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C:\Users\DELL\Downloads\"/>
    </mc:Choice>
  </mc:AlternateContent>
  <xr:revisionPtr revIDLastSave="0" documentId="13_ncr:1_{08327BC1-619E-48C9-8280-954CA5A9923C}" xr6:coauthVersionLast="47" xr6:coauthVersionMax="47" xr10:uidLastSave="{00000000-0000-0000-0000-000000000000}"/>
  <bookViews>
    <workbookView xWindow="-108" yWindow="-108" windowWidth="23256" windowHeight="12576" activeTab="1" xr2:uid="{00000000-000D-0000-FFFF-FFFF00000000}"/>
  </bookViews>
  <sheets>
    <sheet name="Lịch thi chính thức HKII 21-22" sheetId="10" r:id="rId1"/>
    <sheet name="Phan cong CBCT HKII 21-22" sheetId="2" r:id="rId2"/>
    <sheet name="Sheet1" sheetId="11" r:id="rId3"/>
    <sheet name="Thống kê coi thi HKII 21-22" sheetId="3" r:id="rId4"/>
  </sheets>
  <externalReferences>
    <externalReference r:id="rId5"/>
  </externalReferences>
  <definedNames>
    <definedName name="_xlnm._FilterDatabase" localSheetId="0" hidden="1">'Lịch thi chính thức HKII 21-22'!$A$7:$M$7</definedName>
    <definedName name="_xlnm._FilterDatabase" localSheetId="1" hidden="1">'Phan cong CBCT HKII 21-22'!$A$6:$H$48</definedName>
    <definedName name="_xlnm._FilterDatabase" localSheetId="3" hidden="1">'Thống kê coi thi HKII 21-22'!$A$7:$G$69</definedName>
    <definedName name="_xlnm.Print_Titles" localSheetId="1">'Phan cong CBCT HKII 21-22'!$6:$6</definedName>
    <definedName name="_xlnm.Print_Titles" localSheetId="3">'Thống kê coi thi HKII 21-22'!$7:$7</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L1171" i="10" l="1"/>
  <c r="L719" i="10"/>
  <c r="L695" i="10"/>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8" i="3"/>
  <c r="E70" i="3" l="1"/>
  <c r="F70" i="3" l="1"/>
  <c r="G70" i="3" s="1"/>
  <c r="D8" i="2" l="1"/>
  <c r="E8" i="2" s="1"/>
  <c r="D9" i="2"/>
  <c r="E9" i="2" s="1"/>
  <c r="D10" i="2"/>
  <c r="E10" i="2" s="1"/>
  <c r="D11" i="2"/>
  <c r="E11" i="2" s="1"/>
  <c r="D12" i="2"/>
  <c r="E12" i="2" s="1"/>
  <c r="D13" i="2"/>
  <c r="E13" i="2" s="1"/>
  <c r="D14" i="2"/>
  <c r="E14" i="2" s="1"/>
  <c r="D15" i="2"/>
  <c r="E15" i="2" s="1"/>
  <c r="D16" i="2"/>
  <c r="E16" i="2" s="1"/>
  <c r="D17" i="2"/>
  <c r="E17" i="2" s="1"/>
  <c r="D18" i="2"/>
  <c r="E18" i="2" s="1"/>
  <c r="D19" i="2"/>
  <c r="E19" i="2" s="1"/>
  <c r="D20" i="2"/>
  <c r="E20" i="2" s="1"/>
  <c r="D21" i="2"/>
  <c r="E21" i="2" s="1"/>
  <c r="D22" i="2"/>
  <c r="E22" i="2" s="1"/>
  <c r="D23" i="2"/>
  <c r="E23" i="2" s="1"/>
  <c r="D24" i="2"/>
  <c r="E24" i="2" s="1"/>
  <c r="D25" i="2"/>
  <c r="E25" i="2" s="1"/>
  <c r="D26" i="2"/>
  <c r="E26" i="2" s="1"/>
  <c r="D27" i="2"/>
  <c r="E27" i="2" s="1"/>
  <c r="D28" i="2"/>
  <c r="E28" i="2" s="1"/>
  <c r="D29" i="2"/>
  <c r="E29" i="2" s="1"/>
  <c r="D30" i="2"/>
  <c r="E30" i="2" s="1"/>
  <c r="D31" i="2"/>
  <c r="E31" i="2" s="1"/>
  <c r="D32" i="2"/>
  <c r="E32" i="2" s="1"/>
  <c r="D33" i="2"/>
  <c r="E33" i="2" s="1"/>
  <c r="D34" i="2"/>
  <c r="E34" i="2" s="1"/>
  <c r="D35" i="2"/>
  <c r="E35" i="2" s="1"/>
  <c r="D36" i="2"/>
  <c r="E36" i="2" s="1"/>
  <c r="D37" i="2"/>
  <c r="E37" i="2" s="1"/>
  <c r="D38" i="2"/>
  <c r="E38" i="2" s="1"/>
  <c r="D39" i="2"/>
  <c r="E39" i="2" s="1"/>
  <c r="D40" i="2"/>
  <c r="E40" i="2" s="1"/>
  <c r="D41" i="2"/>
  <c r="E41" i="2" s="1"/>
  <c r="D42" i="2"/>
  <c r="E42" i="2" s="1"/>
  <c r="D43" i="2"/>
  <c r="E43" i="2" s="1"/>
  <c r="D44" i="2"/>
  <c r="E44" i="2" s="1"/>
  <c r="D45" i="2"/>
  <c r="E45" i="2" s="1"/>
  <c r="D46" i="2"/>
  <c r="E46" i="2" s="1"/>
  <c r="D7" i="2"/>
  <c r="E7" i="2" s="1"/>
  <c r="B8" i="2"/>
  <c r="C8" i="2" s="1"/>
  <c r="B9" i="2"/>
  <c r="C9" i="2" s="1"/>
  <c r="B10" i="2"/>
  <c r="C10" i="2" s="1"/>
  <c r="B11" i="2"/>
  <c r="C11" i="2" s="1"/>
  <c r="B12" i="2"/>
  <c r="C12" i="2" s="1"/>
  <c r="B13" i="2"/>
  <c r="C13" i="2" s="1"/>
  <c r="B14" i="2"/>
  <c r="C14" i="2" s="1"/>
  <c r="B15" i="2"/>
  <c r="C15" i="2" s="1"/>
  <c r="B16" i="2"/>
  <c r="C16" i="2" s="1"/>
  <c r="B17" i="2"/>
  <c r="C17" i="2" s="1"/>
  <c r="B18" i="2"/>
  <c r="C18" i="2" s="1"/>
  <c r="B19" i="2"/>
  <c r="C19" i="2" s="1"/>
  <c r="B20" i="2"/>
  <c r="C20" i="2" s="1"/>
  <c r="B21" i="2"/>
  <c r="C21" i="2" s="1"/>
  <c r="B22" i="2"/>
  <c r="C22" i="2" s="1"/>
  <c r="B23" i="2"/>
  <c r="C23" i="2" s="1"/>
  <c r="B24" i="2"/>
  <c r="C24" i="2" s="1"/>
  <c r="B25" i="2"/>
  <c r="C25" i="2" s="1"/>
  <c r="B26" i="2"/>
  <c r="C26" i="2" s="1"/>
  <c r="B27" i="2"/>
  <c r="C27" i="2" s="1"/>
  <c r="B28" i="2"/>
  <c r="C28" i="2" s="1"/>
  <c r="B29" i="2"/>
  <c r="C29" i="2" s="1"/>
  <c r="B30" i="2"/>
  <c r="C30" i="2" s="1"/>
  <c r="B31" i="2"/>
  <c r="C31" i="2" s="1"/>
  <c r="B32" i="2"/>
  <c r="C32" i="2" s="1"/>
  <c r="B33" i="2"/>
  <c r="C33" i="2" s="1"/>
  <c r="B34" i="2"/>
  <c r="C34" i="2" s="1"/>
  <c r="B35" i="2"/>
  <c r="C35" i="2" s="1"/>
  <c r="B36" i="2"/>
  <c r="C36" i="2" s="1"/>
  <c r="B37" i="2"/>
  <c r="C37" i="2" s="1"/>
  <c r="B38" i="2"/>
  <c r="C38" i="2" s="1"/>
  <c r="B39" i="2"/>
  <c r="C39" i="2" s="1"/>
  <c r="B40" i="2"/>
  <c r="C40" i="2" s="1"/>
  <c r="B41" i="2"/>
  <c r="C41" i="2" s="1"/>
  <c r="B42" i="2"/>
  <c r="C42" i="2" s="1"/>
  <c r="B43" i="2"/>
  <c r="C43" i="2" s="1"/>
  <c r="B44" i="2"/>
  <c r="C44" i="2" s="1"/>
  <c r="B45" i="2"/>
  <c r="C45" i="2" s="1"/>
  <c r="B46" i="2"/>
  <c r="C46" i="2" s="1"/>
  <c r="B47" i="2"/>
  <c r="B7" i="2"/>
  <c r="C7" i="2" s="1"/>
  <c r="A9" i="3" l="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l="1"/>
  <c r="A34" i="3" s="1"/>
  <c r="A35" i="3" s="1"/>
  <c r="A36" i="3" s="1"/>
  <c r="A37" i="3" s="1"/>
  <c r="A38" i="3" s="1"/>
  <c r="A39" i="3" s="1"/>
  <c r="A40" i="3" s="1"/>
  <c r="A41" i="3" s="1"/>
  <c r="A42" i="3" s="1"/>
  <c r="A43" i="3" s="1"/>
  <c r="A44" i="3" s="1"/>
  <c r="A45" i="3" s="1"/>
  <c r="A46" i="3" s="1"/>
  <c r="A47" i="3" s="1"/>
  <c r="A48" i="3" s="1"/>
  <c r="A49" i="3" s="1"/>
  <c r="A50" i="3" s="1"/>
  <c r="A51" i="3" s="1"/>
  <c r="A52" i="3" s="1"/>
  <c r="A53" i="3" s="1"/>
  <c r="A54" i="3" s="1"/>
  <c r="A55" i="3" s="1"/>
  <c r="A56" i="3" s="1"/>
  <c r="A57" i="3" s="1"/>
  <c r="A58" i="3" s="1"/>
  <c r="A59" i="3" s="1"/>
  <c r="A60" i="3" s="1"/>
  <c r="A61" i="3" s="1"/>
  <c r="A62" i="3" s="1"/>
  <c r="A63" i="3" s="1"/>
  <c r="A64" i="3" s="1"/>
  <c r="A65" i="3" s="1"/>
  <c r="A66" i="3" s="1"/>
  <c r="A67" i="3" s="1"/>
  <c r="A68" i="3" s="1"/>
  <c r="A69" i="3" s="1"/>
  <c r="G47" i="2"/>
</calcChain>
</file>

<file path=xl/sharedStrings.xml><?xml version="1.0" encoding="utf-8"?>
<sst xmlns="http://schemas.openxmlformats.org/spreadsheetml/2006/main" count="7931" uniqueCount="1062">
  <si>
    <t>Đánh giá đất và Quy hoạch sử dụng đất đai</t>
  </si>
  <si>
    <t>Đánh giá tác động môi trường</t>
  </si>
  <si>
    <t>Đô thị thông minh</t>
  </si>
  <si>
    <t>Địa lý đô thị</t>
  </si>
  <si>
    <t>Địa lý tự nhiên Việt Nam</t>
  </si>
  <si>
    <t>Địa lý và môi trường biển</t>
  </si>
  <si>
    <t>Địa mạo</t>
  </si>
  <si>
    <t>Độc học môi trường và sức khỏe con người</t>
  </si>
  <si>
    <t>Động học và xúc tác</t>
  </si>
  <si>
    <t>Động vật học động vật có xương sống</t>
  </si>
  <si>
    <t>Động vật học động vật không xương sống</t>
  </si>
  <si>
    <t>Đại số đại cương</t>
  </si>
  <si>
    <t>Đại số tuyến tính</t>
  </si>
  <si>
    <t>Đại số tuyến tính 2</t>
  </si>
  <si>
    <t>Điện - Quang</t>
  </si>
  <si>
    <t>Điện động lực học</t>
  </si>
  <si>
    <t>Điện tử tương tự</t>
  </si>
  <si>
    <t>Điện và từ học</t>
  </si>
  <si>
    <t>Bộ môn</t>
  </si>
  <si>
    <t>Anh văn chuyên ngành hóa</t>
  </si>
  <si>
    <t>Cá thể và quần thể</t>
  </si>
  <si>
    <t>Các nguyên lý của Sinh học bảo tồn</t>
  </si>
  <si>
    <t>Các nguyên lý của sinh học bảo tồn</t>
  </si>
  <si>
    <t>Các phương pháp điều tra, khảo sát, giám sát Tài nguyên và Môi trường</t>
  </si>
  <si>
    <t>Các phương pháp phân tích cấu trúc và định lượng</t>
  </si>
  <si>
    <t>Các phương pháp phân tích môi trường</t>
  </si>
  <si>
    <t>Các phương pháp vật lý trong hoá học vật liệu</t>
  </si>
  <si>
    <t>Cổ sinh và địa tầng</t>
  </si>
  <si>
    <t>Cơ - Nhiệt</t>
  </si>
  <si>
    <t>Cơ học lý thuyết</t>
  </si>
  <si>
    <t>Cơ học lượng tử</t>
  </si>
  <si>
    <t>Cơ học thống kê</t>
  </si>
  <si>
    <t>Cơ sở dữ liệu</t>
  </si>
  <si>
    <t>Cơ sở hệ thông tin địa lý</t>
  </si>
  <si>
    <t>Cơ sở hình học vi phân</t>
  </si>
  <si>
    <t>Cơ sở hóa học vật liệu</t>
  </si>
  <si>
    <t>Cơ sở hóa sinh</t>
  </si>
  <si>
    <t>Cơ sở Hoá học hữu cơ 1</t>
  </si>
  <si>
    <t>Cơ sở quy hoạch và tổ chức lãnh thổ</t>
  </si>
  <si>
    <t>Cơ sở thủy khí ứng dụng</t>
  </si>
  <si>
    <t>Cơ sở thổ nhưỡng và địa lý thổ nhưỡng</t>
  </si>
  <si>
    <t>Cơ sở văn hóa Việt Nam</t>
  </si>
  <si>
    <t>Cơ sở viễn thám và GIS</t>
  </si>
  <si>
    <t>Cấu trúc dữ liệu và thuật toán</t>
  </si>
  <si>
    <t>Chủ nghĩa xã hội khoa học</t>
  </si>
  <si>
    <t>Chính sách pháp luật về bất động sản</t>
  </si>
  <si>
    <t>Dự báo thủy văn biển</t>
  </si>
  <si>
    <t>Dự báo thời tiết bằng phương pháp số</t>
  </si>
  <si>
    <t>Di truyền học</t>
  </si>
  <si>
    <t>Giải đoán, điều vẽ ảnh</t>
  </si>
  <si>
    <t>Giải phẫu</t>
  </si>
  <si>
    <t>Giải phẫu răng</t>
  </si>
  <si>
    <t>Giải tích 1</t>
  </si>
  <si>
    <t>Giải tích 2</t>
  </si>
  <si>
    <t>Giải tích hàm</t>
  </si>
  <si>
    <t>Giải tích phức</t>
  </si>
  <si>
    <t>Giải tích số</t>
  </si>
  <si>
    <t>Giải tích trên đa tạp</t>
  </si>
  <si>
    <t>Giảm nhẹ và thích ứng biến đổi khí hậu</t>
  </si>
  <si>
    <t>Hàm biến phức</t>
  </si>
  <si>
    <t>Hệ động lực</t>
  </si>
  <si>
    <t>Hệ thống thông tin địa lý</t>
  </si>
  <si>
    <t>Hệ thống thông tin đất đai</t>
  </si>
  <si>
    <t>Học máy</t>
  </si>
  <si>
    <t>Hình họa vẽ kỹ thuật</t>
  </si>
  <si>
    <t>Hình học giải tích</t>
  </si>
  <si>
    <t>Hóa học đại cương</t>
  </si>
  <si>
    <t>Hóa học biển</t>
  </si>
  <si>
    <t>Hóa học các hợp chất cao phân tử</t>
  </si>
  <si>
    <t>Hóa học dầu mỏ</t>
  </si>
  <si>
    <t>Hóa học hữu cơ</t>
  </si>
  <si>
    <t>Hóa học phân tích</t>
  </si>
  <si>
    <t>Hóa học vô cơ 1</t>
  </si>
  <si>
    <t>Hóa học vô cơ 2</t>
  </si>
  <si>
    <t>Hóa kỹ thuật</t>
  </si>
  <si>
    <t>Hóa keo</t>
  </si>
  <si>
    <t>Hóa lý</t>
  </si>
  <si>
    <t>Hóa lý 1</t>
  </si>
  <si>
    <t>Hóa lý 2</t>
  </si>
  <si>
    <t>Hóa lý dược</t>
  </si>
  <si>
    <t>Hóa môi trường</t>
  </si>
  <si>
    <t>Hóa sinh học</t>
  </si>
  <si>
    <t>Hệ thống kỹ thuật bền vững</t>
  </si>
  <si>
    <t>Hải dương học đại cương</t>
  </si>
  <si>
    <t>Hải dương học khu vực và Biển Đông</t>
  </si>
  <si>
    <t>Hoá học đại cương 2</t>
  </si>
  <si>
    <t>Hoá học dược liệu</t>
  </si>
  <si>
    <t>Hoá học hữu cơ 2</t>
  </si>
  <si>
    <t>Hoá học hữu cơ nâng cao</t>
  </si>
  <si>
    <t>Hoá học môi trường</t>
  </si>
  <si>
    <t>Hoá học vô cơ nâng cao</t>
  </si>
  <si>
    <t>Hoá kỹ thuật</t>
  </si>
  <si>
    <t>Hoá lý - Hoá keo</t>
  </si>
  <si>
    <t>Kỹ thuật điện tử</t>
  </si>
  <si>
    <t>Kỹ thuật di truyền</t>
  </si>
  <si>
    <t>Kỹ thuật thống kê</t>
  </si>
  <si>
    <t>Kĩ thuật tách chất</t>
  </si>
  <si>
    <t>Ký sinh trùng</t>
  </si>
  <si>
    <t>Khí hậu - Thuỷ văn học</t>
  </si>
  <si>
    <t>Khí hậu học và Khí hậu Việt Nam</t>
  </si>
  <si>
    <t>Khí tượng động lực 1</t>
  </si>
  <si>
    <t>Khí tượng đại cương</t>
  </si>
  <si>
    <t>Khí tượng nhiệt đới</t>
  </si>
  <si>
    <t>Khí tượng synop 2</t>
  </si>
  <si>
    <t>Khí tượng và khí hậu học</t>
  </si>
  <si>
    <t>Khảo sát hải văn</t>
  </si>
  <si>
    <t>Khoa học dinh dưỡng và Tư vấn dinh dưỡng cộng đồng</t>
  </si>
  <si>
    <t>Khoa học môi trường đại cương</t>
  </si>
  <si>
    <t>Khoa học quản lý</t>
  </si>
  <si>
    <t>Khoa học quản lý đại cương</t>
  </si>
  <si>
    <t>Khoa học trái đất và sự sống</t>
  </si>
  <si>
    <t>Kiến trúc máy tính</t>
  </si>
  <si>
    <t>Kinh tế đô thị và bất động sản</t>
  </si>
  <si>
    <t>Kinh tế môi trường</t>
  </si>
  <si>
    <t>Lịch sử Đảng Cộng sản Việt Nam</t>
  </si>
  <si>
    <t>Lý sinh học</t>
  </si>
  <si>
    <t>Lý thuyết Galois</t>
  </si>
  <si>
    <t>Lập trình C</t>
  </si>
  <si>
    <t>Lập trình Java</t>
  </si>
  <si>
    <t>Lập trình Python</t>
  </si>
  <si>
    <t>Linh kiện bán dẫn và kỹ thuật số</t>
  </si>
  <si>
    <t>Luật và chính sách môi trường</t>
  </si>
  <si>
    <t>Luật và quy định môi trường</t>
  </si>
  <si>
    <t>Môi trường lập trình Linux</t>
  </si>
  <si>
    <t>Một số vấn đề chọn lọc trong tính toán khoa học</t>
  </si>
  <si>
    <t>Mạng máy tính</t>
  </si>
  <si>
    <t>Mật mã và an toàn dữ liệu</t>
  </si>
  <si>
    <t>Miễn dịch học</t>
  </si>
  <si>
    <t>Miễn dịch học phân tử</t>
  </si>
  <si>
    <t>Ngôn ngữ hình thức và ôtômat</t>
  </si>
  <si>
    <t>Nguyên lí hệ điều hành</t>
  </si>
  <si>
    <t>Nguyên lý máy và phương pháp quan trắc khí tượng</t>
  </si>
  <si>
    <t>Nguyên tắc phân loại sinh vật</t>
  </si>
  <si>
    <t>Nhập môn an toàn máy tính</t>
  </si>
  <si>
    <t>Nhập môn công nghệ sinh học</t>
  </si>
  <si>
    <t>Nhập môn Internet kết nối vạn vật</t>
  </si>
  <si>
    <t>Nhập môn phân tích dữ liệu</t>
  </si>
  <si>
    <t>Nhập môn Robotics</t>
  </si>
  <si>
    <t>Nhập môn tài nguyên nước</t>
  </si>
  <si>
    <t>Nhập môn tài nguyên thiên nhiên</t>
  </si>
  <si>
    <t>Nhập môn toán ứng dụng trong môi trường</t>
  </si>
  <si>
    <t>Nhiệt động học và Vật lý phân tử</t>
  </si>
  <si>
    <t>Pháp luật đất đai</t>
  </si>
  <si>
    <t>Phân loại thực vật và các hệ sinh thái rừng Việt Nam</t>
  </si>
  <si>
    <t>Phân tích chi phí và lợi ích</t>
  </si>
  <si>
    <t>Phân tích hồi quy và ứng dụng</t>
  </si>
  <si>
    <t>Phân tích hệ thống trong quản lý tài nguyên và môi trường</t>
  </si>
  <si>
    <t>Phân tích thống kê nhiều chiều</t>
  </si>
  <si>
    <t>Phương pháp luận trong nghiên cứu khoa học sự sống</t>
  </si>
  <si>
    <t>Phương pháp số trong hải dương học</t>
  </si>
  <si>
    <t>Phương pháp tính</t>
  </si>
  <si>
    <t>Phương pháp thống kê trong hải dương học</t>
  </si>
  <si>
    <t>Phương pháp toán cho vật lý 2</t>
  </si>
  <si>
    <t>Phương trình đạo hàm riêng</t>
  </si>
  <si>
    <t>Phương trình đạo hàm riêng 1</t>
  </si>
  <si>
    <t>Phương trình vi phân</t>
  </si>
  <si>
    <t>Quan trắc và Bảo vệ môi trường nước</t>
  </si>
  <si>
    <t>Quang học</t>
  </si>
  <si>
    <t>Quang học tinh thể và Khoáng vật học</t>
  </si>
  <si>
    <t>Quản lý môi trường</t>
  </si>
  <si>
    <t>Sinh học chức năng thực vật</t>
  </si>
  <si>
    <t>Sinh học Nano</t>
  </si>
  <si>
    <t>Sinh học người</t>
  </si>
  <si>
    <t>Sinh học phát triển</t>
  </si>
  <si>
    <t>Sinh học phân tử</t>
  </si>
  <si>
    <t>Sinh học tế bào</t>
  </si>
  <si>
    <t>Sinh học tế bào và gen</t>
  </si>
  <si>
    <t>Sinh học tiến hóa</t>
  </si>
  <si>
    <t>Sinh lý học</t>
  </si>
  <si>
    <t>Sinh lý học người và động vật</t>
  </si>
  <si>
    <t>Sinh lý học thực vật</t>
  </si>
  <si>
    <t>Tài nguyên thiên nhiên</t>
  </si>
  <si>
    <t>Tối ưu hóa</t>
  </si>
  <si>
    <t>Tìm kiếm thông tin</t>
  </si>
  <si>
    <t>Tư tưởng Hồ Chí Minh</t>
  </si>
  <si>
    <t>Tế bào và cơ thể</t>
  </si>
  <si>
    <t>Thống kê ứng dụng</t>
  </si>
  <si>
    <t>Thống kê ứng dụng trong môi trường</t>
  </si>
  <si>
    <t>Thống kê trong khí tượng</t>
  </si>
  <si>
    <t>Thị giác máy tính</t>
  </si>
  <si>
    <t>Thực hành dự báo thời tiết</t>
  </si>
  <si>
    <t>Thực hành phân tích công cụ</t>
  </si>
  <si>
    <t>Thực hành tính toán</t>
  </si>
  <si>
    <t>Thực tập các phương pháp phân tích cấu trúc và định lượng</t>
  </si>
  <si>
    <t>Thực tập công nghệ môi trường</t>
  </si>
  <si>
    <t>Thực tập hóa học</t>
  </si>
  <si>
    <t>Thực tập hóa học đại cương</t>
  </si>
  <si>
    <t>Thực tập Hóa học hữu cơ 1</t>
  </si>
  <si>
    <t>Thực tập hóa học phân tích</t>
  </si>
  <si>
    <t>Thực tập Hóa học vô cơ</t>
  </si>
  <si>
    <t>Thực tập hóa học vô cơ 1</t>
  </si>
  <si>
    <t>Thực tập hóa kỹ thuật</t>
  </si>
  <si>
    <t>Thực tập hóa lý</t>
  </si>
  <si>
    <t>Thực tập hóa lý 1</t>
  </si>
  <si>
    <t>Thực tập hóa lý 2</t>
  </si>
  <si>
    <t>Thực tập hoá dược</t>
  </si>
  <si>
    <t>Thực tập Hoá học đại cương 2</t>
  </si>
  <si>
    <t>Thực tập Hoá học hữu cơ 2</t>
  </si>
  <si>
    <t>Thực tập Hoá kỹ thuật</t>
  </si>
  <si>
    <t>Thực tập Hoá lý 1</t>
  </si>
  <si>
    <t>Thực tập thành lập bản đồ từ tư liệu UAV, GPS, GNSS, Lidar</t>
  </si>
  <si>
    <t>Thực vật ứng dụng</t>
  </si>
  <si>
    <t>Thực vật học</t>
  </si>
  <si>
    <t>Thủy khí</t>
  </si>
  <si>
    <t>Thủy văn đại cương</t>
  </si>
  <si>
    <t>Thổ nhưỡng và Bản đồ thổ nhưỡng</t>
  </si>
  <si>
    <t>Thạch học trầm tích</t>
  </si>
  <si>
    <t>Tiếng Anh B1</t>
  </si>
  <si>
    <t>Tiếng Anh cho Sinh học</t>
  </si>
  <si>
    <t>Tiếng Anh chuyên ngành Sinh học</t>
  </si>
  <si>
    <t>Tin học cơ sở</t>
  </si>
  <si>
    <t>Tin học cơ sở 3</t>
  </si>
  <si>
    <t>Tin học chuyên ngành trong Khí tượng</t>
  </si>
  <si>
    <t>Tin học chuyên ngành trong thuỷ văn</t>
  </si>
  <si>
    <t>Tin sinh học</t>
  </si>
  <si>
    <t>Toán rời rạc</t>
  </si>
  <si>
    <t>Trắc địa ảnh và Công nghệ ảnh số</t>
  </si>
  <si>
    <t>Trắc địa và bản đồ</t>
  </si>
  <si>
    <t>Truyền nhiệt và chuyển khối</t>
  </si>
  <si>
    <t>Truyền thông giáo dục sức khỏe -Y Đức</t>
  </si>
  <si>
    <t>Vật lý đại cương 2</t>
  </si>
  <si>
    <t>Vật lý biển</t>
  </si>
  <si>
    <t>Vật lý chất rắn</t>
  </si>
  <si>
    <t>Vật lý hạt nhân</t>
  </si>
  <si>
    <t>Vật lý hạt nhân và nguyên tử</t>
  </si>
  <si>
    <t>Vật lý nguyên tử</t>
  </si>
  <si>
    <t>Vật lý tính toán</t>
  </si>
  <si>
    <t>Vật lý tính toán 2</t>
  </si>
  <si>
    <t>Vật lý thống kê</t>
  </si>
  <si>
    <t>Vi sinh vật học</t>
  </si>
  <si>
    <t>Vi sinh vật học ứng dụng</t>
  </si>
  <si>
    <t>Vi sinh vật học thực phẩm</t>
  </si>
  <si>
    <t>Vi sinh vật y học</t>
  </si>
  <si>
    <t>Viễn thám Radar, Hồng ngoại nhiệt</t>
  </si>
  <si>
    <t>Xác suất 1</t>
  </si>
  <si>
    <t>Xác suất 2</t>
  </si>
  <si>
    <t>Xác suất thống kê</t>
  </si>
  <si>
    <t>Xử lý số liệu đo đạc</t>
  </si>
  <si>
    <t>Tạ Công Sơn</t>
  </si>
  <si>
    <t>Nguyễn Thị Phương Mai</t>
  </si>
  <si>
    <t>Vũ Ngọc Bình</t>
  </si>
  <si>
    <t>Tạ Văn Chiến</t>
  </si>
  <si>
    <t>Trần Thanh Tuấn</t>
  </si>
  <si>
    <t>Phạm Văn Tuấn</t>
  </si>
  <si>
    <t>Vũ Thị Ngọc Ánh</t>
  </si>
  <si>
    <t>Nguyễn Trung Hiếu</t>
  </si>
  <si>
    <t>Lê Gia Linh</t>
  </si>
  <si>
    <t>Ngô Thị Thương</t>
  </si>
  <si>
    <t>Hoàng Anh Quân</t>
  </si>
  <si>
    <t>Trịnh Huy Vũ</t>
  </si>
  <si>
    <t>Trương Thị Thùy Dung</t>
  </si>
  <si>
    <t>Nguyễn Thị Hoài</t>
  </si>
  <si>
    <t>Nguyễn Xuân Nguyên</t>
  </si>
  <si>
    <t>Nguyễn Thị Nga</t>
  </si>
  <si>
    <t>Lê Vĩ</t>
  </si>
  <si>
    <t>Bùi Khánh Hằng</t>
  </si>
  <si>
    <t>Vũ Nguyễn Sơn Tùng</t>
  </si>
  <si>
    <t>Trịnh Quốc Anh</t>
  </si>
  <si>
    <t>Nguyễn Trọng Hiếu</t>
  </si>
  <si>
    <t>Vũ Đỗ Long</t>
  </si>
  <si>
    <t>Trần Quang Huy</t>
  </si>
  <si>
    <t>Nguyễn Văn Đức</t>
  </si>
  <si>
    <t>Lê Huy Tiễn</t>
  </si>
  <si>
    <t>Nguyễn Phụ Hoàng Lân</t>
  </si>
  <si>
    <t>Nguyễn Thế Cường</t>
  </si>
  <si>
    <t>Đào Phương Bắc</t>
  </si>
  <si>
    <t>Ninh Thị Thu</t>
  </si>
  <si>
    <t>Đỗ Xuân Anh</t>
  </si>
  <si>
    <t>Trịnh Viết Dược</t>
  </si>
  <si>
    <t>Ngô Quốc Anh</t>
  </si>
  <si>
    <t>Đặng Anh Tuấn</t>
  </si>
  <si>
    <t>Hoàng Thị Phương Thảo</t>
  </si>
  <si>
    <t>Phạm Đình Tùng</t>
  </si>
  <si>
    <t>Trịnh Hoàng Dũng</t>
  </si>
  <si>
    <t>Phạm Văn Thắng</t>
  </si>
  <si>
    <t>Nguyễn Thị Minh Huyền</t>
  </si>
  <si>
    <t>Cao Văn Chung</t>
  </si>
  <si>
    <t>Ngô Anh Tuấn</t>
  </si>
  <si>
    <t>Lê Bá Dũng</t>
  </si>
  <si>
    <t>Hoàng Nam Dũng</t>
  </si>
  <si>
    <t>Nguyễn Ngọc Phan</t>
  </si>
  <si>
    <t>Võ Thị Như Quỳnh</t>
  </si>
  <si>
    <t>Nguyễn Minh Hoàng</t>
  </si>
  <si>
    <t>Hà Phi</t>
  </si>
  <si>
    <t>Quản Thái Hà</t>
  </si>
  <si>
    <t>Nguyễn Hải Vinh</t>
  </si>
  <si>
    <t>Vũ Tiến Dũng</t>
  </si>
  <si>
    <t>Lê Hồng Phương</t>
  </si>
  <si>
    <t>Nguyễn Thị Kim Cúc</t>
  </si>
  <si>
    <t>Ngô Thế Quyền</t>
  </si>
  <si>
    <t>Trần Thị Hương</t>
  </si>
  <si>
    <t>Trắc nghiệm</t>
  </si>
  <si>
    <t>Vấn đáp</t>
  </si>
  <si>
    <t>Viết</t>
  </si>
  <si>
    <t>Vũ Nhật Huy</t>
  </si>
  <si>
    <t>Nguyễn Thạc Dũng</t>
  </si>
  <si>
    <t>Mã kỳ thi</t>
  </si>
  <si>
    <t>Ngày thi</t>
  </si>
  <si>
    <t>Ca thi</t>
  </si>
  <si>
    <t>212-CHE1096-01 001</t>
  </si>
  <si>
    <t>212-CHE1096-01 010</t>
  </si>
  <si>
    <t>212-CHE1096-01 011</t>
  </si>
  <si>
    <t>212-CHE1096-01 012</t>
  </si>
  <si>
    <t>212-CHE1096-01 013</t>
  </si>
  <si>
    <t>212-CHE1096-01 014</t>
  </si>
  <si>
    <t>212-CHE1096-01 015</t>
  </si>
  <si>
    <t>212-CHE1096-01 016</t>
  </si>
  <si>
    <t>212-CHE1096-01 017</t>
  </si>
  <si>
    <t>212-CHE1096-01 018</t>
  </si>
  <si>
    <t>212-CHE1096-01 002</t>
  </si>
  <si>
    <t>212-CHE1096-01 003</t>
  </si>
  <si>
    <t>212-CHE1096-01 004</t>
  </si>
  <si>
    <t>212-CHE1096-01 005</t>
  </si>
  <si>
    <t>212-CHE1096-01 006</t>
  </si>
  <si>
    <t>212-CHE1096-01 008</t>
  </si>
  <si>
    <t>212-CHE1096-01 009</t>
  </si>
  <si>
    <t>212-CHE1069-01 001</t>
  </si>
  <si>
    <t>212-CHE1069-01 011</t>
  </si>
  <si>
    <t>212-CHE1069-01 012</t>
  </si>
  <si>
    <t>212-CHE1069-01 010</t>
  </si>
  <si>
    <t>212-CHE1069-01 013</t>
  </si>
  <si>
    <t>212-CHE1069-01 014</t>
  </si>
  <si>
    <t>212-CHE1069-01 002</t>
  </si>
  <si>
    <t>212-CHE1069-01 003</t>
  </si>
  <si>
    <t>212-CHE1069-01 004</t>
  </si>
  <si>
    <t>212-CHE1069-01 005</t>
  </si>
  <si>
    <t>212-CHE1069-01 006</t>
  </si>
  <si>
    <t>212-CHE1069-01 007</t>
  </si>
  <si>
    <t>212-CHE1069-01 008</t>
  </si>
  <si>
    <t>212-CHE1069-01 009</t>
  </si>
  <si>
    <t>212-CHE1191-01 001</t>
  </si>
  <si>
    <t>212-CHE1191-01 010</t>
  </si>
  <si>
    <t>212-CHE1191-01 011</t>
  </si>
  <si>
    <t>212-CHE1191-01 012</t>
  </si>
  <si>
    <t>212-CHE1191-01 013</t>
  </si>
  <si>
    <t>212-CHE1191-01 014</t>
  </si>
  <si>
    <t>212-CHE1191-01 015</t>
  </si>
  <si>
    <t>212-CHE1191-01 017</t>
  </si>
  <si>
    <t>212-CHE1191-01 018</t>
  </si>
  <si>
    <t>212-CHE1191-01 019</t>
  </si>
  <si>
    <t>212-CHE1191-01 002</t>
  </si>
  <si>
    <t>212-CHE1191-01 003</t>
  </si>
  <si>
    <t>212-CHE1191-01 004</t>
  </si>
  <si>
    <t>212-CHE1191-01 005</t>
  </si>
  <si>
    <t>212-CHE1191-01 006</t>
  </si>
  <si>
    <t>212-CHE1191-01 007</t>
  </si>
  <si>
    <t>212-CHE1191-01 008</t>
  </si>
  <si>
    <t>212-CHE1191-01 009</t>
  </si>
  <si>
    <t>212-CHE2115-01 001</t>
  </si>
  <si>
    <t>212-CHE2115-01 002</t>
  </si>
  <si>
    <t>212-CHE1058-01 001</t>
  </si>
  <si>
    <t>212-CHE1058-01 010</t>
  </si>
  <si>
    <t>212-CHE1058-01 011</t>
  </si>
  <si>
    <t>212-CHE1058-01 012</t>
  </si>
  <si>
    <t>212-CHE1058-01 002</t>
  </si>
  <si>
    <t>212-CHE1058-01 003</t>
  </si>
  <si>
    <t>212-CHE1058-01 004</t>
  </si>
  <si>
    <t>212-CHE1058-01 005</t>
  </si>
  <si>
    <t>212-CHE1058-01 006</t>
  </si>
  <si>
    <t>212-CHE1058-01 007</t>
  </si>
  <si>
    <t>212-CHE1058-01 008</t>
  </si>
  <si>
    <t>212-CHE1058-01 009</t>
  </si>
  <si>
    <t>212-CHE2113-01</t>
  </si>
  <si>
    <t>212-CHE1054-01 10</t>
  </si>
  <si>
    <t>212-CHE1054-01 3</t>
  </si>
  <si>
    <t>212-CHE1054-01 11</t>
  </si>
  <si>
    <t>212-CHE1054-01 12</t>
  </si>
  <si>
    <t>212-CHE1054-01 13</t>
  </si>
  <si>
    <t>212-CHE1054-01 14</t>
  </si>
  <si>
    <t>212-CHE1054-01 15</t>
  </si>
  <si>
    <t>212-CHE1054-01 4</t>
  </si>
  <si>
    <t>212-CHE1054-01 5</t>
  </si>
  <si>
    <t>212-CHE1054-01 9</t>
  </si>
  <si>
    <t>212-CHE1062-01 001</t>
  </si>
  <si>
    <t>212-CHE1062-01 002</t>
  </si>
  <si>
    <t>212-CHE1062-01 003</t>
  </si>
  <si>
    <t>212-CHE1062-01 004</t>
  </si>
  <si>
    <t>212-CHE1062-01 005</t>
  </si>
  <si>
    <t>212-CHE1062-01 006</t>
  </si>
  <si>
    <t>212-CHE1062-01 007</t>
  </si>
  <si>
    <t>212-CHE1062-01 008</t>
  </si>
  <si>
    <t>212-CHE1062-01 009</t>
  </si>
  <si>
    <t>212-CHE2019-01 4</t>
  </si>
  <si>
    <t>212-CHE2119-01 001</t>
  </si>
  <si>
    <t>212-CHE2119-01 002</t>
  </si>
  <si>
    <t>212-CHE1085-01 001</t>
  </si>
  <si>
    <t>212-CHE1085-01 002</t>
  </si>
  <si>
    <t>212-CHE1085-01 003</t>
  </si>
  <si>
    <t>212-CHE2008-01 001</t>
  </si>
  <si>
    <t>212-CHE2133-01 001</t>
  </si>
  <si>
    <t>212-CHE2133-01 002</t>
  </si>
  <si>
    <t>212-CHE3301-01 001</t>
  </si>
  <si>
    <t>212-CHE3301-01 002</t>
  </si>
  <si>
    <t>212-CHE3301-01 003</t>
  </si>
  <si>
    <t>212-CHE3301-01 006</t>
  </si>
  <si>
    <t>212-FLF1107-01 002</t>
  </si>
  <si>
    <t>212-FLF1107-01 001</t>
  </si>
  <si>
    <t>212-FLF1107-01 003</t>
  </si>
  <si>
    <t>212-INT1005-01 003</t>
  </si>
  <si>
    <t>212-PHY3609-01 1-2</t>
  </si>
  <si>
    <t>212-MAT3306-01</t>
  </si>
  <si>
    <t>212-BIO3373-01 1-2</t>
  </si>
  <si>
    <t>212-MAT1092-01 10-12</t>
  </si>
  <si>
    <t>212-CHE1080-01 1-5</t>
  </si>
  <si>
    <t>212-CHE3254-01 1-2</t>
  </si>
  <si>
    <t>212-PHY2302E-01</t>
  </si>
  <si>
    <t>212-BIO2088-01 1-4</t>
  </si>
  <si>
    <t>212-BIO2403E-01 1-9</t>
  </si>
  <si>
    <t>212-GEO3265-01</t>
  </si>
  <si>
    <t>212-BIO3201-01 1-4</t>
  </si>
  <si>
    <t>212-CHE1091-01 8</t>
  </si>
  <si>
    <t>212-CHE2018-01</t>
  </si>
  <si>
    <t>212-CHE1155-01 1-8</t>
  </si>
  <si>
    <t>212-BIO3302-01 1-4</t>
  </si>
  <si>
    <t>212-PHY1070-01 1-2</t>
  </si>
  <si>
    <t>212-MAT2407-01 1-2</t>
  </si>
  <si>
    <t>212-EVS4073-01 001</t>
  </si>
  <si>
    <t>212-BIO3504-01 1-2</t>
  </si>
  <si>
    <t>212-BIO3802E-01 1-2</t>
  </si>
  <si>
    <t>212-EVS3287-01</t>
  </si>
  <si>
    <t>212-BIO2215E-01 1-6</t>
  </si>
  <si>
    <t>212-BIO2044-01</t>
  </si>
  <si>
    <t>212-SMP2054-01</t>
  </si>
  <si>
    <t>212-CHE1077-01</t>
  </si>
  <si>
    <t>212-BIO2210-01 7-8</t>
  </si>
  <si>
    <t>212-BIO2210-01 1-6</t>
  </si>
  <si>
    <t>212-BIO2089-01</t>
  </si>
  <si>
    <t>212-BIO3301-01 1-2</t>
  </si>
  <si>
    <t>212-PHI1002-01 1-12</t>
  </si>
  <si>
    <t>212-BIO2516-01 1-6</t>
  </si>
  <si>
    <t>212-PHY1103-01 15</t>
  </si>
  <si>
    <t>212-MAT2034-01</t>
  </si>
  <si>
    <t>212-GEO3209-01</t>
  </si>
  <si>
    <t>212-EVS3402-01</t>
  </si>
  <si>
    <t>212-HMO3611-01</t>
  </si>
  <si>
    <t>212-POL1001-01 1-12</t>
  </si>
  <si>
    <t>212-HIS1001-01 1-12</t>
  </si>
  <si>
    <t>212-BIO3263-01</t>
  </si>
  <si>
    <t>212-SMP2052-01</t>
  </si>
  <si>
    <t>212-MNS1052-01</t>
  </si>
  <si>
    <t>212-CHE2130E-01</t>
  </si>
  <si>
    <t>212-EVS3244-01 002</t>
  </si>
  <si>
    <t>212-GEO3119-01</t>
  </si>
  <si>
    <t>212-CHE1075-01</t>
  </si>
  <si>
    <t>212-CHE2110-01 1-2</t>
  </si>
  <si>
    <t>212-SMP2701-01</t>
  </si>
  <si>
    <t>212-EVS3453-01</t>
  </si>
  <si>
    <t>212-CHE2114E-01 1-2</t>
  </si>
  <si>
    <t>212-SMP1055-01</t>
  </si>
  <si>
    <t>212-BIO3178-01 1-9</t>
  </si>
  <si>
    <t>212-BIO2204-01 1-4</t>
  </si>
  <si>
    <t>212-PHY3606-01 001</t>
  </si>
  <si>
    <t>212-GLO3198-01</t>
  </si>
  <si>
    <t>212-MAT1259-01</t>
  </si>
  <si>
    <t>212-MAT3344-01 1-2</t>
  </si>
  <si>
    <t>212-HIS1056-01 1-10</t>
  </si>
  <si>
    <t>212-BIO2202-01 1-4</t>
  </si>
  <si>
    <t>212-MAT3300-01 001</t>
  </si>
  <si>
    <t>212-CHE2110E-01</t>
  </si>
  <si>
    <t>212-CHE2021-01 002</t>
  </si>
  <si>
    <t>212-BIO3403E-01</t>
  </si>
  <si>
    <t>212-BIO3257-01</t>
  </si>
  <si>
    <t>212-MAT2306-01 001</t>
  </si>
  <si>
    <t>212-CHE2030E-01 1-2</t>
  </si>
  <si>
    <t xml:space="preserve">212-PHY1108-01 1-7 </t>
  </si>
  <si>
    <t>212-SMP1012-01</t>
  </si>
  <si>
    <t>212-PHY3314-01</t>
  </si>
  <si>
    <t>212-EVS2017-01</t>
  </si>
  <si>
    <t>212-MAT4072-01</t>
  </si>
  <si>
    <t>212-MAT4073-01</t>
  </si>
  <si>
    <t>212-MAT3506-01</t>
  </si>
  <si>
    <t xml:space="preserve"> 212-PHY1113-01 008</t>
  </si>
  <si>
    <t>212-HMO3312-01</t>
  </si>
  <si>
    <t>212-MAT1192-01 8</t>
  </si>
  <si>
    <t>212-GEO2404-01 1-2</t>
  </si>
  <si>
    <t>212-PHY1100E-01</t>
  </si>
  <si>
    <t>212-MAT3507-01</t>
  </si>
  <si>
    <t xml:space="preserve"> 212-PHY1103-01 1-19(-15)</t>
  </si>
  <si>
    <t>212-GLO3122-01</t>
  </si>
  <si>
    <t>212-GLO2099-01 1-2</t>
  </si>
  <si>
    <t>212-MAT2411E-01 1-2</t>
  </si>
  <si>
    <t>212-GEO2320-01 1-2</t>
  </si>
  <si>
    <t>212-GEO2304-01</t>
  </si>
  <si>
    <t>212-CHE1052-01 1-5</t>
  </si>
  <si>
    <t>212-MAT2502-01 1-7</t>
  </si>
  <si>
    <t>212-PHY1106-01</t>
  </si>
  <si>
    <t>212-CHE1081-01 1-15</t>
  </si>
  <si>
    <t>212-MAT2314-01 001</t>
  </si>
  <si>
    <t>212-PHY2304-01 1-7</t>
  </si>
  <si>
    <t>212-GEO2300-01 1-4</t>
  </si>
  <si>
    <t>212-PHY3301-01 1-2</t>
  </si>
  <si>
    <t>212-BIO3205-01 1-2</t>
  </si>
  <si>
    <t>212-BIO3258E-01</t>
  </si>
  <si>
    <t>212-EVS3250-01 1-3</t>
  </si>
  <si>
    <t>212-BIO3190-01</t>
  </si>
  <si>
    <t>212-CHE2118E-01</t>
  </si>
  <si>
    <t>212-EVS2302-01 2</t>
  </si>
  <si>
    <t>212-GLO3229-01</t>
  </si>
  <si>
    <t>212-MAT2403-01 1-5</t>
  </si>
  <si>
    <t>212-BIO3803E-01 1-6</t>
  </si>
  <si>
    <t>212-MAT3305-01</t>
  </si>
  <si>
    <t>212-PHY2502-01 1-2</t>
  </si>
  <si>
    <t>212-EVS3158-01</t>
  </si>
  <si>
    <t>212-SMP2401-01</t>
  </si>
  <si>
    <t>212-MAT3301-01</t>
  </si>
  <si>
    <t>212-MAT3318-01 2</t>
  </si>
  <si>
    <t>212-MAT2310-01</t>
  </si>
  <si>
    <t>212-PHY1113-01 003</t>
  </si>
  <si>
    <t>212-PHY1113-01 004</t>
  </si>
  <si>
    <t>212-PHY1113-01 005</t>
  </si>
  <si>
    <t>212-PHY1113-01 006</t>
  </si>
  <si>
    <t>212-PHY1113-01 007</t>
  </si>
  <si>
    <t>212-PHY2500-01 001</t>
  </si>
  <si>
    <t>212-PHY2500-01 002</t>
  </si>
  <si>
    <t>212-PHY2500-01 003</t>
  </si>
  <si>
    <t>212-MAT2317-01 003</t>
  </si>
  <si>
    <t>212-MAT2317-01 004</t>
  </si>
  <si>
    <t>212-MAT2318-01 001</t>
  </si>
  <si>
    <t>212-MAT2318-01 002</t>
  </si>
  <si>
    <t>212-MAT3373E-01 1-2</t>
  </si>
  <si>
    <t>212-GEO3237-01</t>
  </si>
  <si>
    <t>212-SMP2053-01</t>
  </si>
  <si>
    <t>212-BIO3182-01 1-6</t>
  </si>
  <si>
    <t>212-PHY3167-01 002</t>
  </si>
  <si>
    <t>212-PHY3605E-01</t>
  </si>
  <si>
    <t>212-HMO3608-01</t>
  </si>
  <si>
    <t>212-CHE1079E-01</t>
  </si>
  <si>
    <t>212-CHE2145E-01</t>
  </si>
  <si>
    <t>212-CHE2128-01</t>
  </si>
  <si>
    <t>212-CHE2120E-01</t>
  </si>
  <si>
    <t>212-EVS3455-01</t>
  </si>
  <si>
    <t>212-MAT2317-01 005</t>
  </si>
  <si>
    <t>212-MAT2317-01 006</t>
  </si>
  <si>
    <t>212-GLO3196-01</t>
  </si>
  <si>
    <t>212-GEO3304-01</t>
  </si>
  <si>
    <t>212-HMO3507-01</t>
  </si>
  <si>
    <t>212-MAT3500-01 1-2</t>
  </si>
  <si>
    <t>212-PHY3346-01</t>
  </si>
  <si>
    <t>212-MAT1101-01 1-14</t>
  </si>
  <si>
    <t>212-GEO3360-01</t>
  </si>
  <si>
    <t>212-GEO3400-01</t>
  </si>
  <si>
    <t>212-GEO2016-01</t>
  </si>
  <si>
    <t>212-GEO3224-01</t>
  </si>
  <si>
    <t>212-BIO3377-01</t>
  </si>
  <si>
    <t>212-GLO3158-01</t>
  </si>
  <si>
    <t>212-GEO3402-01 1-2</t>
  </si>
  <si>
    <t>212-GEO2319-01</t>
  </si>
  <si>
    <t>212-CHE1091-01 1</t>
  </si>
  <si>
    <t>212-EVS3241-01 1-2</t>
  </si>
  <si>
    <t>212-MAT3347-01 001</t>
  </si>
  <si>
    <t>212-PHY1113-01 001</t>
  </si>
  <si>
    <t>212-PHY3624-01 1-3</t>
  </si>
  <si>
    <t>212-EVS3244-01 001</t>
  </si>
  <si>
    <t>212-PHY3508-01 001</t>
  </si>
  <si>
    <t xml:space="preserve"> 212-CHE3212-01</t>
  </si>
  <si>
    <t>212-PHY2306E-01</t>
  </si>
  <si>
    <t>212-GEO2025-01</t>
  </si>
  <si>
    <t>212-GLO3228-01</t>
  </si>
  <si>
    <t>212-CHE1057-01 7</t>
  </si>
  <si>
    <t>212-BIO2202-01 5-8</t>
  </si>
  <si>
    <t>212-GEO1050-01 1-6</t>
  </si>
  <si>
    <t>212-E476-01</t>
  </si>
  <si>
    <t>212-MAT3554E-01</t>
  </si>
  <si>
    <t>212-HMO2201-01</t>
  </si>
  <si>
    <t>212-GLO2093-01</t>
  </si>
  <si>
    <t>212-MAT3300-01 003</t>
  </si>
  <si>
    <t>212-MAT2321-01</t>
  </si>
  <si>
    <t>212-PHY3302-01</t>
  </si>
  <si>
    <t>212-PHY3606-01 002</t>
  </si>
  <si>
    <t>212-MAT3551E-01 001</t>
  </si>
  <si>
    <t>212-MAT3551E-01 003</t>
  </si>
  <si>
    <t>212-MAT3551E-01 002</t>
  </si>
  <si>
    <t>212-HMO3600-01</t>
  </si>
  <si>
    <t>212-MAT3554-01</t>
  </si>
  <si>
    <t>212-PHY2302-01 8</t>
  </si>
  <si>
    <t>212-E363-01</t>
  </si>
  <si>
    <t>212-BIO3303-01 1-4</t>
  </si>
  <si>
    <t>212-MAT2311-01 1</t>
  </si>
  <si>
    <t>212-PHY1161-01 001</t>
  </si>
  <si>
    <t>212-EVF2032-01</t>
  </si>
  <si>
    <t>212-BIO3405E-01</t>
  </si>
  <si>
    <t>212-PHY1100-01 1-14</t>
  </si>
  <si>
    <t>212-GEO2110-01</t>
  </si>
  <si>
    <t>212-HMO3603-01</t>
  </si>
  <si>
    <t>212-PHY3163-01 002</t>
  </si>
  <si>
    <t>212-MAT2306-01 002</t>
  </si>
  <si>
    <t>212-MAT2301-01 1-4</t>
  </si>
  <si>
    <t>212-PHY2303-01</t>
  </si>
  <si>
    <t>212-CHE1099E-01 001</t>
  </si>
  <si>
    <t>212-PHY2306-01</t>
  </si>
  <si>
    <t>212-HMO3609-01</t>
  </si>
  <si>
    <t>212-HMO3307-01</t>
  </si>
  <si>
    <t>212-HMO3311-01</t>
  </si>
  <si>
    <t>212-HMO3306-01</t>
  </si>
  <si>
    <t>212-MAT3373-01</t>
  </si>
  <si>
    <t>212-MAT2314-01 002</t>
  </si>
  <si>
    <t>212-CHE2121-01</t>
  </si>
  <si>
    <t>212-HMO2021-01</t>
  </si>
  <si>
    <t>212-PHY3508-01 004</t>
  </si>
  <si>
    <t>212-BIO3330-01</t>
  </si>
  <si>
    <t>212-MAT2308-01</t>
  </si>
  <si>
    <t>212-MAT3322-01</t>
  </si>
  <si>
    <t>212-GEO3270-01</t>
  </si>
  <si>
    <t>212-BIO3401E-01</t>
  </si>
  <si>
    <t>212-MAT1091-01 1-10</t>
  </si>
  <si>
    <t>212-PHY1013-01</t>
  </si>
  <si>
    <t>212-HMO3601-01</t>
  </si>
  <si>
    <t>212-PHY2304E-01</t>
  </si>
  <si>
    <t>212-BIO2405E-01</t>
  </si>
  <si>
    <t>212-BIO2504-01</t>
  </si>
  <si>
    <t>212-MAT3500-01 3-4</t>
  </si>
  <si>
    <t>212-MAT2303-01 1-4</t>
  </si>
  <si>
    <t>212-BIO3372E-01</t>
  </si>
  <si>
    <t>212-K300-01</t>
  </si>
  <si>
    <t>212-HMO3303-01</t>
  </si>
  <si>
    <t>212-HMO3204-01</t>
  </si>
  <si>
    <t>212-GEO3403-01</t>
  </si>
  <si>
    <t>212-PHY1020-01 004</t>
  </si>
  <si>
    <t>212-BIO2206-01 1-3</t>
  </si>
  <si>
    <t>212-GEO3143-01</t>
  </si>
  <si>
    <t>212-CHE1057-01 1-6</t>
  </si>
  <si>
    <t>212-CHE1048-01 1-2</t>
  </si>
  <si>
    <t>212-EVF2007-01</t>
  </si>
  <si>
    <t>212-MAT3347-01 002</t>
  </si>
  <si>
    <t>212-PHY1113-01 002</t>
  </si>
  <si>
    <t>212-MAT2407-01 3</t>
  </si>
  <si>
    <t>212-MAT1092-01 1-7</t>
  </si>
  <si>
    <t>212-MAT1092-01 8-9</t>
  </si>
  <si>
    <t>212-MAT2303-01 5</t>
  </si>
  <si>
    <t>212-MAT1192-01 5-7</t>
  </si>
  <si>
    <t>212-MAT1192-01 1-4</t>
  </si>
  <si>
    <t>212-MAT1292-01 001</t>
  </si>
  <si>
    <t>212-MAT1292-01 002</t>
  </si>
  <si>
    <t>212-PHY1108-01 8</t>
  </si>
  <si>
    <t>212-PHY1012-01</t>
  </si>
  <si>
    <t>212-MAT3344-01 3</t>
  </si>
  <si>
    <t>212-CHE3302-01 1-2</t>
  </si>
  <si>
    <t>212-MAT3525-01</t>
  </si>
  <si>
    <t>212-BIO2203-01 1-7</t>
  </si>
  <si>
    <t>212-CHE1067-01 1-3</t>
  </si>
  <si>
    <t>212-BIO2400-01 1-2</t>
  </si>
  <si>
    <t>212-BIO2400E-01 4-6</t>
  </si>
  <si>
    <t>212-EVS2302-01 1</t>
  </si>
  <si>
    <t>212-EVS3248-01</t>
  </si>
  <si>
    <t>212-MAT3517E-01 001</t>
  </si>
  <si>
    <t>212-MAT3452-01 001</t>
  </si>
  <si>
    <t>212-CHE2021-01 001</t>
  </si>
  <si>
    <t>212-GLO2069-01</t>
  </si>
  <si>
    <t>212-CHE2131-01</t>
  </si>
  <si>
    <t>212-CHE1079-01 1,3</t>
  </si>
  <si>
    <t>212-MAT2406-01</t>
  </si>
  <si>
    <t>212-HMO3321-01</t>
  </si>
  <si>
    <t>212-HMO3178-01</t>
  </si>
  <si>
    <t>212-PHY3508E-01</t>
  </si>
  <si>
    <t>212-MAT3101-01</t>
  </si>
  <si>
    <t>212-BIO3252E-01</t>
  </si>
  <si>
    <t>212-CHE3283-01 1-2</t>
  </si>
  <si>
    <t>212-MAT3562E-01 001</t>
  </si>
  <si>
    <t>212-MAT3562E-01 002</t>
  </si>
  <si>
    <t>212-GEO3266-01</t>
  </si>
  <si>
    <t>212-BIO2043-01</t>
  </si>
  <si>
    <t>212-BIO2045-01 1-2</t>
  </si>
  <si>
    <t>212-BIO2045E-01 1-3</t>
  </si>
  <si>
    <t>212-HMO3181-01</t>
  </si>
  <si>
    <t>212-BIO3191-01</t>
  </si>
  <si>
    <t>212-MAT1090-01 1-2</t>
  </si>
  <si>
    <t>212-EVS3159-01</t>
  </si>
  <si>
    <t>212-CHE1095E-01</t>
  </si>
  <si>
    <t>212-HMO3521-01</t>
  </si>
  <si>
    <t>212-BIO2220-01 1-4</t>
  </si>
  <si>
    <t>212-CHE2130-01</t>
  </si>
  <si>
    <t>212-BIO3262-01 1-2</t>
  </si>
  <si>
    <t>212-GLO3197-01</t>
  </si>
  <si>
    <t>212-PHY3608-01 001</t>
  </si>
  <si>
    <t>212-CHE1065-01</t>
  </si>
  <si>
    <t>212-CHE1084-01 001</t>
  </si>
  <si>
    <t>212-HMO2106-01</t>
  </si>
  <si>
    <t>212-BIO2127-01 1-2</t>
  </si>
  <si>
    <t>212-BIO3370E-01</t>
  </si>
  <si>
    <t>212-EVS2301-01 003</t>
  </si>
  <si>
    <t>212-PHY2004-01 001</t>
  </si>
  <si>
    <t>212-PHY2064E-01</t>
  </si>
  <si>
    <t>212-PHY3303-01</t>
  </si>
  <si>
    <t>212-MAT3533-01 002</t>
  </si>
  <si>
    <t>212-MAT3533-01 003</t>
  </si>
  <si>
    <t>212-MAT1076-01</t>
  </si>
  <si>
    <t>212-CHE3045-01</t>
  </si>
  <si>
    <t>212-EVS2302-01 3-4</t>
  </si>
  <si>
    <t>212-GEO2400-01 1-2</t>
  </si>
  <si>
    <t>212-HMO3610-01</t>
  </si>
  <si>
    <t>212-EVS4071-01 001</t>
  </si>
  <si>
    <t>212-EVS4071-01 007</t>
  </si>
  <si>
    <t>212-EVS4071-01 006</t>
  </si>
  <si>
    <t>212-EVS4071-01 002</t>
  </si>
  <si>
    <t>212-EVS4071-01 003</t>
  </si>
  <si>
    <t>212-EVS4071-01 005</t>
  </si>
  <si>
    <t>212-GEO3219-01</t>
  </si>
  <si>
    <t>212-GEO3269-01</t>
  </si>
  <si>
    <t>212-CHE1090-01</t>
  </si>
  <si>
    <t>212-HMO3302-01</t>
  </si>
  <si>
    <t>212-PHY1020-01 003</t>
  </si>
  <si>
    <t>212-PHY1020-01 002</t>
  </si>
  <si>
    <t>212-PHY3163-01 001</t>
  </si>
  <si>
    <t>212-BIO3252-01 1-3</t>
  </si>
  <si>
    <t>212-BIO2800-01 1-6</t>
  </si>
  <si>
    <t>212-CHE3253-01 1-2</t>
  </si>
  <si>
    <t>212-PHY2310-01</t>
  </si>
  <si>
    <t>212-GEO2059-01 1-3</t>
  </si>
  <si>
    <t>212-EVS2302-01 5</t>
  </si>
  <si>
    <t>212-MAT3539-01 001</t>
  </si>
  <si>
    <t>212-PHY1020-01 001</t>
  </si>
  <si>
    <t>212-EVS3245-01 1-2</t>
  </si>
  <si>
    <t>212-MAT3379-01</t>
  </si>
  <si>
    <t>212-BIO3701-01</t>
  </si>
  <si>
    <t>212-BIO3400E-01 1-2</t>
  </si>
  <si>
    <t>212-EVS2109-01</t>
  </si>
  <si>
    <t>212-SMP1010-01</t>
  </si>
  <si>
    <t>212-PHY1161-01 002</t>
  </si>
  <si>
    <t>212-HMO3602-01</t>
  </si>
  <si>
    <t>212-MAT3300-01 002</t>
  </si>
  <si>
    <t>212-CHE3300-01 1-4</t>
  </si>
  <si>
    <t>212-EVS3242-01 1-3</t>
  </si>
  <si>
    <t>212-GEO3305-01</t>
  </si>
  <si>
    <t>212-MAT3509-01</t>
  </si>
  <si>
    <t>212-BIO3302E-01 1-6</t>
  </si>
  <si>
    <t>212-PHY2302-01 1-7</t>
  </si>
  <si>
    <t>212-GLO2056-01</t>
  </si>
  <si>
    <t>212-BIO2201-01 1-4</t>
  </si>
  <si>
    <t>212-BIO3227E-01</t>
  </si>
  <si>
    <t>212-EVS3232-01</t>
  </si>
  <si>
    <t>212-CHE1129-01</t>
  </si>
  <si>
    <t>212-CHE1083-01</t>
  </si>
  <si>
    <t>212-CHE1084-01 002</t>
  </si>
  <si>
    <t>212-PHY2206-01 1-3</t>
  </si>
  <si>
    <t>212-BIO3304-01 1-4</t>
  </si>
  <si>
    <t>212-BIO2092-01</t>
  </si>
  <si>
    <t>212-GLO2038-01 1-2</t>
  </si>
  <si>
    <t>212-MAT3365-01</t>
  </si>
  <si>
    <t>212-MAT3535-01</t>
  </si>
  <si>
    <t>212-HMO2110-01</t>
  </si>
  <si>
    <t>212-BIO3356-01 1-6</t>
  </si>
  <si>
    <t>212-GEO3263-01</t>
  </si>
  <si>
    <t>212-MAT3340-01</t>
  </si>
  <si>
    <t>Khóa luận tốt nghiệp</t>
  </si>
  <si>
    <t>MAT4070</t>
  </si>
  <si>
    <t>Khoa</t>
  </si>
  <si>
    <t>MT</t>
  </si>
  <si>
    <t>DL</t>
  </si>
  <si>
    <t>DC</t>
  </si>
  <si>
    <t>KT</t>
  </si>
  <si>
    <t>TO</t>
  </si>
  <si>
    <t>LY</t>
  </si>
  <si>
    <t>HO</t>
  </si>
  <si>
    <t>SI</t>
  </si>
  <si>
    <t>11/06/2022 - 3</t>
  </si>
  <si>
    <t>Tổng</t>
  </si>
  <si>
    <t>12/06/2022 - 3</t>
  </si>
  <si>
    <t>13/06/2022 - 2</t>
  </si>
  <si>
    <t>13/06/2022 - 4</t>
  </si>
  <si>
    <t>13/06/2022 - 5</t>
  </si>
  <si>
    <t>14/06/2022 - 2</t>
  </si>
  <si>
    <t>14/06/2022 - 4</t>
  </si>
  <si>
    <t>14/06/2022 - 5</t>
  </si>
  <si>
    <t>15/06/2022 - 2</t>
  </si>
  <si>
    <t>15/06/2022 - 4</t>
  </si>
  <si>
    <t>16/06/2022 - 2</t>
  </si>
  <si>
    <t>16/06/2022 - 4</t>
  </si>
  <si>
    <t>17/06/2022 - 2</t>
  </si>
  <si>
    <t>17/06/2022 - 4</t>
  </si>
  <si>
    <t>18/06/2022 - 2</t>
  </si>
  <si>
    <t>18/06/2022 - 4</t>
  </si>
  <si>
    <t>19/06/2022 - 4</t>
  </si>
  <si>
    <t>20/06/2022 - 2</t>
  </si>
  <si>
    <t>20/06/2022 - 4</t>
  </si>
  <si>
    <t>21/06/2022 - 2</t>
  </si>
  <si>
    <t>21/06/2022 - 4</t>
  </si>
  <si>
    <t>22/06/2022 - 2</t>
  </si>
  <si>
    <t>22/06/2022 - 4</t>
  </si>
  <si>
    <t>23/06/2022 - 2</t>
  </si>
  <si>
    <t>23/06/2022 - 4</t>
  </si>
  <si>
    <t>24/06/2022 - 2</t>
  </si>
  <si>
    <t>24/06/2022 - 4</t>
  </si>
  <si>
    <t>27/06/2022 - 2</t>
  </si>
  <si>
    <t>27/06/2022 - 4</t>
  </si>
  <si>
    <t>28/06/2022 - 2</t>
  </si>
  <si>
    <t>28/06/2022 - 4</t>
  </si>
  <si>
    <t>29/06/2022 - 2</t>
  </si>
  <si>
    <t>29/06/2022 - 4</t>
  </si>
  <si>
    <t>30/06/2022 - 2</t>
  </si>
  <si>
    <t>30/06/2022 - 4</t>
  </si>
  <si>
    <t>07/06/2022 - 2</t>
  </si>
  <si>
    <t>25/06/2022 - 3</t>
  </si>
  <si>
    <t>26/06/2022 - 3</t>
  </si>
  <si>
    <t>01/07/2022 - 2</t>
  </si>
  <si>
    <t>NT-CT</t>
  </si>
  <si>
    <t>01/07/2022 - 4</t>
  </si>
  <si>
    <t>TRƯỜNG ĐH KHOA HỌC TỰ NHIÊN</t>
  </si>
  <si>
    <t>KHOA TOÁN-CƠ-TIN HỌC</t>
  </si>
  <si>
    <t>TT</t>
  </si>
  <si>
    <t>Họ và tên cán bộ</t>
  </si>
  <si>
    <t>Tổng số buổi coi thi</t>
  </si>
  <si>
    <t>Số buổi ngoài giờ</t>
  </si>
  <si>
    <t>Số buổi trong giờ</t>
  </si>
  <si>
    <t>Nguyễn Bảo Ngọc</t>
  </si>
  <si>
    <t>Nguyễn Thị Bích Thủy</t>
  </si>
  <si>
    <t>Nguyễn Tiến Dũng</t>
  </si>
  <si>
    <t>Hà Mỹ Linh</t>
  </si>
  <si>
    <t>Nguyễn Dương Kiên</t>
  </si>
  <si>
    <t>Nguyễn Văn Thế</t>
  </si>
  <si>
    <t>Trịnh Thị Bích Hiên</t>
  </si>
  <si>
    <t>Giờ thi</t>
  </si>
  <si>
    <t>Thứ</t>
  </si>
  <si>
    <t>T.V.Chiến; N.D.Kiên</t>
  </si>
  <si>
    <t>N.Thạc Dũng; V.T.Dũng; T.T.Hương; N.P.H.Lân</t>
  </si>
  <si>
    <t>N.Thạc Dũng; V.T.Dũng; T.T.Hương; N.P.H.Lân; N.D.Kiên; L.H.Phương; T.C.Sơn; N.T.B.Thủy; L.Vĩ; N.H.Vinh; T.T.Tuấn; V.T.N.Ánh; T.T.T.Dung; C.V.Chung; N.T.P.Mai</t>
  </si>
  <si>
    <t>V.Đ.Long; T.H.Vũ; V.N.Bình</t>
  </si>
  <si>
    <t>L.H.Tiễn; N.D.Kiên; P.V.Thắng; N.M.Hoàng; N.T.Nga; P.Đ.Tùng; N.Q.Anh; T.Q.Anh; T.V.Chiến; H.N.Dũng; T.V.Dược; B.K.Hằng; N.B.Ngọc; H.Phi; L.B.Dũng</t>
  </si>
  <si>
    <t>N.D.Kiên; N.Tiến Dũng; N.X.Nguyên; L.G.Linh; Đ.X.Anh</t>
  </si>
  <si>
    <t>H.T.P.Thảo; N.T.B.Thủy; N.T.M.Huyền; H.M.Linh; N.T.Thu; P.Đ.Tùng; H.A.Quân; N.T.K.Cúc; N.T.P.Mai; P.V.Thắng; T.H.Vũ; V.N.Bình</t>
  </si>
  <si>
    <t>V.T.N.Quỳnh; T.H.Dũng; L.H.Phương; H.T.P.Thảo; N.T.B.Thủy; L.H.Tiễn; N.Tiến Dũng; N.T.Nga; N.X.Nguyên; H.M.Linh; T.T.T.Dung; V.Đ.Long; P.Đ.Tùng; N.M.Hoàng</t>
  </si>
  <si>
    <t/>
  </si>
  <si>
    <t>C.V.Chung; Đ.X.Anh; H.A.Quân; L.G.Linh; N.T.K.Cúc; N.T.P.Mai; N.V.Thế; T.T.Tuấn; Q.T.Hà; N.T.Thương; N.T.Thu; N.V.Đức</t>
  </si>
  <si>
    <t>N.Q.Anh; T.V.Chiến; Đ.P.Bắc; N.T.Cường; T.V.Dược; B.K.Hằng; N.Trọng Hiếu; N.Trung Hiếu; N.T.Hoài; V.N.Huy; N.P.H.Lân; N.B.Ngọc; N.N.Phan; H.Phi</t>
  </si>
  <si>
    <t>N.T.Quyền; V.T.N.Quỳnh; T.C.Sơn; H.T.P.Thảo; N.V.Đức; L.B.Dũng; V.N.S.Tùng; L.H.Tiễn; Đ.A.Tuấn; P.V.Tuấn; L.Vĩ; N.H.Vinh; N.T.M.Huyền; N.V.Thế</t>
  </si>
  <si>
    <t>V.Đ.Long; N.M.Hoàng; C.V.Chung; P.Đ.Tùng; T.Q.Anh; H.N.Dũng</t>
  </si>
  <si>
    <t>L.Vĩ; N.H.Vinh; N.T.Nga; N.X.Nguyên; Q.T.Hà; T.T.Tuấn</t>
  </si>
  <si>
    <t>H.M.Linh; N.T.Thương; N.T.Thu; N.V.Đức; V.T.N.Ánh; T.T.T.Dung; T.Q.Huy; N.V.Thế; N.M.Hoàng; Đ.X.Anh; H.A.Quân</t>
  </si>
  <si>
    <t>L.G.Linh; N.T.K.Cúc; N.T.P.Mai; T.H.Vũ; V.N.Bình; N.Q.Anh; T.V.Chiến</t>
  </si>
  <si>
    <t>Đ.P.Bắc; N.T.Cường; N.Thạc Dũng; H.N.Dũng; T.V.Dược; B.K.Hằng; N.Trọng Hiếu; N.Trung Hiếu; N.T.Hoài; H.T.P.Thảo</t>
  </si>
  <si>
    <t>V.N.Huy; N.P.H.Lân; N.B.Ngọc; T.H.Dũng; N.N.Phan; H.Phi; T.C.Sơn</t>
  </si>
  <si>
    <t>L.B.Dũng; V.N.S.Tùng; L.H.Tiễn; Đ.A.Tuấn; N.A.Tuấn; P.V.Tuấn; N.Tiến Dũng; N.T.Nga</t>
  </si>
  <si>
    <t>L.Vĩ; N.X.Nguyên; Q.T.Hà; T.T.Tuấn; N.T.Thương; N.T.Thu; N.V.Đức</t>
  </si>
  <si>
    <t>V.T.N.Ánh; T.T.T.Dung; T.Q.Huy; N.V.Thế; N.M.Hoàng; C.V.Chung; Đ.X.Anh; H.A.Quân; L.G.Linh; N.T.K.Cúc</t>
  </si>
  <si>
    <t>N.T.P.Mai; P.Đ.Tùng; T.H.Vũ; V.N.Bình; N.Q.Anh; T.Q.Anh; T.V.Chiến; Đ.P.Bắc; N.T.Cường; N.Thạc Dũng; H.N.Dũng; T.V.Dược; B.K.Hằng; N.N.Phan</t>
  </si>
  <si>
    <t>T.H.Vũ; V.N.Bình; T.V.Chiến; B.K.Hằng; N.B.Ngọc; L.B.Dũng; V.N.S.Tùng</t>
  </si>
  <si>
    <t>N.T.Nga; N.X.Nguyên; T.T.Tuấn; N.V.Đức; T.T.T.Dung; T.Q.Huy; N.M.Hoàng</t>
  </si>
  <si>
    <t>T.Q.Anh; N.N.Phan; V.T.N.Ánh; H.Phi; V.T.N.Quỳnh</t>
  </si>
  <si>
    <t>H.T.P.Thảo; N.Tiến Dũng; N.V.Đức; T.V.Chiến; Đ.X.Anh; N.V.Thế; L.B.Dũng; T.Q.Huy</t>
  </si>
  <si>
    <t>V.N.S.Tùng; H.A.Quân; L.G.Linh; N.T.P.Mai; T.H.Vũ; V.N.Bình; N.T.Thương; N.T.Thu</t>
  </si>
  <si>
    <t>H.A.Quân; L.G.Linh; N.T.P.Mai; T.H.Vũ; V.N.Bình; Đ.X.Anh</t>
  </si>
  <si>
    <t>Phân công cán bộ coi thi</t>
  </si>
  <si>
    <t>Tên viết tắt</t>
  </si>
  <si>
    <t>Đ.A.Tuấn; P.V.Tuấn; Q.T.Hà; N.T.K.Cúc N.T.Hoài; V.N.Huy; N.N.Phan; N.T.Quyền; T.C.Sơn; N.D.Kiên; L.H.Phương; V.N.S.Tùng; N.Tiến Dũng; N.A.Tuấn</t>
  </si>
  <si>
    <t>Đ.P.Bắc; N.T.Cường; N.Trọng Hiếu; N.Trung Hiếu</t>
  </si>
  <si>
    <t>V.T.Dũng; N.Thạc Dũng; T.T.Hương; T.H.Dũng</t>
  </si>
  <si>
    <t>N.Trọng Hiếu; N.Trung Hiếu; N.T.Hoài; V.N.Huy; T.C.Sơn; L.B.Dũng; V.N.S.Tùng; Đ.A.Tuấn; N.A.Tuấn; N.B.Ngọc; T.H.Dũng; N.V.Thế</t>
  </si>
  <si>
    <t>Đ.X.Anh; H.A.Quân; L.G.Linh; N.T.P.Mai; N.P.H.Lân; L.Vĩ; T.Q.Huy; V.T.N.Quỳnh</t>
  </si>
  <si>
    <t>N.Q.Anh; T.Q.Anh; Đ.P.Bắc; N.T.Cường; N.Thạc Dũng; H.N.Dũng; T.V.Dược; N.Trọng Hiếu; N.A.Tuấn; P.V.Tuấn; N.T.Thương; N.T.Thu; Đ.A.Tuấn; V.T.N.Ánh</t>
  </si>
  <si>
    <t>Số CB Khoa Toán - Cơ - Tin học</t>
  </si>
  <si>
    <t>Số phòng thi</t>
  </si>
  <si>
    <t>Đ.P.Bắc; N.T.Cường; H.N.Dũng; T.V.Dược; B.K.Hằng; N.Trọng Hiếu; N.Trung Hiếu; N.T.Hoài; V.N.Huy; N.B.Ngọc; T.H.Dũng; N.D.Kiên; H.Phi</t>
  </si>
  <si>
    <t>N.T.Quyền; T.Q.Huy; N.V.Đức; L.B.Dũng; V.N.S.Tùng; N.A.Tuấn; N.T.Thương; N.V.Thế; Đ.X.Anh; H.A.Quân; L.G.Linh; N.D.Kiên</t>
  </si>
  <si>
    <t>V.T.N.Ánh; T.T.T.Dung; T.Q.Huy; P.Đ.Tùng; P.V.Thắng; T.H.Vũ; V.N.Bình; N.A.Tuấn; L.H.Tiễn; N.D.Kiên; T.C.Sơn; N.Q.Anh</t>
  </si>
  <si>
    <t>N.T.Hoài; V.N.Huy; N.P.H.Lân; T.V.Dược; T.H.Dũng; H.Phi; Đ.A.Tuấn; P.V.Tuấn; L.Vĩ; T.T.Tuấn</t>
  </si>
  <si>
    <t>ĐẠI HỌC QUỐC GIA HÀ NỘI</t>
  </si>
  <si>
    <t>CỘNG HÒA XÃ HỘI CHỦ NGHĨA VIỆT NAM</t>
  </si>
  <si>
    <t>TRƯỜNG ĐẠI HỌC KHOA HỌC TỰ NHIÊN</t>
  </si>
  <si>
    <t>Độc lập - Tự do - Hạnh phúc</t>
  </si>
  <si>
    <t xml:space="preserve">LỊCH THI CUỐI KỲ </t>
  </si>
  <si>
    <t>HỌC KỲ II. NĂM HỌC 2021-2022</t>
  </si>
  <si>
    <t>Giờ bắt đầu làm bài thi: Ca 1: 7h00; Ca 2: 8h00; Ca 3: 9h00; Ca 4: 13h00; Ca 5: 15h30.
STT: Số thứ tự phòng thi trong ca thi; TC: Số tín chỉ; HT thi: hình thức thi; SL: số lượng sinh viên; CB: Số cán bộ coi thi
Sinh viên vào portal sinh viên để in lịch cụ thể và phải nhớ ca thi, giảng đường để đến đúng giờ thi.</t>
  </si>
  <si>
    <r>
      <t xml:space="preserve">Chú ý:
- Cán bộ coi thi phải có mặt tại địa điểm thi: </t>
    </r>
    <r>
      <rPr>
        <i/>
        <sz val="12"/>
        <color theme="1"/>
        <rFont val="Times New Roman"/>
        <family val="1"/>
      </rPr>
      <t xml:space="preserve">Buổi sáng: Ca 2: 7h30, ca 3: 8h30; Buổi chiều: 12h30 và 15h00.
- </t>
    </r>
    <r>
      <rPr>
        <sz val="12"/>
        <color theme="1"/>
        <rFont val="Times New Roman"/>
        <family val="1"/>
      </rPr>
      <t>Sinh viên phải hoàn thành nghĩa vụ nộp học phí đúng thời hạn và có mặt trước giờ thi 30 phút, khi vào phòng thi phải trình thẻ sinh viên hoặc giấy tờ tùy thân có ảnh.</t>
    </r>
  </si>
  <si>
    <t>STT</t>
  </si>
  <si>
    <t>Ca</t>
  </si>
  <si>
    <t>Học phần thi</t>
  </si>
  <si>
    <t>TC</t>
  </si>
  <si>
    <t>HT thi</t>
  </si>
  <si>
    <t>Phòng</t>
  </si>
  <si>
    <t>SL</t>
  </si>
  <si>
    <t>CBCT</t>
  </si>
  <si>
    <t>GV tự đánh giá</t>
  </si>
  <si>
    <t>PTN-LTT</t>
  </si>
  <si>
    <t>  </t>
  </si>
  <si>
    <t>Trên máy</t>
  </si>
  <si>
    <t>PM</t>
  </si>
  <si>
    <t>212-CHE2061</t>
  </si>
  <si>
    <t>212-MAT3505</t>
  </si>
  <si>
    <t>108T3</t>
  </si>
  <si>
    <t>302T5</t>
  </si>
  <si>
    <t>304T5</t>
  </si>
  <si>
    <t>306T5</t>
  </si>
  <si>
    <t>212-FLF1107-01 004</t>
  </si>
  <si>
    <t>308T5</t>
  </si>
  <si>
    <t>Phòng máy 1</t>
  </si>
  <si>
    <t>212-INM1000</t>
  </si>
  <si>
    <t>Phòng máy 2</t>
  </si>
  <si>
    <t>Phòng máy 3</t>
  </si>
  <si>
    <t>212-MAT2317</t>
  </si>
  <si>
    <t>212-MAT3623</t>
  </si>
  <si>
    <t>212-MAT3514</t>
  </si>
  <si>
    <t>212-MAT3557</t>
  </si>
  <si>
    <t>212-MAT1060</t>
  </si>
  <si>
    <t>212-INT1005</t>
  </si>
  <si>
    <t>105T5</t>
  </si>
  <si>
    <t>SPT</t>
  </si>
  <si>
    <t>106T5</t>
  </si>
  <si>
    <t>107T5</t>
  </si>
  <si>
    <t>108T5</t>
  </si>
  <si>
    <t>201T4</t>
  </si>
  <si>
    <t>201T5</t>
  </si>
  <si>
    <t>202T4</t>
  </si>
  <si>
    <t>202T5</t>
  </si>
  <si>
    <t>203T4</t>
  </si>
  <si>
    <t>203T5</t>
  </si>
  <si>
    <t>204T4</t>
  </si>
  <si>
    <t>204T5</t>
  </si>
  <si>
    <t>205T5</t>
  </si>
  <si>
    <t>206T5</t>
  </si>
  <si>
    <t>207T5</t>
  </si>
  <si>
    <t>208T5</t>
  </si>
  <si>
    <t>301T4</t>
  </si>
  <si>
    <t>301T5</t>
  </si>
  <si>
    <t>302T4</t>
  </si>
  <si>
    <t>303T4</t>
  </si>
  <si>
    <t>303T5</t>
  </si>
  <si>
    <t>304T4</t>
  </si>
  <si>
    <t>311T5</t>
  </si>
  <si>
    <t>401T4</t>
  </si>
  <si>
    <t>401T5</t>
  </si>
  <si>
    <t>402T4</t>
  </si>
  <si>
    <t>402T5</t>
  </si>
  <si>
    <t>403T4</t>
  </si>
  <si>
    <t>403T5</t>
  </si>
  <si>
    <t>404T5</t>
  </si>
  <si>
    <t>406T5</t>
  </si>
  <si>
    <t>102T4</t>
  </si>
  <si>
    <t>102T5</t>
  </si>
  <si>
    <t>103T4</t>
  </si>
  <si>
    <t>103T5</t>
  </si>
  <si>
    <t>104T4</t>
  </si>
  <si>
    <t>104T5</t>
  </si>
  <si>
    <t>109T5</t>
  </si>
  <si>
    <t>111T5</t>
  </si>
  <si>
    <t>209T5</t>
  </si>
  <si>
    <t>309T5</t>
  </si>
  <si>
    <t>101T5</t>
  </si>
  <si>
    <t>310T5</t>
  </si>
  <si>
    <t>408T5</t>
  </si>
  <si>
    <t>413T5</t>
  </si>
  <si>
    <t>211T5</t>
  </si>
  <si>
    <t>Viết &amp; Trắc nghiệm</t>
  </si>
  <si>
    <t> 18/06/2022 </t>
  </si>
  <si>
    <t> 08:00 </t>
  </si>
  <si>
    <t>  2 </t>
  </si>
  <si>
    <t> Một số vấn đề chọn lọc trong tính toán khoa học </t>
  </si>
  <si>
    <t> 3  </t>
  </si>
  <si>
    <t>  101T5 </t>
  </si>
  <si>
    <t>  21 </t>
  </si>
  <si>
    <t> Khoa học môi trường và Biến đổi khí hậu </t>
  </si>
  <si>
    <t>  102T5 </t>
  </si>
  <si>
    <t>  32 </t>
  </si>
  <si>
    <t>  103T5 </t>
  </si>
  <si>
    <t> 2  </t>
  </si>
  <si>
    <t>  104T5 </t>
  </si>
  <si>
    <t>  20 </t>
  </si>
  <si>
    <t>  105T5 </t>
  </si>
  <si>
    <t>  106T5 </t>
  </si>
  <si>
    <t>  107T5 </t>
  </si>
  <si>
    <t>  24 </t>
  </si>
  <si>
    <t> Giải tích 2 </t>
  </si>
  <si>
    <t> 4  </t>
  </si>
  <si>
    <t>  201T4 </t>
  </si>
  <si>
    <t>  25 </t>
  </si>
  <si>
    <t> Tối ưu hóa </t>
  </si>
  <si>
    <t>  201T5 </t>
  </si>
  <si>
    <t>  202T4 </t>
  </si>
  <si>
    <t>   </t>
  </si>
  <si>
    <t> Tiếng Anh cho Quản lý Tài nguyên và Môi trường </t>
  </si>
  <si>
    <t>  202T5 </t>
  </si>
  <si>
    <t>  203T4 </t>
  </si>
  <si>
    <t>  203T5 </t>
  </si>
  <si>
    <t>  204T4 </t>
  </si>
  <si>
    <t>  204T5 </t>
  </si>
  <si>
    <t>  205T5 </t>
  </si>
  <si>
    <t>  22 </t>
  </si>
  <si>
    <t>  206T5 </t>
  </si>
  <si>
    <t>  207T5 </t>
  </si>
  <si>
    <t>  208T5 </t>
  </si>
  <si>
    <t>  209T5 </t>
  </si>
  <si>
    <t> Hóa học đại cương 2 </t>
  </si>
  <si>
    <t>  301T4 </t>
  </si>
  <si>
    <t>  301T5 </t>
  </si>
  <si>
    <t>  302T4 </t>
  </si>
  <si>
    <t>  302T5 </t>
  </si>
  <si>
    <t>  303T4 </t>
  </si>
  <si>
    <t>  303T5 </t>
  </si>
  <si>
    <t>  304T4 </t>
  </si>
  <si>
    <t>  304T5 </t>
  </si>
  <si>
    <t>  306T5 </t>
  </si>
  <si>
    <t>  308T5 </t>
  </si>
  <si>
    <t>  309T5 </t>
  </si>
  <si>
    <t>  311T5 </t>
  </si>
  <si>
    <t>  16 </t>
  </si>
  <si>
    <t> 13:00 </t>
  </si>
  <si>
    <t>  4 </t>
  </si>
  <si>
    <t> Quang học </t>
  </si>
  <si>
    <t> Phương trình vi phân </t>
  </si>
  <si>
    <t>  102T4 </t>
  </si>
  <si>
    <t> Đại số tuyến tính </t>
  </si>
  <si>
    <t>  29 </t>
  </si>
  <si>
    <t>  103T4 </t>
  </si>
  <si>
    <t>  104T4 </t>
  </si>
  <si>
    <t>  26 </t>
  </si>
  <si>
    <t>  108T5 </t>
  </si>
  <si>
    <t> Hóa học hữu cơ </t>
  </si>
  <si>
    <t>  30 </t>
  </si>
  <si>
    <t>  402T5 </t>
  </si>
  <si>
    <t>  33 </t>
  </si>
  <si>
    <t>  403T5 </t>
  </si>
  <si>
    <t>  404T5 </t>
  </si>
  <si>
    <t>  405T3 </t>
  </si>
  <si>
    <t>  408T5 </t>
  </si>
  <si>
    <t> 19/06/2022 </t>
  </si>
  <si>
    <t> 09:00 </t>
  </si>
  <si>
    <t>  3 </t>
  </si>
  <si>
    <t> Phân tích môi trường </t>
  </si>
  <si>
    <t> Khoa học môi trường đại cương </t>
  </si>
  <si>
    <t> Cơ học lý thuyết </t>
  </si>
  <si>
    <t> Hệ thống thông tin địa lý </t>
  </si>
  <si>
    <t>  39 </t>
  </si>
  <si>
    <t> Cơ sở sinh thái học </t>
  </si>
  <si>
    <t>  18 </t>
  </si>
  <si>
    <t> Truyền nhiệt chuyển khối </t>
  </si>
  <si>
    <t> Toán kĩ thuật </t>
  </si>
  <si>
    <t> Hoá lý 1 </t>
  </si>
  <si>
    <t> Hóa – Sinh thực phẩm </t>
  </si>
  <si>
    <t>  28 </t>
  </si>
  <si>
    <t> Sinh học chức năng thực vật </t>
  </si>
  <si>
    <t>  31 </t>
  </si>
  <si>
    <t> Tôpô đại cương </t>
  </si>
  <si>
    <t>  27 </t>
  </si>
  <si>
    <t> Địa lý học </t>
  </si>
  <si>
    <t>  401T4 </t>
  </si>
  <si>
    <t>  401T5 </t>
  </si>
  <si>
    <t>  402T4 </t>
  </si>
  <si>
    <t>  34 </t>
  </si>
  <si>
    <t>  403T4 </t>
  </si>
  <si>
    <t>  406T5 </t>
  </si>
  <si>
    <t>  413T5 </t>
  </si>
  <si>
    <t>  19 </t>
  </si>
  <si>
    <t>Phòng máy 4</t>
  </si>
  <si>
    <t>Phòng máy 5</t>
  </si>
  <si>
    <t>Phòng máy 6</t>
  </si>
  <si>
    <t>Phòng máy 7</t>
  </si>
  <si>
    <t>Phòng máy 8</t>
  </si>
  <si>
    <t>308GT1</t>
  </si>
  <si>
    <t>506T3</t>
  </si>
  <si>
    <t>512T4</t>
  </si>
  <si>
    <t>211-BIO2058-01 001</t>
  </si>
  <si>
    <t>Sinh học đại cương</t>
  </si>
  <si>
    <t>211-BIO2058-01 002</t>
  </si>
  <si>
    <t>211-BIO2058-01 003</t>
  </si>
  <si>
    <t>211-BIO2058-01 004</t>
  </si>
  <si>
    <t>PHI1004 (TB)</t>
  </si>
  <si>
    <t>Những nguyên lý cơ bản của chủ nghĩa Mác - Lênin 1</t>
  </si>
  <si>
    <t>PHI1005(TB)</t>
  </si>
  <si>
    <t>Những nguyên lý cơ bản của chủ nghĩa Mác - Lênin 2</t>
  </si>
  <si>
    <t>Hà Nội, Ngày 23 tháng 5 năm 2022</t>
  </si>
  <si>
    <t>TL. HIỆU TRƯỞNG</t>
  </si>
  <si>
    <t> TRƯỞNG PHÒNG ĐÀO TẠO</t>
  </si>
  <si>
    <t>THỐNG KÊ SỐ BUỔI COI THI HKII NĂM HỌC 2021-2022</t>
  </si>
  <si>
    <t>PHÂN CÔNG CÁN BỘ COI THI HỌC KỲ II NĂM HỌC 2021-2022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</si>
</sst>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9"/>
      <color rgb="FF000000"/>
      <name val="Times New Roman"/>
      <family val="1"/>
    </font>
    <font>
      <sz val="12"/>
      <color theme="1"/>
      <name val="Times New Roman"/>
      <family val="1"/>
    </font>
    <font>
      <sz val="12"/>
      <name val="Times New Roman"/>
      <family val="1"/>
    </font>
    <font>
      <b/>
      <sz val="12"/>
      <color theme="1"/>
      <name val="Times New Roman"/>
      <family val="1"/>
    </font>
    <font>
      <b/>
      <u/>
      <sz val="12"/>
      <color theme="1"/>
      <name val="Times New Roman"/>
      <family val="1"/>
    </font>
    <font>
      <b/>
      <sz val="12"/>
      <color rgb="FFFF0000"/>
      <name val="Times New Roman"/>
      <family val="1"/>
    </font>
    <font>
      <b/>
      <sz val="12"/>
      <name val="Times New Roman"/>
      <family val="1"/>
    </font>
    <font>
      <b/>
      <sz val="16"/>
      <name val="Times New Roman"/>
      <family val="1"/>
    </font>
    <font>
      <b/>
      <sz val="14"/>
      <color theme="1"/>
      <name val="Times New Roman"/>
      <family val="1"/>
    </font>
    <font>
      <sz val="12"/>
      <color theme="1"/>
      <name val="Calibri"/>
      <family val="2"/>
      <scheme val="minor"/>
    </font>
    <font>
      <i/>
      <sz val="12"/>
      <color theme="1"/>
      <name val="Times New Roman"/>
      <family val="1"/>
    </font>
    <font>
      <sz val="11"/>
      <color theme="1"/>
      <name val="Times New Roman"/>
      <family val="1"/>
    </font>
    <font>
      <sz val="11"/>
      <name val="Times New Roman"/>
      <family val="1"/>
    </font>
    <font>
      <b/>
      <sz val="11"/>
      <color theme="1"/>
      <name val="Times New Roman"/>
      <family val="1"/>
    </font>
    <font>
      <i/>
      <sz val="12"/>
      <color rgb="FF000000"/>
      <name val="Times New Roman"/>
      <family val="1"/>
    </font>
    <font>
      <sz val="12"/>
      <color rgb="FF000000"/>
      <name val="Times New Roman"/>
      <family val="1"/>
    </font>
    <font>
      <sz val="11"/>
      <color theme="1"/>
      <name val="Arial"/>
      <family val="2"/>
    </font>
    <font>
      <b/>
      <sz val="18"/>
      <color theme="1"/>
      <name val="Times New Roman"/>
      <family val="1"/>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CBEE7"/>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0"/>
        <bgColor indexed="64"/>
      </patternFill>
    </fill>
    <fill>
      <patternFill patternType="solid">
        <fgColor rgb="FF00B050"/>
        <bgColor indexed="64"/>
      </patternFill>
    </fill>
    <fill>
      <patternFill patternType="solid">
        <fgColor rgb="FFFFFFFF"/>
        <bgColor indexed="64"/>
      </patternFill>
    </fill>
    <fill>
      <patternFill patternType="solid">
        <fgColor rgb="FFFFF1A8"/>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666666"/>
      </right>
      <top style="medium">
        <color rgb="FF666666"/>
      </top>
      <bottom style="medium">
        <color rgb="FF666666"/>
      </bottom>
      <diagonal/>
    </border>
    <border>
      <left style="medium">
        <color rgb="FF666666"/>
      </left>
      <right style="medium">
        <color rgb="FF666666"/>
      </right>
      <top style="medium">
        <color rgb="FF666666"/>
      </top>
      <bottom style="medium">
        <color rgb="FF666666"/>
      </bottom>
      <diagonal/>
    </border>
    <border>
      <left style="medium">
        <color rgb="FF666666"/>
      </left>
      <right/>
      <top style="medium">
        <color rgb="FF666666"/>
      </top>
      <bottom style="medium">
        <color rgb="FF666666"/>
      </bottom>
      <diagonal/>
    </border>
    <border>
      <left/>
      <right/>
      <top style="thin">
        <color rgb="FF000000"/>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35" fillId="0" borderId="0"/>
  </cellStyleXfs>
  <cellXfs count="87">
    <xf numFmtId="0" fontId="0" fillId="0" borderId="0" xfId="0"/>
    <xf numFmtId="0" fontId="0" fillId="0" borderId="0" xfId="0" applyAlignment="1">
      <alignment vertical="center"/>
    </xf>
    <xf numFmtId="0" fontId="20" fillId="0" borderId="10" xfId="0" applyFont="1" applyBorder="1" applyAlignment="1">
      <alignment horizontal="left" vertical="center"/>
    </xf>
    <xf numFmtId="0" fontId="23" fillId="0" borderId="10" xfId="0" applyNumberFormat="1" applyFont="1" applyBorder="1" applyAlignment="1">
      <alignment horizontal="center" vertical="center"/>
    </xf>
    <xf numFmtId="0" fontId="23" fillId="0" borderId="10" xfId="0" applyNumberFormat="1" applyFont="1" applyFill="1" applyBorder="1" applyAlignment="1">
      <alignment horizontal="center" vertical="center"/>
    </xf>
    <xf numFmtId="0" fontId="23" fillId="0" borderId="10" xfId="0" applyNumberFormat="1" applyFont="1" applyBorder="1"/>
    <xf numFmtId="0" fontId="22" fillId="37" borderId="10" xfId="0" applyFont="1" applyFill="1" applyBorder="1" applyAlignment="1">
      <alignment horizontal="center" vertical="center"/>
    </xf>
    <xf numFmtId="0" fontId="23" fillId="37" borderId="10" xfId="0" applyNumberFormat="1" applyFont="1" applyFill="1" applyBorder="1" applyAlignment="1">
      <alignment horizontal="center" vertical="center"/>
    </xf>
    <xf numFmtId="14" fontId="22" fillId="0" borderId="10" xfId="0" applyNumberFormat="1" applyFont="1" applyBorder="1" applyAlignment="1">
      <alignment horizontal="center" vertical="center"/>
    </xf>
    <xf numFmtId="14" fontId="22" fillId="0" borderId="10" xfId="0" applyNumberFormat="1" applyFont="1" applyFill="1" applyBorder="1" applyAlignment="1">
      <alignment horizontal="center" vertical="center"/>
    </xf>
    <xf numFmtId="14" fontId="22" fillId="34" borderId="10" xfId="0" applyNumberFormat="1" applyFont="1" applyFill="1" applyBorder="1" applyAlignment="1">
      <alignment horizontal="center" vertical="center"/>
    </xf>
    <xf numFmtId="0" fontId="20" fillId="0" borderId="10" xfId="0" applyFont="1" applyBorder="1" applyAlignment="1">
      <alignment horizontal="center" vertical="center" wrapText="1"/>
    </xf>
    <xf numFmtId="0" fontId="25" fillId="0" borderId="0" xfId="0" applyFont="1" applyAlignment="1">
      <alignment horizontal="center"/>
    </xf>
    <xf numFmtId="0" fontId="21" fillId="34" borderId="0" xfId="0" applyFont="1" applyFill="1" applyAlignment="1">
      <alignment horizontal="center" wrapText="1"/>
    </xf>
    <xf numFmtId="0" fontId="21" fillId="34" borderId="0" xfId="0" applyFont="1" applyFill="1" applyAlignment="1">
      <alignment horizontal="center"/>
    </xf>
    <xf numFmtId="0" fontId="21" fillId="0" borderId="0" xfId="0" applyFont="1"/>
    <xf numFmtId="0" fontId="21" fillId="0" borderId="0" xfId="0" applyFont="1" applyAlignment="1">
      <alignment horizontal="center"/>
    </xf>
    <xf numFmtId="0" fontId="21" fillId="0" borderId="0" xfId="0" applyFont="1" applyAlignment="1">
      <alignment horizontal="left"/>
    </xf>
    <xf numFmtId="0" fontId="25" fillId="0" borderId="10" xfId="0" applyFont="1" applyBorder="1" applyAlignment="1"/>
    <xf numFmtId="0" fontId="25" fillId="0" borderId="10" xfId="0" applyFont="1" applyBorder="1" applyAlignment="1">
      <alignment horizontal="center"/>
    </xf>
    <xf numFmtId="0" fontId="25" fillId="34" borderId="10" xfId="0" applyFont="1" applyFill="1" applyBorder="1" applyAlignment="1">
      <alignment horizontal="center" wrapText="1"/>
    </xf>
    <xf numFmtId="0" fontId="21" fillId="0" borderId="10" xfId="0" applyFont="1" applyBorder="1"/>
    <xf numFmtId="0" fontId="21" fillId="38" borderId="10" xfId="0" applyFont="1" applyFill="1" applyBorder="1" applyAlignment="1">
      <alignment horizontal="center"/>
    </xf>
    <xf numFmtId="0" fontId="21" fillId="38" borderId="10" xfId="0" applyFont="1" applyFill="1" applyBorder="1" applyAlignment="1">
      <alignment horizontal="left"/>
    </xf>
    <xf numFmtId="0" fontId="21" fillId="34" borderId="10" xfId="0" applyNumberFormat="1" applyFont="1" applyFill="1" applyBorder="1" applyAlignment="1">
      <alignment horizontal="center" wrapText="1"/>
    </xf>
    <xf numFmtId="0" fontId="21" fillId="34" borderId="10" xfId="0" applyFont="1" applyFill="1" applyBorder="1" applyAlignment="1">
      <alignment horizontal="center"/>
    </xf>
    <xf numFmtId="0" fontId="21" fillId="38" borderId="0" xfId="0" applyFont="1" applyFill="1"/>
    <xf numFmtId="0" fontId="21" fillId="0" borderId="10" xfId="0" applyFont="1" applyBorder="1" applyAlignment="1">
      <alignment horizontal="center"/>
    </xf>
    <xf numFmtId="0" fontId="21" fillId="39" borderId="0" xfId="0" applyFont="1" applyFill="1"/>
    <xf numFmtId="0" fontId="21" fillId="35" borderId="10" xfId="0" applyFont="1" applyFill="1" applyBorder="1"/>
    <xf numFmtId="0" fontId="25" fillId="0" borderId="0" xfId="0" applyFont="1" applyAlignment="1">
      <alignment horizontal="left"/>
    </xf>
    <xf numFmtId="0" fontId="20" fillId="0" borderId="0" xfId="0" applyFont="1" applyAlignment="1">
      <alignment vertical="center" wrapText="1"/>
    </xf>
    <xf numFmtId="0" fontId="22" fillId="0" borderId="0" xfId="0" applyFont="1" applyAlignment="1">
      <alignment vertical="center" wrapText="1"/>
    </xf>
    <xf numFmtId="0" fontId="28" fillId="0" borderId="0" xfId="0" applyFont="1" applyAlignment="1">
      <alignment vertical="center"/>
    </xf>
    <xf numFmtId="0" fontId="22" fillId="33" borderId="11" xfId="0" applyFont="1" applyFill="1" applyBorder="1" applyAlignment="1">
      <alignment horizontal="center" vertical="center" wrapText="1"/>
    </xf>
    <xf numFmtId="0" fontId="22" fillId="0" borderId="11" xfId="0" applyFont="1" applyBorder="1" applyAlignment="1">
      <alignment horizontal="left" vertical="center" wrapText="1"/>
    </xf>
    <xf numFmtId="0" fontId="22" fillId="33" borderId="12" xfId="0" applyFont="1" applyFill="1" applyBorder="1" applyAlignment="1">
      <alignment horizontal="center" vertical="center" wrapText="1"/>
    </xf>
    <xf numFmtId="0" fontId="21" fillId="0" borderId="10" xfId="0" applyFont="1" applyBorder="1" applyAlignment="1">
      <alignment horizontal="center" vertical="center" wrapText="1"/>
    </xf>
    <xf numFmtId="0" fontId="20" fillId="0" borderId="11" xfId="0" applyFont="1" applyBorder="1" applyAlignment="1">
      <alignment horizontal="center" vertical="center" wrapText="1"/>
    </xf>
    <xf numFmtId="14" fontId="22" fillId="0" borderId="11" xfId="0" applyNumberFormat="1" applyFont="1" applyBorder="1" applyAlignment="1">
      <alignment horizontal="center" vertical="center" wrapText="1"/>
    </xf>
    <xf numFmtId="0" fontId="20" fillId="0" borderId="11" xfId="0" applyFont="1" applyBorder="1" applyAlignment="1">
      <alignment horizontal="left" vertical="center" wrapText="1"/>
    </xf>
    <xf numFmtId="0" fontId="20" fillId="0" borderId="11" xfId="0" applyFont="1" applyBorder="1" applyAlignment="1">
      <alignment vertical="center" wrapText="1"/>
    </xf>
    <xf numFmtId="0" fontId="20" fillId="0" borderId="12" xfId="0" applyFont="1" applyBorder="1" applyAlignment="1">
      <alignment vertical="center" wrapText="1"/>
    </xf>
    <xf numFmtId="0" fontId="21" fillId="0" borderId="10" xfId="0" applyFont="1" applyBorder="1" applyAlignment="1">
      <alignment vertical="center" wrapText="1"/>
    </xf>
    <xf numFmtId="14" fontId="20" fillId="0" borderId="11" xfId="0" applyNumberFormat="1" applyFont="1" applyBorder="1" applyAlignment="1">
      <alignment horizontal="center" vertical="center" wrapText="1"/>
    </xf>
    <xf numFmtId="20" fontId="20" fillId="0" borderId="11" xfId="0" applyNumberFormat="1" applyFont="1" applyBorder="1" applyAlignment="1">
      <alignment horizontal="center" vertical="center" wrapText="1"/>
    </xf>
    <xf numFmtId="0" fontId="20" fillId="0" borderId="12" xfId="0" applyFont="1" applyBorder="1" applyAlignment="1">
      <alignment horizontal="center" vertical="center" wrapText="1"/>
    </xf>
    <xf numFmtId="0" fontId="21" fillId="0" borderId="10" xfId="0" applyFont="1" applyBorder="1" applyAlignment="1">
      <alignment horizontal="center" vertical="center"/>
    </xf>
    <xf numFmtId="1" fontId="21" fillId="0" borderId="10" xfId="0" applyNumberFormat="1" applyFont="1" applyBorder="1" applyAlignment="1">
      <alignment horizontal="center" vertical="center"/>
    </xf>
    <xf numFmtId="0" fontId="20" fillId="0" borderId="0" xfId="0" applyFont="1" applyAlignment="1">
      <alignment horizontal="left" vertical="center"/>
    </xf>
    <xf numFmtId="0" fontId="30" fillId="40" borderId="13" xfId="0" applyFont="1" applyFill="1" applyBorder="1" applyAlignment="1">
      <alignment horizontal="center" vertical="center"/>
    </xf>
    <xf numFmtId="0" fontId="30" fillId="40" borderId="14" xfId="0" applyFont="1" applyFill="1" applyBorder="1" applyAlignment="1">
      <alignment horizontal="center" vertical="center"/>
    </xf>
    <xf numFmtId="0" fontId="30" fillId="40" borderId="14" xfId="0" applyFont="1" applyFill="1" applyBorder="1" applyAlignment="1">
      <alignment horizontal="left" vertical="center"/>
    </xf>
    <xf numFmtId="0" fontId="30" fillId="40" borderId="15" xfId="0" applyFont="1" applyFill="1" applyBorder="1" applyAlignment="1">
      <alignment horizontal="center" vertical="center"/>
    </xf>
    <xf numFmtId="0" fontId="31" fillId="0" borderId="10" xfId="0" applyFont="1" applyBorder="1" applyAlignment="1">
      <alignment horizontal="center" vertical="center"/>
    </xf>
    <xf numFmtId="0" fontId="30" fillId="41" borderId="14" xfId="0" applyFont="1" applyFill="1" applyBorder="1" applyAlignment="1">
      <alignment horizontal="center" vertical="center"/>
    </xf>
    <xf numFmtId="0" fontId="30" fillId="41" borderId="14" xfId="0" applyFont="1" applyFill="1" applyBorder="1" applyAlignment="1">
      <alignment horizontal="left" vertical="center"/>
    </xf>
    <xf numFmtId="0" fontId="30" fillId="41" borderId="15" xfId="0" applyFont="1" applyFill="1" applyBorder="1" applyAlignment="1">
      <alignment horizontal="center" vertical="center"/>
    </xf>
    <xf numFmtId="0" fontId="30" fillId="41" borderId="0" xfId="0" applyFont="1" applyFill="1" applyAlignment="1">
      <alignment horizontal="center" vertical="center"/>
    </xf>
    <xf numFmtId="14" fontId="32" fillId="41" borderId="0" xfId="0" applyNumberFormat="1" applyFont="1" applyFill="1" applyAlignment="1">
      <alignment horizontal="center" vertical="center"/>
    </xf>
    <xf numFmtId="0" fontId="30" fillId="41" borderId="0" xfId="0" applyFont="1" applyFill="1" applyAlignment="1">
      <alignment horizontal="left" vertical="center"/>
    </xf>
    <xf numFmtId="0" fontId="21" fillId="0" borderId="10" xfId="0" applyFont="1" applyBorder="1" applyAlignment="1">
      <alignment horizontal="left" vertical="center"/>
    </xf>
    <xf numFmtId="0" fontId="20" fillId="0" borderId="10" xfId="0" applyFont="1" applyBorder="1" applyAlignment="1">
      <alignment horizontal="left" vertical="center" wrapText="1"/>
    </xf>
    <xf numFmtId="0" fontId="31" fillId="0" borderId="10" xfId="0" applyFont="1" applyBorder="1" applyAlignment="1">
      <alignment vertical="center"/>
    </xf>
    <xf numFmtId="0" fontId="24" fillId="38" borderId="10" xfId="0" applyFont="1" applyFill="1" applyBorder="1" applyAlignment="1">
      <alignment horizontal="center" vertical="center"/>
    </xf>
    <xf numFmtId="1" fontId="24" fillId="38" borderId="10" xfId="0" applyNumberFormat="1" applyFont="1" applyFill="1" applyBorder="1" applyAlignment="1">
      <alignment horizontal="center" vertical="center"/>
    </xf>
    <xf numFmtId="0" fontId="22" fillId="37" borderId="10" xfId="0" applyFont="1" applyFill="1" applyBorder="1" applyAlignment="1">
      <alignment horizontal="center" vertical="center" wrapText="1"/>
    </xf>
    <xf numFmtId="0" fontId="22" fillId="0" borderId="0" xfId="0" applyFont="1"/>
    <xf numFmtId="0" fontId="23" fillId="0" borderId="0" xfId="0" applyNumberFormat="1" applyFont="1"/>
    <xf numFmtId="0" fontId="24" fillId="38" borderId="0" xfId="0" applyFont="1" applyFill="1"/>
    <xf numFmtId="0" fontId="20" fillId="0" borderId="0" xfId="0" applyFont="1" applyAlignment="1">
      <alignment horizontal="center" vertical="center"/>
    </xf>
    <xf numFmtId="0" fontId="20" fillId="0" borderId="0" xfId="0" applyFont="1"/>
    <xf numFmtId="0" fontId="20" fillId="36" borderId="11" xfId="0" applyFont="1" applyFill="1" applyBorder="1" applyAlignment="1">
      <alignment horizontal="center" vertical="center" wrapText="1"/>
    </xf>
    <xf numFmtId="0" fontId="20" fillId="0" borderId="0" xfId="0" applyFont="1" applyAlignment="1">
      <alignment vertical="center" wrapText="1"/>
    </xf>
    <xf numFmtId="0" fontId="19" fillId="0" borderId="0" xfId="0" applyFont="1" applyAlignment="1">
      <alignment horizontal="center" vertical="center" wrapText="1"/>
    </xf>
    <xf numFmtId="0" fontId="20" fillId="0" borderId="0" xfId="0" applyFont="1" applyAlignment="1">
      <alignment horizontal="center" vertical="center" wrapText="1"/>
    </xf>
    <xf numFmtId="0" fontId="20" fillId="0" borderId="0" xfId="0" applyFont="1" applyAlignment="1">
      <alignment horizontal="left" vertical="center" wrapText="1"/>
    </xf>
    <xf numFmtId="0" fontId="20" fillId="0" borderId="16" xfId="0" applyFont="1" applyBorder="1" applyAlignment="1">
      <alignment vertical="center" wrapText="1"/>
    </xf>
    <xf numFmtId="0" fontId="33" fillId="0" borderId="0" xfId="0" applyFont="1" applyAlignment="1">
      <alignment horizontal="center" vertical="center" wrapText="1"/>
    </xf>
    <xf numFmtId="0" fontId="34" fillId="0" borderId="0" xfId="0" applyFont="1" applyAlignment="1">
      <alignment horizontal="center" vertical="center" wrapText="1"/>
    </xf>
    <xf numFmtId="0" fontId="20" fillId="0" borderId="0" xfId="0" applyFont="1" applyAlignment="1">
      <alignment horizontal="center" vertical="top" wrapText="1"/>
    </xf>
    <xf numFmtId="0" fontId="20" fillId="0" borderId="0" xfId="0" applyFont="1" applyAlignment="1">
      <alignment horizontal="center" wrapText="1"/>
    </xf>
    <xf numFmtId="0" fontId="22" fillId="0" borderId="0" xfId="0" applyFont="1" applyAlignment="1">
      <alignment horizontal="center" vertical="top" wrapText="1"/>
    </xf>
    <xf numFmtId="0" fontId="27" fillId="0" borderId="0" xfId="0" applyFont="1" applyAlignment="1">
      <alignment horizontal="center" wrapText="1"/>
    </xf>
    <xf numFmtId="0" fontId="25" fillId="0" borderId="0" xfId="0" applyFont="1" applyAlignment="1">
      <alignment horizontal="center"/>
    </xf>
    <xf numFmtId="0" fontId="36" fillId="0" borderId="0" xfId="0" applyFont="1" applyAlignment="1">
      <alignment horizontal="center"/>
    </xf>
    <xf numFmtId="0" fontId="26" fillId="0" borderId="0" xfId="0" applyFont="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4"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Dropbox/1.%20Trinh%20Bich%20Hien/3.dien%20thoai,%20email/1.%20Th&#244;ng%20tin%20c&#225;n%20b&#7897;%20gi&#7843;ng%20d&#7841;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Theo dõi Giám sát, CT chuyên"/>
    </sheetNames>
    <sheetDataSet>
      <sheetData sheetId="0">
        <row r="3">
          <cell r="B3" t="str">
            <v>Trịnh Thị Bích Hiên</v>
          </cell>
          <cell r="C3" t="str">
            <v>Trịnh Thị Bích</v>
          </cell>
          <cell r="D3" t="str">
            <v>Hiên</v>
          </cell>
          <cell r="E3" t="str">
            <v>12/04/1982</v>
          </cell>
          <cell r="F3" t="str">
            <v>Nữ</v>
          </cell>
          <cell r="G3" t="str">
            <v>CV</v>
          </cell>
          <cell r="H3" t="str">
            <v>Chuyên viên</v>
          </cell>
          <cell r="I3">
            <v>35334407</v>
          </cell>
          <cell r="J3" t="str">
            <v>0912066818</v>
          </cell>
          <cell r="K3" t="str">
            <v>hientb82@gmail.com</v>
          </cell>
          <cell r="L3" t="str">
            <v>hienttb@vnu.edu.vn</v>
          </cell>
          <cell r="M3" t="str">
            <v>Trường Đại học Khoa học Tự nhiên</v>
          </cell>
          <cell r="N3" t="str">
            <v>Khoa Toán - Cơ - Tin học</v>
          </cell>
          <cell r="O3" t="str">
            <v>ThS</v>
          </cell>
          <cell r="Q3" t="str">
            <v>Thạc sĩ</v>
          </cell>
          <cell r="T3" t="str">
            <v>034182000816</v>
          </cell>
          <cell r="X3" t="str">
            <v>T.T.B.Hiên</v>
          </cell>
          <cell r="Y3" t="str">
            <v>Trường ĐHKHTN</v>
          </cell>
          <cell r="Z3" t="str">
            <v>Văn phòng</v>
          </cell>
          <cell r="AA3" t="str">
            <v>Tổ trưởng</v>
          </cell>
        </row>
        <row r="4">
          <cell r="B4" t="str">
            <v>Phạm Hoàng Long</v>
          </cell>
          <cell r="C4" t="str">
            <v xml:space="preserve">Phạm Hoàng </v>
          </cell>
          <cell r="D4" t="str">
            <v>Long</v>
          </cell>
          <cell r="E4" t="str">
            <v>04/03/1987</v>
          </cell>
          <cell r="F4" t="str">
            <v>Nam</v>
          </cell>
          <cell r="G4" t="str">
            <v>CV</v>
          </cell>
          <cell r="H4" t="str">
            <v>Chuyên viên</v>
          </cell>
          <cell r="J4">
            <v>382121268</v>
          </cell>
          <cell r="K4" t="str">
            <v>phamhoanglong@hus.edu.vn</v>
          </cell>
          <cell r="L4" t="str">
            <v>longhp@vnu.edu.vn</v>
          </cell>
          <cell r="M4" t="str">
            <v>Trường Đại học Khoa học Tự nhiên</v>
          </cell>
          <cell r="N4" t="str">
            <v>Trường Đại học Khoa học Tự nhiên</v>
          </cell>
          <cell r="O4" t="str">
            <v>ThS</v>
          </cell>
          <cell r="Q4" t="str">
            <v>Thạc sĩ</v>
          </cell>
          <cell r="T4" t="str">
            <v>031087001805</v>
          </cell>
          <cell r="X4" t="str">
            <v>P.H.Long</v>
          </cell>
          <cell r="Y4" t="str">
            <v>Trường ĐHKHTN</v>
          </cell>
          <cell r="Z4" t="str">
            <v>QTBV</v>
          </cell>
          <cell r="AA4" t="str">
            <v>Phó trưởng phòng</v>
          </cell>
        </row>
        <row r="5">
          <cell r="B5" t="str">
            <v>Nguyễn Cẩm Tú</v>
          </cell>
          <cell r="C5" t="str">
            <v>Nguyễn Cẩm</v>
          </cell>
          <cell r="D5" t="str">
            <v>Tú</v>
          </cell>
          <cell r="E5" t="str">
            <v>13/03/1967</v>
          </cell>
          <cell r="F5" t="str">
            <v>Nữ</v>
          </cell>
          <cell r="G5" t="str">
            <v>CV</v>
          </cell>
          <cell r="H5" t="str">
            <v>Chuyên viên</v>
          </cell>
          <cell r="I5">
            <v>38547491</v>
          </cell>
          <cell r="J5" t="str">
            <v>0983301467</v>
          </cell>
          <cell r="K5" t="str">
            <v>tunguyencam@yahoo.com</v>
          </cell>
          <cell r="L5" t="str">
            <v>nctu@vnu.edu.vn</v>
          </cell>
          <cell r="M5" t="str">
            <v>Trường Đại học Khoa học Tự nhiên</v>
          </cell>
          <cell r="N5" t="str">
            <v>Khoa Toán - Cơ - Tin học</v>
          </cell>
          <cell r="Q5" t="str">
            <v>Cử nhân</v>
          </cell>
          <cell r="T5" t="str">
            <v>038167006961</v>
          </cell>
          <cell r="X5" t="str">
            <v>N.C.Tú</v>
          </cell>
          <cell r="Y5" t="str">
            <v>Trường ĐHKHTN</v>
          </cell>
          <cell r="Z5" t="str">
            <v>Văn phòng</v>
          </cell>
        </row>
        <row r="6">
          <cell r="B6" t="str">
            <v>Phùng Thị Thúy</v>
          </cell>
          <cell r="C6" t="str">
            <v xml:space="preserve">Phùng Thị </v>
          </cell>
          <cell r="D6" t="str">
            <v>Thúy</v>
          </cell>
          <cell r="E6" t="str">
            <v>02/10/1986</v>
          </cell>
          <cell r="F6" t="str">
            <v>Nữ</v>
          </cell>
          <cell r="G6" t="str">
            <v>CV</v>
          </cell>
          <cell r="H6" t="str">
            <v>Chuyên viên</v>
          </cell>
          <cell r="J6" t="str">
            <v>0986531933</v>
          </cell>
          <cell r="K6" t="str">
            <v>phungthithuy@hus.edu.vn</v>
          </cell>
          <cell r="L6" t="str">
            <v>thuypt.hus@vnu.edu.vn</v>
          </cell>
          <cell r="M6" t="str">
            <v>Trường Đại học Khoa học Tự nhiên</v>
          </cell>
          <cell r="N6" t="str">
            <v>Khoa Toán - Cơ - Tin học</v>
          </cell>
          <cell r="O6" t="str">
            <v>ThS</v>
          </cell>
          <cell r="Q6" t="str">
            <v>Thạc sĩ</v>
          </cell>
          <cell r="T6" t="str">
            <v>026186005634</v>
          </cell>
          <cell r="X6" t="str">
            <v>P.T.Thúy</v>
          </cell>
          <cell r="Y6" t="str">
            <v>Trường ĐHKHTN</v>
          </cell>
          <cell r="Z6" t="str">
            <v>Văn phòng</v>
          </cell>
        </row>
        <row r="7">
          <cell r="B7" t="str">
            <v>Nguyễn Thị Hải Yến</v>
          </cell>
          <cell r="C7" t="str">
            <v xml:space="preserve">Nguyễn Hải </v>
          </cell>
          <cell r="D7" t="str">
            <v>Yến</v>
          </cell>
          <cell r="E7" t="str">
            <v>07/11/1978</v>
          </cell>
          <cell r="F7" t="str">
            <v>Nữ</v>
          </cell>
          <cell r="G7" t="str">
            <v>CV</v>
          </cell>
          <cell r="H7" t="str">
            <v>Chuyên viên</v>
          </cell>
          <cell r="I7">
            <v>37893132</v>
          </cell>
          <cell r="J7" t="str">
            <v>0988900724</v>
          </cell>
          <cell r="K7" t="str">
            <v>yen.nguyenthihai@gmail.com</v>
          </cell>
          <cell r="L7" t="str">
            <v>yen_nth@vnu.edu.vn</v>
          </cell>
          <cell r="M7" t="str">
            <v>Trường Đại học Khoa học Tự nhiên</v>
          </cell>
          <cell r="N7" t="str">
            <v>Khoa Toán - Cơ - Tin học</v>
          </cell>
          <cell r="O7" t="str">
            <v>ThS</v>
          </cell>
          <cell r="Q7" t="str">
            <v>Thạc sĩ</v>
          </cell>
          <cell r="T7" t="str">
            <v>013000282</v>
          </cell>
          <cell r="X7" t="str">
            <v>N.T.H.Yến</v>
          </cell>
          <cell r="Y7" t="str">
            <v>Trường ĐHKHTN</v>
          </cell>
          <cell r="Z7" t="str">
            <v>Văn phòng</v>
          </cell>
        </row>
        <row r="8">
          <cell r="B8" t="str">
            <v>Vũ Hồng Phương</v>
          </cell>
          <cell r="C8" t="str">
            <v>Vũ Hồng</v>
          </cell>
          <cell r="D8" t="str">
            <v>Phương</v>
          </cell>
          <cell r="E8" t="str">
            <v>23/11/1998</v>
          </cell>
          <cell r="F8" t="str">
            <v>Nam</v>
          </cell>
          <cell r="G8" t="str">
            <v>CV</v>
          </cell>
          <cell r="H8" t="str">
            <v>Chuyên viên</v>
          </cell>
          <cell r="J8" t="str">
            <v>0967916085</v>
          </cell>
          <cell r="K8" t="str">
            <v>vuhongphuong@hus.edu.vn</v>
          </cell>
          <cell r="L8" t="str">
            <v>vuhongphuong.mim@vnu.edu.vn</v>
          </cell>
          <cell r="M8" t="str">
            <v>Trường Đại học Khoa học Tự nhiên</v>
          </cell>
          <cell r="N8" t="str">
            <v>Khoa Toán - Cơ - Tin học</v>
          </cell>
          <cell r="O8" t="str">
            <v>CN</v>
          </cell>
          <cell r="Q8" t="str">
            <v>Cử nhân</v>
          </cell>
          <cell r="T8" t="str">
            <v>013490379</v>
          </cell>
          <cell r="X8" t="str">
            <v>V.H.Phương</v>
          </cell>
          <cell r="Y8" t="str">
            <v>Trường ĐHKHTN</v>
          </cell>
          <cell r="Z8" t="str">
            <v>Văn phòng</v>
          </cell>
        </row>
        <row r="9">
          <cell r="B9" t="str">
            <v>Ngô Quốc Anh</v>
          </cell>
          <cell r="C9" t="str">
            <v xml:space="preserve">Ngô Quốc </v>
          </cell>
          <cell r="D9" t="str">
            <v>Anh</v>
          </cell>
          <cell r="E9" t="str">
            <v>16/04/1983</v>
          </cell>
          <cell r="F9" t="str">
            <v>Nam</v>
          </cell>
          <cell r="G9" t="str">
            <v>GV</v>
          </cell>
          <cell r="H9" t="str">
            <v>Giảng viên</v>
          </cell>
          <cell r="J9" t="str">
            <v>0963768260</v>
          </cell>
          <cell r="K9" t="str">
            <v>ngoquocanh@gmail.com</v>
          </cell>
          <cell r="L9" t="str">
            <v>nqanh@vnu.edu.vn</v>
          </cell>
          <cell r="M9" t="str">
            <v>Trường Đại học Khoa học Tự nhiên</v>
          </cell>
          <cell r="N9" t="str">
            <v>Khoa Toán - Cơ - Tin học</v>
          </cell>
          <cell r="O9" t="str">
            <v>PGS.TS</v>
          </cell>
          <cell r="P9" t="str">
            <v>Phó giáo sư</v>
          </cell>
          <cell r="Q9" t="str">
            <v>Tiến sĩ</v>
          </cell>
          <cell r="T9" t="str">
            <v>066083000005</v>
          </cell>
          <cell r="X9" t="str">
            <v>N.Q.Anh</v>
          </cell>
          <cell r="Y9" t="str">
            <v>Trường ĐHKHTN</v>
          </cell>
          <cell r="Z9" t="str">
            <v>Phương trình vi phân và Hệ động lực</v>
          </cell>
          <cell r="AA9" t="str">
            <v>Trưởng bộ môn</v>
          </cell>
        </row>
        <row r="10">
          <cell r="B10" t="str">
            <v>Trịnh Quốc Anh</v>
          </cell>
          <cell r="C10" t="str">
            <v xml:space="preserve">Trịnh Quốc </v>
          </cell>
          <cell r="D10" t="str">
            <v>Anh</v>
          </cell>
          <cell r="E10" t="str">
            <v>17/10/1976</v>
          </cell>
          <cell r="F10" t="str">
            <v>Nam</v>
          </cell>
          <cell r="G10" t="str">
            <v>GV</v>
          </cell>
          <cell r="H10" t="str">
            <v>Giảng viên</v>
          </cell>
          <cell r="J10" t="str">
            <v>0936728879</v>
          </cell>
          <cell r="K10" t="str">
            <v>trinhquocanh@hus.edu.vn</v>
          </cell>
          <cell r="L10" t="str">
            <v>trinhquocanh@vnu.edu.vn</v>
          </cell>
          <cell r="M10" t="str">
            <v>Trường Đại học Khoa học Tự nhiên</v>
          </cell>
          <cell r="N10" t="str">
            <v>Khoa Toán - Cơ - Tin học</v>
          </cell>
          <cell r="O10" t="str">
            <v>TS</v>
          </cell>
          <cell r="Q10" t="str">
            <v>Tiến sĩ</v>
          </cell>
          <cell r="T10" t="str">
            <v>001076003684</v>
          </cell>
          <cell r="X10" t="str">
            <v>T.Q.Anh</v>
          </cell>
          <cell r="Y10" t="str">
            <v>Trường ĐHKHTN</v>
          </cell>
          <cell r="Z10" t="str">
            <v>Xác suất - Thống kê</v>
          </cell>
          <cell r="AA10" t="str">
            <v>Phó trưởng bộ môn</v>
          </cell>
        </row>
        <row r="11">
          <cell r="B11" t="str">
            <v>Vũ Thị Ngọc Ánh</v>
          </cell>
          <cell r="C11" t="str">
            <v>Vũ Thị Ngọc</v>
          </cell>
          <cell r="D11" t="str">
            <v>Ánh</v>
          </cell>
          <cell r="E11" t="str">
            <v>25/10/1988</v>
          </cell>
          <cell r="F11" t="str">
            <v>Nữ</v>
          </cell>
          <cell r="G11" t="str">
            <v>GV</v>
          </cell>
          <cell r="H11" t="str">
            <v>Giảng viên</v>
          </cell>
          <cell r="J11" t="str">
            <v>0966517882</v>
          </cell>
          <cell r="K11" t="str">
            <v>anhvungoc.khtn@gmail.com</v>
          </cell>
          <cell r="L11" t="str">
            <v>anhvtn@vnu.edu.vn</v>
          </cell>
          <cell r="M11" t="str">
            <v>Trường Đại học Khoa học Tự nhiên</v>
          </cell>
          <cell r="N11" t="str">
            <v>Khoa Toán - Cơ - Tin học</v>
          </cell>
          <cell r="O11" t="str">
            <v>TS</v>
          </cell>
          <cell r="Q11" t="str">
            <v>Tiến sĩ</v>
          </cell>
          <cell r="T11" t="str">
            <v>151638006</v>
          </cell>
          <cell r="X11" t="str">
            <v>V.T.N.Ánh</v>
          </cell>
          <cell r="Y11" t="str">
            <v>Trường ĐHKHTN</v>
          </cell>
          <cell r="Z11" t="str">
            <v>Cơ học</v>
          </cell>
        </row>
        <row r="12">
          <cell r="B12" t="str">
            <v>Đào Phương Bắc</v>
          </cell>
          <cell r="C12" t="str">
            <v>Đào Phương</v>
          </cell>
          <cell r="D12" t="str">
            <v>Bắc</v>
          </cell>
          <cell r="E12" t="str">
            <v>01/07/1982</v>
          </cell>
          <cell r="F12" t="str">
            <v>Nam</v>
          </cell>
          <cell r="G12" t="str">
            <v>GV</v>
          </cell>
          <cell r="H12" t="str">
            <v>Giảng viên</v>
          </cell>
          <cell r="I12">
            <v>35650147</v>
          </cell>
          <cell r="J12" t="str">
            <v>0983560149</v>
          </cell>
          <cell r="K12" t="str">
            <v>dpbac.vnu@gmail.com</v>
          </cell>
          <cell r="L12" t="str">
            <v>bacdp@vnu.edu.vn</v>
          </cell>
          <cell r="M12" t="str">
            <v>Trường Đại học Khoa học Tự nhiên</v>
          </cell>
          <cell r="N12" t="str">
            <v>Khoa Toán - Cơ - Tin học</v>
          </cell>
          <cell r="O12" t="str">
            <v>TS</v>
          </cell>
          <cell r="Q12" t="str">
            <v>Tiến sĩ</v>
          </cell>
          <cell r="T12" t="str">
            <v>092082000001</v>
          </cell>
          <cell r="X12" t="str">
            <v>Đ.P.Bắc</v>
          </cell>
          <cell r="Y12" t="str">
            <v>Trường ĐHKHTN</v>
          </cell>
          <cell r="Z12" t="str">
            <v>Đại số - Hình học - Tôpô</v>
          </cell>
          <cell r="AA12" t="str">
            <v>Trợ lý tổ chức cán bộ, Chi ủy viên</v>
          </cell>
        </row>
        <row r="13">
          <cell r="B13" t="str">
            <v>Đỗ Việt Cường</v>
          </cell>
          <cell r="C13" t="str">
            <v>Đỗ Việt</v>
          </cell>
          <cell r="D13" t="str">
            <v>Cường</v>
          </cell>
          <cell r="E13" t="str">
            <v>28/12/1984</v>
          </cell>
          <cell r="F13" t="str">
            <v>Nam</v>
          </cell>
          <cell r="G13" t="str">
            <v>GV</v>
          </cell>
          <cell r="H13" t="str">
            <v>Giảng viên</v>
          </cell>
          <cell r="J13" t="str">
            <v>0868961764</v>
          </cell>
          <cell r="K13" t="str">
            <v>vcuong.do@gmail.com</v>
          </cell>
          <cell r="L13" t="str">
            <v>dovietcuong@vnu.edu.vn</v>
          </cell>
          <cell r="M13" t="str">
            <v>Trường Đại học Khoa học Tự nhiên</v>
          </cell>
          <cell r="N13" t="str">
            <v>Khoa Toán - Cơ - Tin học</v>
          </cell>
          <cell r="O13" t="str">
            <v>TS</v>
          </cell>
          <cell r="Q13" t="str">
            <v>Tiến sĩ</v>
          </cell>
          <cell r="T13" t="str">
            <v>035084001636</v>
          </cell>
          <cell r="X13" t="str">
            <v>Đ.V.Cường</v>
          </cell>
          <cell r="Y13" t="str">
            <v>Trường ĐHKHTN</v>
          </cell>
          <cell r="Z13" t="str">
            <v>Đại số - Hình học - Tôpô</v>
          </cell>
        </row>
        <row r="14">
          <cell r="B14" t="str">
            <v>Nguyễn Thế Cường</v>
          </cell>
          <cell r="C14" t="str">
            <v>Nguyễn Thế</v>
          </cell>
          <cell r="D14" t="str">
            <v>Cường</v>
          </cell>
          <cell r="E14" t="str">
            <v>03/01/1986</v>
          </cell>
          <cell r="F14" t="str">
            <v>Nam</v>
          </cell>
          <cell r="G14" t="str">
            <v>GV</v>
          </cell>
          <cell r="H14" t="str">
            <v>Giảng viên</v>
          </cell>
          <cell r="J14" t="str">
            <v>0915679991</v>
          </cell>
          <cell r="K14" t="str">
            <v>tdntcuong@gmail.com</v>
          </cell>
          <cell r="L14" t="str">
            <v>thecuong.nguyen@vnu.edu.vn</v>
          </cell>
          <cell r="M14" t="str">
            <v>Trường Đại học Khoa học Tự nhiên</v>
          </cell>
          <cell r="N14" t="str">
            <v>Khoa Toán - Cơ - Tin học</v>
          </cell>
          <cell r="O14" t="str">
            <v>TS</v>
          </cell>
          <cell r="Q14" t="str">
            <v>Tiến sĩ</v>
          </cell>
          <cell r="T14" t="str">
            <v>038086012881</v>
          </cell>
          <cell r="X14" t="str">
            <v>N.T.Cường</v>
          </cell>
          <cell r="Y14" t="str">
            <v>Trường ĐHKHTN</v>
          </cell>
          <cell r="Z14" t="str">
            <v>Đại số - Hình học - Tôpô</v>
          </cell>
        </row>
        <row r="15">
          <cell r="B15" t="str">
            <v>Trần Mạnh Cường</v>
          </cell>
          <cell r="C15" t="str">
            <v>Trần Mạnh</v>
          </cell>
          <cell r="D15" t="str">
            <v>Cường</v>
          </cell>
          <cell r="E15" t="str">
            <v>21/12/1977</v>
          </cell>
          <cell r="F15" t="str">
            <v>Nam</v>
          </cell>
          <cell r="G15" t="str">
            <v>GV</v>
          </cell>
          <cell r="H15" t="str">
            <v>Giảng viên</v>
          </cell>
          <cell r="I15">
            <v>36893209</v>
          </cell>
          <cell r="J15" t="str">
            <v>0912589676</v>
          </cell>
          <cell r="K15" t="str">
            <v>cuongtm@vnu.edu.vn</v>
          </cell>
          <cell r="L15" t="str">
            <v>cuongtm@vnu.edu.vn</v>
          </cell>
          <cell r="M15" t="str">
            <v>Trường Đại học Khoa học Tự nhiên</v>
          </cell>
          <cell r="N15" t="str">
            <v>Phòng TCCB-HC</v>
          </cell>
          <cell r="O15" t="str">
            <v>TS</v>
          </cell>
          <cell r="Q15" t="str">
            <v>Tiến sĩ</v>
          </cell>
          <cell r="T15" t="str">
            <v>035077000101</v>
          </cell>
          <cell r="X15" t="str">
            <v>T.M.Cường</v>
          </cell>
          <cell r="Y15" t="str">
            <v>Trường ĐHKHTN</v>
          </cell>
          <cell r="Z15" t="str">
            <v>Xác suất - Thống kê</v>
          </cell>
          <cell r="AA15" t="str">
            <v>Trưởng phòng</v>
          </cell>
        </row>
        <row r="16">
          <cell r="B16" t="str">
            <v>Tạ Văn Chiến</v>
          </cell>
          <cell r="C16" t="str">
            <v>Tạ Văn</v>
          </cell>
          <cell r="D16" t="str">
            <v>Chiến</v>
          </cell>
          <cell r="E16" t="str">
            <v>18/11/1997</v>
          </cell>
          <cell r="F16" t="str">
            <v>Nam</v>
          </cell>
          <cell r="G16" t="str">
            <v>GV</v>
          </cell>
          <cell r="H16" t="str">
            <v>Giảng viên</v>
          </cell>
          <cell r="J16" t="str">
            <v>0349749638</v>
          </cell>
          <cell r="K16" t="str">
            <v>tavanchien1811197@gmail.com</v>
          </cell>
          <cell r="L16" t="str">
            <v>chientv.mimhus@vnu.edu.vn</v>
          </cell>
          <cell r="M16" t="str">
            <v>Trường Đại học Khoa học Tự nhiên</v>
          </cell>
          <cell r="N16" t="str">
            <v>Khoa Toán - Cơ - Tin học</v>
          </cell>
          <cell r="O16" t="str">
            <v>ThS</v>
          </cell>
          <cell r="Q16" t="str">
            <v>Thạc sĩ</v>
          </cell>
          <cell r="T16" t="str">
            <v>017365239</v>
          </cell>
          <cell r="U16" t="str">
            <v>03/03/2012</v>
          </cell>
          <cell r="X16" t="str">
            <v>T.V.Chiến</v>
          </cell>
          <cell r="Y16" t="str">
            <v>Trường ĐHKHTN</v>
          </cell>
          <cell r="Z16" t="str">
            <v>Xác suất - Thống kê</v>
          </cell>
          <cell r="AA16" t="str">
            <v>Phó bí thư LCĐ</v>
          </cell>
          <cell r="AB16" t="str">
            <v>Phó bí thư LCĐ</v>
          </cell>
        </row>
        <row r="17">
          <cell r="B17" t="str">
            <v>Lê Huy Chuẩn</v>
          </cell>
          <cell r="C17" t="str">
            <v>Lê Huy</v>
          </cell>
          <cell r="D17" t="str">
            <v>Chuẩn</v>
          </cell>
          <cell r="E17" t="str">
            <v>12/02/1978</v>
          </cell>
          <cell r="F17" t="str">
            <v>Nam</v>
          </cell>
          <cell r="G17" t="str">
            <v>GV</v>
          </cell>
          <cell r="H17" t="str">
            <v>Giảng viên</v>
          </cell>
          <cell r="I17">
            <v>38692800</v>
          </cell>
          <cell r="J17" t="str">
            <v>0906031936</v>
          </cell>
          <cell r="K17" t="str">
            <v>chuanlh.vnu@gmail.com</v>
          </cell>
          <cell r="L17" t="str">
            <v>chuanlh@vnu.edu.vn</v>
          </cell>
          <cell r="M17" t="str">
            <v>Trường Đại học Khoa học Tự nhiên</v>
          </cell>
          <cell r="N17" t="str">
            <v>Khoa Toán - Cơ - Tin học</v>
          </cell>
          <cell r="O17" t="str">
            <v>TS</v>
          </cell>
          <cell r="Q17" t="str">
            <v>Tiến sĩ</v>
          </cell>
          <cell r="T17" t="str">
            <v>011932281</v>
          </cell>
          <cell r="X17" t="str">
            <v>L.H.Chuẩn</v>
          </cell>
          <cell r="Y17" t="str">
            <v>Trường ĐHKHTN</v>
          </cell>
          <cell r="Z17" t="str">
            <v>Giải tích</v>
          </cell>
          <cell r="AA17" t="str">
            <v>Phó trưởng khoa</v>
          </cell>
        </row>
        <row r="18">
          <cell r="B18" t="str">
            <v>Trương Thị Thùy Dung</v>
          </cell>
          <cell r="C18" t="str">
            <v>Trương Thị Thùy</v>
          </cell>
          <cell r="D18" t="str">
            <v>Dung</v>
          </cell>
          <cell r="E18" t="str">
            <v>21/09/1991</v>
          </cell>
          <cell r="F18" t="str">
            <v>Nữ</v>
          </cell>
          <cell r="G18" t="str">
            <v>GV</v>
          </cell>
          <cell r="H18" t="str">
            <v>Giảng viên</v>
          </cell>
          <cell r="J18" t="str">
            <v>0968991667</v>
          </cell>
          <cell r="K18" t="str">
            <v>dungttt@hus.edu.vn</v>
          </cell>
          <cell r="L18" t="str">
            <v>dungttt@vnu.edu.vn</v>
          </cell>
          <cell r="M18" t="str">
            <v>Trường Đại học Khoa học Tự nhiên</v>
          </cell>
          <cell r="N18" t="str">
            <v>Khoa Toán - Cơ - Tin học</v>
          </cell>
          <cell r="O18" t="str">
            <v>TS</v>
          </cell>
          <cell r="Q18" t="str">
            <v>Tiến sĩ</v>
          </cell>
          <cell r="T18" t="str">
            <v>017001973</v>
          </cell>
          <cell r="X18" t="str">
            <v>T.T.T.Dung</v>
          </cell>
          <cell r="Y18" t="str">
            <v>Trường ĐHKHTN</v>
          </cell>
          <cell r="Z18" t="str">
            <v>Cơ học</v>
          </cell>
        </row>
        <row r="19">
          <cell r="B19" t="str">
            <v>Hoàng Nam Dũng</v>
          </cell>
          <cell r="C19" t="str">
            <v>Hoàng Nam</v>
          </cell>
          <cell r="D19" t="str">
            <v>Dũng</v>
          </cell>
          <cell r="E19" t="str">
            <v>28/03/1981</v>
          </cell>
          <cell r="F19" t="str">
            <v>Nam</v>
          </cell>
          <cell r="G19" t="str">
            <v>GV</v>
          </cell>
          <cell r="H19" t="str">
            <v>Giảng viên</v>
          </cell>
          <cell r="J19" t="str">
            <v>0904602632</v>
          </cell>
          <cell r="K19" t="str">
            <v>hndung@gmail.com</v>
          </cell>
          <cell r="L19" t="str">
            <v>hndung@vnu.edu.vn</v>
          </cell>
          <cell r="M19" t="str">
            <v>Trường Đại học Khoa học Tự nhiên</v>
          </cell>
          <cell r="N19" t="str">
            <v>Khoa Toán - Cơ - Tin học</v>
          </cell>
          <cell r="O19" t="str">
            <v>TS</v>
          </cell>
          <cell r="Q19" t="str">
            <v>Tiến sĩ</v>
          </cell>
          <cell r="T19" t="str">
            <v>012188123</v>
          </cell>
          <cell r="X19" t="str">
            <v>H.N.Dũng</v>
          </cell>
          <cell r="Y19" t="str">
            <v>Trường ĐHKHTN</v>
          </cell>
          <cell r="Z19" t="str">
            <v>Toán học tính toán và Toán ứng dụng</v>
          </cell>
          <cell r="AA19" t="str">
            <v>Trưởng bộ môn</v>
          </cell>
        </row>
        <row r="20">
          <cell r="B20" t="str">
            <v>Lê Bá Dũng</v>
          </cell>
          <cell r="C20" t="str">
            <v>Lê Bá</v>
          </cell>
          <cell r="D20" t="str">
            <v>Dũng</v>
          </cell>
          <cell r="E20" t="str">
            <v>30/03/1996</v>
          </cell>
          <cell r="F20" t="str">
            <v>Nam</v>
          </cell>
          <cell r="G20" t="str">
            <v>GV</v>
          </cell>
          <cell r="H20" t="str">
            <v>Giảng viên</v>
          </cell>
          <cell r="J20" t="str">
            <v>0364668714</v>
          </cell>
          <cell r="K20" t="str">
            <v>lbdung@vnu.edu.vn</v>
          </cell>
          <cell r="L20" t="str">
            <v>dunglebamim@vnu.edu.vn</v>
          </cell>
          <cell r="M20" t="str">
            <v>Trường Đại học Khoa học Tự nhiên</v>
          </cell>
          <cell r="N20" t="str">
            <v>Khoa Toán - Cơ - Tin học</v>
          </cell>
          <cell r="O20" t="str">
            <v>CN</v>
          </cell>
          <cell r="Q20" t="str">
            <v>Cử nhân</v>
          </cell>
          <cell r="T20" t="str">
            <v>187410377</v>
          </cell>
          <cell r="X20" t="str">
            <v>L.B.Dũng</v>
          </cell>
          <cell r="Y20" t="str">
            <v>Trường ĐHKHTN</v>
          </cell>
          <cell r="Z20" t="str">
            <v>Phương trình vi phân và Hệ động lực</v>
          </cell>
        </row>
        <row r="21">
          <cell r="B21" t="str">
            <v>Nguyễn Thạc Dũng</v>
          </cell>
          <cell r="C21" t="str">
            <v>Nguyễn Thạc</v>
          </cell>
          <cell r="D21" t="str">
            <v>Dũng</v>
          </cell>
          <cell r="E21" t="str">
            <v>19/05/1980</v>
          </cell>
          <cell r="F21" t="str">
            <v>Nam</v>
          </cell>
          <cell r="G21" t="str">
            <v>GV</v>
          </cell>
          <cell r="H21" t="str">
            <v>Giảng viên</v>
          </cell>
          <cell r="J21" t="str">
            <v>0968742582</v>
          </cell>
          <cell r="K21" t="str">
            <v>dungmath@gmail.com</v>
          </cell>
          <cell r="L21" t="str">
            <v>dungmath@vnu.edu.vn</v>
          </cell>
          <cell r="M21" t="str">
            <v>Trường Đại học Khoa học Tự nhiên</v>
          </cell>
          <cell r="N21" t="str">
            <v>Khoa Toán - Cơ - Tin học</v>
          </cell>
          <cell r="O21" t="str">
            <v>PGS.TS</v>
          </cell>
          <cell r="P21" t="str">
            <v>Phó giáo sư</v>
          </cell>
          <cell r="Q21" t="str">
            <v>Tiến sĩ</v>
          </cell>
          <cell r="T21" t="str">
            <v>012156025</v>
          </cell>
          <cell r="U21" t="str">
            <v>05/12/2013</v>
          </cell>
          <cell r="X21" t="str">
            <v>N.Thạc Dũng</v>
          </cell>
          <cell r="Y21" t="str">
            <v>Trường ĐHKHTN</v>
          </cell>
          <cell r="Z21" t="str">
            <v>Giải tích</v>
          </cell>
          <cell r="AA21" t="str">
            <v>Trưởng bộ môn</v>
          </cell>
        </row>
        <row r="22">
          <cell r="B22" t="str">
            <v>Trịnh Hoàng Dũng</v>
          </cell>
          <cell r="C22" t="str">
            <v>Trịnh Hoàng</v>
          </cell>
          <cell r="D22" t="str">
            <v>Dũng</v>
          </cell>
          <cell r="E22" t="str">
            <v>05/04/1993</v>
          </cell>
          <cell r="F22" t="str">
            <v>Nam</v>
          </cell>
          <cell r="G22" t="str">
            <v>GV</v>
          </cell>
          <cell r="H22" t="str">
            <v>Giảng viên</v>
          </cell>
          <cell r="J22" t="str">
            <v>0398202916</v>
          </cell>
          <cell r="K22" t="str">
            <v>dungtrinh2812@gmail.com</v>
          </cell>
          <cell r="L22" t="str">
            <v>dungth6886@vnu.edu.vn</v>
          </cell>
          <cell r="M22" t="str">
            <v>Trường Đại học Khoa học Tự nhiên</v>
          </cell>
          <cell r="N22" t="str">
            <v>Khoa Toán - Cơ - Tin học</v>
          </cell>
          <cell r="O22" t="str">
            <v>ThS</v>
          </cell>
          <cell r="Q22" t="str">
            <v>Thạc sĩ</v>
          </cell>
          <cell r="T22" t="str">
            <v>00109301346</v>
          </cell>
          <cell r="X22" t="str">
            <v>T.H.Dũng</v>
          </cell>
          <cell r="Y22" t="str">
            <v>Trường ĐHKHTN</v>
          </cell>
          <cell r="Z22" t="str">
            <v>Phương trình vi phân và Hệ động lực</v>
          </cell>
          <cell r="AA22" t="str">
            <v>Bí thư chi đoàn CB</v>
          </cell>
          <cell r="AB22" t="str">
            <v>Bí thư chi đoàn CB</v>
          </cell>
        </row>
        <row r="23">
          <cell r="B23" t="str">
            <v>Vũ Tiến Dũng</v>
          </cell>
          <cell r="C23" t="str">
            <v xml:space="preserve">Vũ Tiến </v>
          </cell>
          <cell r="D23" t="str">
            <v>Dũng</v>
          </cell>
          <cell r="E23" t="str">
            <v>11/03/1981</v>
          </cell>
          <cell r="F23" t="str">
            <v>Nam</v>
          </cell>
          <cell r="G23" t="str">
            <v>GV</v>
          </cell>
          <cell r="H23" t="str">
            <v>Giảng viên</v>
          </cell>
          <cell r="I23">
            <v>38686532</v>
          </cell>
          <cell r="J23" t="str">
            <v>0971032014</v>
          </cell>
          <cell r="K23" t="str">
            <v>duzngvt@gmail.com</v>
          </cell>
          <cell r="L23" t="str">
            <v>dungvt@vnu.edu.vn</v>
          </cell>
          <cell r="M23" t="str">
            <v>Trường Đại học Khoa học Tự nhiên</v>
          </cell>
          <cell r="N23" t="str">
            <v>Khoa Toán - Cơ - Tin học</v>
          </cell>
          <cell r="O23" t="str">
            <v>TS</v>
          </cell>
          <cell r="Q23" t="str">
            <v>Tiến sĩ</v>
          </cell>
          <cell r="T23" t="str">
            <v>038081000241</v>
          </cell>
          <cell r="X23" t="str">
            <v>V.T.Dũng</v>
          </cell>
          <cell r="Y23" t="str">
            <v>Trường ĐHKHTN</v>
          </cell>
          <cell r="Z23" t="str">
            <v>Tin học</v>
          </cell>
          <cell r="AA23" t="str">
            <v>Phó trưởng bộ môn</v>
          </cell>
        </row>
        <row r="24">
          <cell r="B24" t="str">
            <v>Nguyễn Hữu Dư</v>
          </cell>
          <cell r="C24" t="str">
            <v>Nguyễn Hữu</v>
          </cell>
          <cell r="D24" t="str">
            <v>Dư</v>
          </cell>
          <cell r="E24" t="str">
            <v>23/05/1954</v>
          </cell>
          <cell r="F24" t="str">
            <v>Nam</v>
          </cell>
          <cell r="G24" t="str">
            <v>GV</v>
          </cell>
          <cell r="H24" t="str">
            <v>Giảng viên</v>
          </cell>
          <cell r="I24">
            <v>35115610</v>
          </cell>
          <cell r="J24" t="str">
            <v>0912223309</v>
          </cell>
          <cell r="K24" t="str">
            <v>nhdu@viasm.edu.vn</v>
          </cell>
          <cell r="L24" t="str">
            <v>dunh@vnu.edu.vn</v>
          </cell>
          <cell r="M24" t="str">
            <v>Trường Đại học Khoa học Tự nhiên</v>
          </cell>
          <cell r="N24" t="str">
            <v>Khoa Toán - Cơ - Tin học</v>
          </cell>
          <cell r="O24" t="str">
            <v>GS.TS</v>
          </cell>
          <cell r="P24" t="str">
            <v>Giáo sư</v>
          </cell>
          <cell r="Q24" t="str">
            <v>Tiến sĩ</v>
          </cell>
          <cell r="T24" t="str">
            <v>011124045</v>
          </cell>
          <cell r="X24" t="str">
            <v>N.H.Dư</v>
          </cell>
          <cell r="Y24" t="str">
            <v>Trường ĐHKHTN</v>
          </cell>
          <cell r="Z24" t="str">
            <v>Phương trình vi phân và Hệ động lực</v>
          </cell>
          <cell r="AA24" t="str">
            <v>Chủ tịch HĐ Khoa học Trường</v>
          </cell>
        </row>
        <row r="25">
          <cell r="B25" t="str">
            <v>Trịnh Viết Dược</v>
          </cell>
          <cell r="C25" t="str">
            <v xml:space="preserve">Trịnh Viết </v>
          </cell>
          <cell r="D25" t="str">
            <v>Dược</v>
          </cell>
          <cell r="E25" t="str">
            <v>01/09/1985</v>
          </cell>
          <cell r="F25" t="str">
            <v>Nam</v>
          </cell>
          <cell r="G25" t="str">
            <v>GV</v>
          </cell>
          <cell r="H25" t="str">
            <v>Giảng viên</v>
          </cell>
          <cell r="J25" t="str">
            <v>0386336436</v>
          </cell>
          <cell r="K25" t="str">
            <v>duoctt@hus.edu.vn</v>
          </cell>
          <cell r="L25" t="str">
            <v>duoctv@vnu.edu.vn</v>
          </cell>
          <cell r="M25" t="str">
            <v>Trường Đại học Khoa học Tự nhiên</v>
          </cell>
          <cell r="N25" t="str">
            <v>Khoa Toán - Cơ - Tin học</v>
          </cell>
          <cell r="O25" t="str">
            <v>TS</v>
          </cell>
          <cell r="Q25" t="str">
            <v>Tiến sĩ</v>
          </cell>
          <cell r="T25" t="str">
            <v>111957767</v>
          </cell>
          <cell r="X25" t="str">
            <v>T.V.Dược</v>
          </cell>
          <cell r="Y25" t="str">
            <v>Trường ĐHKHTN</v>
          </cell>
          <cell r="Z25" t="str">
            <v>Giải tích</v>
          </cell>
          <cell r="AA25" t="str">
            <v>Phó trưởng bộ môn</v>
          </cell>
        </row>
        <row r="26">
          <cell r="B26" t="str">
            <v>Lê Đình Định</v>
          </cell>
          <cell r="C26" t="str">
            <v>Lê Đình</v>
          </cell>
          <cell r="D26" t="str">
            <v>Định</v>
          </cell>
          <cell r="E26" t="str">
            <v>03/11/1961</v>
          </cell>
          <cell r="F26" t="str">
            <v>Nam</v>
          </cell>
          <cell r="G26" t="str">
            <v>GV</v>
          </cell>
          <cell r="H26" t="str">
            <v>Giảng viên</v>
          </cell>
          <cell r="I26">
            <v>35581192</v>
          </cell>
          <cell r="J26" t="str">
            <v>0903291262</v>
          </cell>
          <cell r="K26" t="str">
            <v>ledinhdinh.vnu@gmail.com</v>
          </cell>
          <cell r="L26" t="str">
            <v>ledinh@vnu.edu.vn</v>
          </cell>
          <cell r="M26" t="str">
            <v>Trường Đại học Khoa học Tự nhiên</v>
          </cell>
          <cell r="N26" t="str">
            <v>Khoa Toán - Cơ - Tin học</v>
          </cell>
          <cell r="O26" t="str">
            <v>TS</v>
          </cell>
          <cell r="Q26" t="str">
            <v>Tiến sĩ</v>
          </cell>
          <cell r="T26" t="str">
            <v>038061001216</v>
          </cell>
          <cell r="U26" t="str">
            <v>06/03/2021</v>
          </cell>
          <cell r="X26" t="str">
            <v>L.Đ.Định</v>
          </cell>
          <cell r="Y26" t="str">
            <v>Trường ĐHKHTN</v>
          </cell>
          <cell r="Z26" t="str">
            <v>Phương trình vi phân và Hệ động lực</v>
          </cell>
          <cell r="AA26" t="str">
            <v>Chủ tịch công đoàn Khoa</v>
          </cell>
        </row>
        <row r="27">
          <cell r="B27" t="str">
            <v>Nguyễn Văn Đức</v>
          </cell>
          <cell r="C27" t="str">
            <v xml:space="preserve">Nguyễn Văn </v>
          </cell>
          <cell r="D27" t="str">
            <v>Đức</v>
          </cell>
          <cell r="E27" t="str">
            <v>29/06/1996</v>
          </cell>
          <cell r="F27" t="str">
            <v>Nam</v>
          </cell>
          <cell r="G27" t="str">
            <v>GV</v>
          </cell>
          <cell r="H27" t="str">
            <v>Giảng viên</v>
          </cell>
          <cell r="J27" t="str">
            <v>0372942698</v>
          </cell>
          <cell r="K27" t="str">
            <v>ducmath1996@gmail.com</v>
          </cell>
          <cell r="L27" t="str">
            <v>ducmath1996@vnu.edu.vn</v>
          </cell>
          <cell r="M27" t="str">
            <v>Trường Đại học Khoa học Tự nhiên</v>
          </cell>
          <cell r="N27" t="str">
            <v>Khoa Toán - Cơ - Tin học</v>
          </cell>
          <cell r="O27" t="str">
            <v>ThS</v>
          </cell>
          <cell r="Q27" t="str">
            <v>Thạc sĩ</v>
          </cell>
          <cell r="T27" t="str">
            <v>001096000297</v>
          </cell>
          <cell r="X27" t="str">
            <v>N.V.Đức</v>
          </cell>
          <cell r="Y27" t="str">
            <v>Trường ĐHKHTN</v>
          </cell>
          <cell r="Z27" t="str">
            <v>Giải tích</v>
          </cell>
        </row>
        <row r="28">
          <cell r="B28" t="str">
            <v>Đỗ Thanh Hà</v>
          </cell>
          <cell r="C28" t="str">
            <v xml:space="preserve">Đỗ Thanh </v>
          </cell>
          <cell r="D28" t="str">
            <v>Hà</v>
          </cell>
          <cell r="E28" t="str">
            <v>18/12/1983</v>
          </cell>
          <cell r="F28" t="str">
            <v>Nữ</v>
          </cell>
          <cell r="G28" t="str">
            <v>GV</v>
          </cell>
          <cell r="H28" t="str">
            <v>Giảng viên</v>
          </cell>
          <cell r="I28">
            <v>33544428</v>
          </cell>
          <cell r="J28" t="str">
            <v>0913378868</v>
          </cell>
          <cell r="K28" t="str">
            <v>dothanhha@hus.edu.vn</v>
          </cell>
          <cell r="L28" t="str">
            <v>hadt_tct@vnu.edu.vn</v>
          </cell>
          <cell r="M28" t="str">
            <v>Trường Đại học Khoa học Tự nhiên</v>
          </cell>
          <cell r="N28" t="str">
            <v>Khoa Toán - Cơ - Tin học</v>
          </cell>
          <cell r="O28" t="str">
            <v>TS</v>
          </cell>
          <cell r="Q28" t="str">
            <v>Tiến sĩ</v>
          </cell>
          <cell r="T28" t="str">
            <v>035183000186</v>
          </cell>
          <cell r="X28" t="str">
            <v>Đ.T.Hà</v>
          </cell>
          <cell r="Y28" t="str">
            <v>Trường ĐHKHTN</v>
          </cell>
          <cell r="Z28" t="str">
            <v>Tin học</v>
          </cell>
          <cell r="AA28" t="str">
            <v>Phó trưởng khoa</v>
          </cell>
        </row>
        <row r="29">
          <cell r="B29" t="str">
            <v>Lê Minh Hà</v>
          </cell>
          <cell r="C29" t="str">
            <v xml:space="preserve">Lê Minh </v>
          </cell>
          <cell r="D29" t="str">
            <v>Hà</v>
          </cell>
          <cell r="E29" t="str">
            <v>04/06/1973</v>
          </cell>
          <cell r="F29" t="str">
            <v>Nam</v>
          </cell>
          <cell r="G29" t="str">
            <v>GV</v>
          </cell>
          <cell r="H29" t="str">
            <v>Giảng viên</v>
          </cell>
          <cell r="J29" t="str">
            <v>0989555293</v>
          </cell>
          <cell r="K29" t="str">
            <v>leminhha.vnu@gmail.com</v>
          </cell>
          <cell r="L29" t="str">
            <v>minhha@vnu.edu.vn</v>
          </cell>
          <cell r="M29" t="str">
            <v>Trường Đại học Khoa học Tự nhiên</v>
          </cell>
          <cell r="N29" t="str">
            <v>Khoa Toán - Cơ - Tin học</v>
          </cell>
          <cell r="O29" t="str">
            <v>PGS.TS</v>
          </cell>
          <cell r="P29" t="str">
            <v>Phó giáo sư</v>
          </cell>
          <cell r="Q29" t="str">
            <v>Tiến sĩ</v>
          </cell>
          <cell r="T29" t="str">
            <v>011073003425</v>
          </cell>
          <cell r="X29" t="str">
            <v>L.M.Hà</v>
          </cell>
          <cell r="Y29" t="str">
            <v>Trường ĐHKHTN</v>
          </cell>
          <cell r="Z29" t="str">
            <v>Đại số - Hình học - Tôpô</v>
          </cell>
          <cell r="AA29" t="str">
            <v>Chủ tịch HĐ Khoa</v>
          </cell>
        </row>
        <row r="30">
          <cell r="B30" t="str">
            <v>Quản Thái Hà</v>
          </cell>
          <cell r="C30" t="str">
            <v>Quản Thái</v>
          </cell>
          <cell r="D30" t="str">
            <v>Hà</v>
          </cell>
          <cell r="E30" t="str">
            <v>03/07/1980</v>
          </cell>
          <cell r="F30" t="str">
            <v>Nam</v>
          </cell>
          <cell r="G30" t="str">
            <v>NCV</v>
          </cell>
          <cell r="H30" t="str">
            <v>Nghiên cứu viên</v>
          </cell>
          <cell r="J30" t="str">
            <v>0915906032</v>
          </cell>
          <cell r="K30" t="str">
            <v>haqt80@gmail.com</v>
          </cell>
          <cell r="L30" t="str">
            <v>haqt@vnu.edu.vn </v>
          </cell>
          <cell r="M30" t="str">
            <v>Trường Đại học Khoa học Tự nhiên</v>
          </cell>
          <cell r="N30" t="str">
            <v>Khoa Toán - Cơ - Tin học</v>
          </cell>
          <cell r="O30" t="str">
            <v>ThS</v>
          </cell>
          <cell r="Q30" t="str">
            <v>Thạc sĩ</v>
          </cell>
          <cell r="T30" t="str">
            <v>025080000094</v>
          </cell>
          <cell r="X30" t="str">
            <v>Q.T.Hà</v>
          </cell>
          <cell r="Y30" t="str">
            <v>Trường ĐHKHTN</v>
          </cell>
          <cell r="Z30" t="str">
            <v>Phòng thí nghiệm Khoa học dữ liệu</v>
          </cell>
        </row>
        <row r="31">
          <cell r="B31" t="str">
            <v>Bùi Khánh Hằng</v>
          </cell>
          <cell r="C31" t="str">
            <v>Bùi Thị Khánh</v>
          </cell>
          <cell r="D31" t="str">
            <v>Hằng</v>
          </cell>
          <cell r="E31" t="str">
            <v>31/01/1993</v>
          </cell>
          <cell r="F31" t="str">
            <v>Nữ</v>
          </cell>
          <cell r="G31" t="str">
            <v>GV</v>
          </cell>
          <cell r="H31" t="str">
            <v>Giảng viên</v>
          </cell>
          <cell r="J31" t="str">
            <v>0773378907</v>
          </cell>
          <cell r="K31" t="str">
            <v>khanhhang.bui@gmail.com</v>
          </cell>
          <cell r="L31" t="str">
            <v>buikhanhhang@vnu.edu.vn</v>
          </cell>
          <cell r="M31" t="str">
            <v>Trường Đại học Khoa học Tự nhiên</v>
          </cell>
          <cell r="N31" t="str">
            <v>Khoa Toán - Cơ - Tin học</v>
          </cell>
          <cell r="O31" t="str">
            <v>ThS</v>
          </cell>
          <cell r="Q31" t="str">
            <v>Thạc sĩ</v>
          </cell>
          <cell r="T31" t="str">
            <v>168472234</v>
          </cell>
          <cell r="X31" t="str">
            <v>B.K.Hằng</v>
          </cell>
          <cell r="Y31" t="str">
            <v>Trường ĐHKHTN</v>
          </cell>
          <cell r="Z31" t="str">
            <v>Xác suất - Thống kê</v>
          </cell>
        </row>
        <row r="32">
          <cell r="B32" t="str">
            <v>Nguyễn Trọng Hiếu</v>
          </cell>
          <cell r="C32" t="str">
            <v xml:space="preserve">Nguyễn Trọng </v>
          </cell>
          <cell r="D32" t="str">
            <v>Hiếu</v>
          </cell>
          <cell r="E32" t="str">
            <v>13/05/1982</v>
          </cell>
          <cell r="F32" t="str">
            <v>Nam</v>
          </cell>
          <cell r="G32" t="str">
            <v>GV</v>
          </cell>
          <cell r="H32" t="str">
            <v>Giảng viên</v>
          </cell>
          <cell r="I32">
            <v>38586317</v>
          </cell>
          <cell r="J32" t="str">
            <v>0942724777</v>
          </cell>
          <cell r="K32" t="str">
            <v>hieunguyentrong@gmail.com</v>
          </cell>
          <cell r="L32" t="str">
            <v>hieungt@vnu.edu.vn</v>
          </cell>
          <cell r="M32" t="str">
            <v>Trường Đại học Khoa học Tự nhiên</v>
          </cell>
          <cell r="N32" t="str">
            <v>Khoa Toán - Cơ - Tin học</v>
          </cell>
          <cell r="O32" t="str">
            <v>TS</v>
          </cell>
          <cell r="Q32" t="str">
            <v>Tiến sĩ</v>
          </cell>
          <cell r="T32" t="str">
            <v>001082012233</v>
          </cell>
          <cell r="X32" t="str">
            <v>N.Trọng Hiếu</v>
          </cell>
          <cell r="Y32" t="str">
            <v>Trường ĐHKHTN</v>
          </cell>
          <cell r="Z32" t="str">
            <v>Phương trình vi phân và Hệ động lực</v>
          </cell>
          <cell r="AA32" t="str">
            <v>Phó trưởng bộ môn</v>
          </cell>
        </row>
        <row r="33">
          <cell r="B33" t="str">
            <v>Nguyễn Trung Hiếu</v>
          </cell>
          <cell r="C33" t="str">
            <v xml:space="preserve">Nguyễn Trung </v>
          </cell>
          <cell r="D33" t="str">
            <v>Hiếu(A)</v>
          </cell>
          <cell r="E33" t="str">
            <v>09/01/1978</v>
          </cell>
          <cell r="F33" t="str">
            <v>Nam</v>
          </cell>
          <cell r="G33" t="str">
            <v>GV</v>
          </cell>
          <cell r="H33" t="str">
            <v>Giảng viên</v>
          </cell>
          <cell r="I33">
            <v>37669422</v>
          </cell>
          <cell r="J33" t="str">
            <v>0906269908</v>
          </cell>
          <cell r="K33" t="str">
            <v>hieunt9178@gmail.com</v>
          </cell>
          <cell r="L33" t="str">
            <v>hieunguyen@vnu.edu.vn</v>
          </cell>
          <cell r="M33" t="str">
            <v>Trường Đại học Khoa học Tự nhiên</v>
          </cell>
          <cell r="N33" t="str">
            <v>Khoa Toán - Cơ - Tin học</v>
          </cell>
          <cell r="O33" t="str">
            <v>TS</v>
          </cell>
          <cell r="Q33" t="str">
            <v>Tiến sĩ</v>
          </cell>
          <cell r="T33" t="str">
            <v>001078021738</v>
          </cell>
          <cell r="X33" t="str">
            <v>N.Trung Hiếu</v>
          </cell>
          <cell r="Y33" t="str">
            <v>Trường ĐHKHTN</v>
          </cell>
          <cell r="Z33" t="str">
            <v>Toán học tính toán và Toán ứng dụng</v>
          </cell>
          <cell r="AA33" t="str">
            <v>Phó trưởng bộ môn, Phó CT công đoàn Khoa</v>
          </cell>
        </row>
        <row r="34">
          <cell r="B34" t="str">
            <v>Nguyễn Thị Hoài</v>
          </cell>
          <cell r="C34" t="str">
            <v>Nguyễn Thị</v>
          </cell>
          <cell r="D34" t="str">
            <v>Hoài</v>
          </cell>
          <cell r="E34" t="str">
            <v>27/06/1982</v>
          </cell>
          <cell r="F34" t="str">
            <v>Nữ</v>
          </cell>
          <cell r="G34" t="str">
            <v>GV</v>
          </cell>
          <cell r="H34" t="str">
            <v>Giảng viên</v>
          </cell>
          <cell r="J34" t="str">
            <v>0908400344</v>
          </cell>
          <cell r="K34" t="str">
            <v>nthoai0682@yahoo.com</v>
          </cell>
          <cell r="L34" t="str">
            <v>nguyenthihoai@vnu.edu.vn</v>
          </cell>
          <cell r="M34" t="str">
            <v>Trường Đại học Khoa học Tự nhiên</v>
          </cell>
          <cell r="N34" t="str">
            <v>Khoa Toán - Cơ - Tin học</v>
          </cell>
          <cell r="O34" t="str">
            <v>TS</v>
          </cell>
          <cell r="Q34" t="str">
            <v>Tiến sĩ</v>
          </cell>
          <cell r="T34" t="str">
            <v>026182004132</v>
          </cell>
          <cell r="X34" t="str">
            <v>N.T.Hoài</v>
          </cell>
          <cell r="Y34" t="str">
            <v>Trường ĐHKHTN</v>
          </cell>
          <cell r="Z34" t="str">
            <v>Toán học tính toán và Toán ứng dụng</v>
          </cell>
        </row>
        <row r="35">
          <cell r="B35" t="str">
            <v>Nguyễn Minh Hoàng</v>
          </cell>
          <cell r="C35" t="str">
            <v>Nguyễn Minh</v>
          </cell>
          <cell r="D35" t="str">
            <v>Hoàng</v>
          </cell>
          <cell r="E35" t="str">
            <v>19/03/1987</v>
          </cell>
          <cell r="F35" t="str">
            <v>Nữ</v>
          </cell>
          <cell r="G35" t="str">
            <v>GV</v>
          </cell>
          <cell r="H35" t="str">
            <v>Giảng viên</v>
          </cell>
          <cell r="J35" t="str">
            <v>0985614370</v>
          </cell>
          <cell r="K35" t="str">
            <v>minhhoangtk0319@gmail.com</v>
          </cell>
          <cell r="L35" t="str">
            <v>minhhoang@vnu.edu.vn</v>
          </cell>
          <cell r="M35" t="str">
            <v>Trường Đại học Khoa học Tự nhiên</v>
          </cell>
          <cell r="N35" t="str">
            <v>Khoa Toán - Cơ - Tin học</v>
          </cell>
          <cell r="O35" t="str">
            <v>TS</v>
          </cell>
          <cell r="Q35" t="str">
            <v>Tiến sĩ</v>
          </cell>
          <cell r="T35" t="str">
            <v>201623772</v>
          </cell>
          <cell r="X35" t="str">
            <v>N.M.Hoàng</v>
          </cell>
          <cell r="Y35" t="str">
            <v>Trường ĐHKHTN</v>
          </cell>
          <cell r="Z35" t="str">
            <v>Đại số - Hình học - Tôpô</v>
          </cell>
        </row>
        <row r="36">
          <cell r="B36" t="str">
            <v>Hoàng Quốc Hùng</v>
          </cell>
          <cell r="C36" t="str">
            <v>Hoàng Quốc</v>
          </cell>
          <cell r="D36" t="str">
            <v>Hùng</v>
          </cell>
          <cell r="E36" t="str">
            <v>19/11/1969</v>
          </cell>
          <cell r="F36" t="str">
            <v>Nam</v>
          </cell>
          <cell r="G36" t="str">
            <v>GV</v>
          </cell>
          <cell r="H36" t="str">
            <v>Giảng viên</v>
          </cell>
          <cell r="I36">
            <v>32510832</v>
          </cell>
          <cell r="J36" t="str">
            <v>0913511490</v>
          </cell>
          <cell r="K36" t="str">
            <v>hoang.q.hung@gmail.com</v>
          </cell>
          <cell r="L36" t="str">
            <v>hunghq@vnu.edu.vn</v>
          </cell>
          <cell r="M36" t="str">
            <v>Trường Đại học Khoa học Tự nhiên</v>
          </cell>
          <cell r="N36" t="str">
            <v>Khoa Toán - Cơ - Tin học</v>
          </cell>
          <cell r="O36" t="str">
            <v>CN</v>
          </cell>
          <cell r="Q36" t="str">
            <v>Cử nhân</v>
          </cell>
          <cell r="T36" t="str">
            <v>011329785</v>
          </cell>
          <cell r="X36" t="str">
            <v>H.Q.Hùng</v>
          </cell>
          <cell r="Y36" t="str">
            <v>Trường ĐHKHTN</v>
          </cell>
          <cell r="Z36" t="str">
            <v>Tin học</v>
          </cell>
        </row>
        <row r="37">
          <cell r="B37" t="str">
            <v>Vũ Nhật Huy</v>
          </cell>
          <cell r="C37" t="str">
            <v>Vũ Nhật</v>
          </cell>
          <cell r="D37" t="str">
            <v>Huy</v>
          </cell>
          <cell r="E37" t="str">
            <v>23/03/1985</v>
          </cell>
          <cell r="F37" t="str">
            <v>Nam</v>
          </cell>
          <cell r="G37" t="str">
            <v>GV</v>
          </cell>
          <cell r="H37" t="str">
            <v>Giảng viên</v>
          </cell>
          <cell r="J37" t="str">
            <v>0975995564</v>
          </cell>
          <cell r="K37" t="str">
            <v>huyvn0002@gmail.com</v>
          </cell>
          <cell r="L37" t="str">
            <v>huyvn@vnu.edu.vn</v>
          </cell>
          <cell r="M37" t="str">
            <v>Trường Đại học Khoa học Tự nhiên</v>
          </cell>
          <cell r="N37" t="str">
            <v>Khoa Toán - Cơ - Tin học</v>
          </cell>
          <cell r="O37" t="str">
            <v>PGS.TS</v>
          </cell>
          <cell r="P37" t="str">
            <v>Phó giáo sư</v>
          </cell>
          <cell r="Q37" t="str">
            <v>Tiến sĩ</v>
          </cell>
          <cell r="T37" t="str">
            <v>026085000002</v>
          </cell>
          <cell r="X37" t="str">
            <v>V.N.Huy</v>
          </cell>
          <cell r="Y37" t="str">
            <v>Trường ĐHKHTN</v>
          </cell>
          <cell r="Z37" t="str">
            <v>Giải tích</v>
          </cell>
        </row>
        <row r="38">
          <cell r="B38" t="str">
            <v>Nguyễn Thị Minh Huyền</v>
          </cell>
          <cell r="C38" t="str">
            <v>Nguyễn T.  Minh</v>
          </cell>
          <cell r="D38" t="str">
            <v>Huyền</v>
          </cell>
          <cell r="E38" t="str">
            <v>01/05/1973</v>
          </cell>
          <cell r="F38" t="str">
            <v>Nữ</v>
          </cell>
          <cell r="G38" t="str">
            <v>GV</v>
          </cell>
          <cell r="H38" t="str">
            <v>Giảng viên</v>
          </cell>
          <cell r="I38">
            <v>37539178</v>
          </cell>
          <cell r="J38" t="str">
            <v>0983219146</v>
          </cell>
          <cell r="K38" t="str">
            <v>ntmhuyen@gmail.com</v>
          </cell>
          <cell r="L38" t="str">
            <v>huyenntm@vnu.edu.vn</v>
          </cell>
          <cell r="M38" t="str">
            <v>Trường Đại học Khoa học Tự nhiên</v>
          </cell>
          <cell r="N38" t="str">
            <v>Khoa Toán - Cơ - Tin học</v>
          </cell>
          <cell r="O38" t="str">
            <v>TS</v>
          </cell>
          <cell r="Q38" t="str">
            <v>Tiến sĩ</v>
          </cell>
          <cell r="T38" t="str">
            <v>011648377</v>
          </cell>
          <cell r="X38" t="str">
            <v>N.T.M.Huyền</v>
          </cell>
          <cell r="Y38" t="str">
            <v>Trường ĐHKHTN</v>
          </cell>
          <cell r="Z38" t="str">
            <v>Tin học</v>
          </cell>
          <cell r="AA38" t="str">
            <v>Trưởng bộ môn</v>
          </cell>
        </row>
        <row r="39">
          <cell r="B39" t="str">
            <v>Nguyễn Hữu Việt Hưng</v>
          </cell>
          <cell r="C39" t="str">
            <v>Nguyễn Hữu Việt</v>
          </cell>
          <cell r="D39" t="str">
            <v>Hưng</v>
          </cell>
          <cell r="E39" t="str">
            <v>28/08/1954</v>
          </cell>
          <cell r="F39" t="str">
            <v>Nam</v>
          </cell>
          <cell r="G39" t="str">
            <v>GV</v>
          </cell>
          <cell r="H39" t="str">
            <v>Giảng viên</v>
          </cell>
          <cell r="I39">
            <v>35569360</v>
          </cell>
          <cell r="J39" t="str">
            <v>0912546881</v>
          </cell>
          <cell r="K39" t="str">
            <v>nhvhung@gmail.com</v>
          </cell>
          <cell r="L39" t="str">
            <v>nhvhung@vnu.edu.vn</v>
          </cell>
          <cell r="M39" t="str">
            <v>Trường Đại học Khoa học Tự nhiên</v>
          </cell>
          <cell r="N39" t="str">
            <v>Khoa Toán - Cơ - Tin học</v>
          </cell>
          <cell r="O39" t="str">
            <v>GS.TSKH</v>
          </cell>
          <cell r="P39" t="str">
            <v>Giáo sư</v>
          </cell>
          <cell r="Q39" t="str">
            <v>Tiến sĩ khoa học</v>
          </cell>
          <cell r="T39" t="str">
            <v>001054016849</v>
          </cell>
          <cell r="X39" t="str">
            <v>N.H.V.Hưng</v>
          </cell>
          <cell r="Y39" t="str">
            <v>Trường ĐHKHTN</v>
          </cell>
          <cell r="Z39" t="str">
            <v>Đại số - Hình học - Tôpô</v>
          </cell>
          <cell r="AA39" t="str">
            <v>Trưởng bộ môn</v>
          </cell>
        </row>
        <row r="40">
          <cell r="B40" t="str">
            <v>Trần Thị Hương</v>
          </cell>
          <cell r="C40" t="str">
            <v>Trần Thị</v>
          </cell>
          <cell r="D40" t="str">
            <v>Hương</v>
          </cell>
          <cell r="E40" t="str">
            <v>02/08/1991</v>
          </cell>
          <cell r="F40" t="str">
            <v>Nữ</v>
          </cell>
          <cell r="G40" t="str">
            <v>GV</v>
          </cell>
          <cell r="H40" t="str">
            <v>Giảng viên</v>
          </cell>
          <cell r="J40" t="str">
            <v>0349755614</v>
          </cell>
          <cell r="K40" t="str">
            <v>tranthihuong.hus@gmail.com</v>
          </cell>
          <cell r="L40" t="str">
            <v>huongtt9451@vnu.edu.vn</v>
          </cell>
          <cell r="M40" t="str">
            <v>Trường Đại học Khoa học Tự nhiên</v>
          </cell>
          <cell r="N40" t="str">
            <v>Khoa Toán - Cơ - Tin học</v>
          </cell>
          <cell r="O40" t="str">
            <v>ThS</v>
          </cell>
          <cell r="Q40" t="str">
            <v>Thạc sĩ</v>
          </cell>
          <cell r="T40" t="str">
            <v>025191001065</v>
          </cell>
          <cell r="X40" t="str">
            <v>T.T.Hương</v>
          </cell>
          <cell r="Y40" t="str">
            <v>Trường ĐHKHTN</v>
          </cell>
          <cell r="Z40" t="str">
            <v>Phòng thí nghiệm Khoa học dữ liệu</v>
          </cell>
        </row>
        <row r="41">
          <cell r="B41" t="str">
            <v>Nguyễn Phụ Hoàng Lân</v>
          </cell>
          <cell r="C41" t="str">
            <v>Nguyễn Phụ H.</v>
          </cell>
          <cell r="D41" t="str">
            <v>Lân</v>
          </cell>
          <cell r="E41" t="str">
            <v>21/09/1980</v>
          </cell>
          <cell r="F41" t="str">
            <v>Nam</v>
          </cell>
          <cell r="G41" t="str">
            <v>GV</v>
          </cell>
          <cell r="H41" t="str">
            <v>Giảng viên</v>
          </cell>
          <cell r="J41" t="str">
            <v>0989372689</v>
          </cell>
          <cell r="K41" t="str">
            <v>nphlan@gmail.com</v>
          </cell>
          <cell r="L41" t="str">
            <v>lannph@vnu.edu.vn</v>
          </cell>
          <cell r="M41" t="str">
            <v>Trường Đại học Khoa học Tự nhiên</v>
          </cell>
          <cell r="N41" t="str">
            <v>Khoa Toán - Cơ - Tin học</v>
          </cell>
          <cell r="O41" t="str">
            <v>TS</v>
          </cell>
          <cell r="Q41" t="str">
            <v>Tiến sĩ</v>
          </cell>
          <cell r="T41" t="str">
            <v>027080000053</v>
          </cell>
          <cell r="X41" t="str">
            <v>N.P.H.Lân</v>
          </cell>
          <cell r="Y41" t="str">
            <v>Trường ĐHKHTN</v>
          </cell>
          <cell r="Z41" t="str">
            <v>Đại số - Hình học - Tôpô</v>
          </cell>
        </row>
        <row r="42">
          <cell r="B42" t="str">
            <v>Hà Mỹ Linh</v>
          </cell>
          <cell r="C42" t="str">
            <v xml:space="preserve">Hà Mỹ </v>
          </cell>
          <cell r="D42" t="str">
            <v>Linh</v>
          </cell>
          <cell r="E42" t="str">
            <v>12/05/1990</v>
          </cell>
          <cell r="F42" t="str">
            <v>Nữ</v>
          </cell>
          <cell r="G42" t="str">
            <v>GV</v>
          </cell>
          <cell r="H42" t="str">
            <v>Giảng viên</v>
          </cell>
          <cell r="J42" t="str">
            <v>0389969185</v>
          </cell>
          <cell r="K42" t="str">
            <v>halinh.hus@gmail.com</v>
          </cell>
          <cell r="L42" t="str">
            <v>linhhm@vnu.edu.vn</v>
          </cell>
          <cell r="M42" t="str">
            <v>Trường Đại học Khoa học Tự nhiên</v>
          </cell>
          <cell r="N42" t="str">
            <v>Khoa Toán - Cơ - Tin học</v>
          </cell>
          <cell r="O42" t="str">
            <v>ThS</v>
          </cell>
          <cell r="Q42" t="str">
            <v>Thạc sĩ</v>
          </cell>
          <cell r="T42" t="str">
            <v>164440396</v>
          </cell>
          <cell r="X42" t="str">
            <v>H.M.Linh</v>
          </cell>
          <cell r="Y42" t="str">
            <v>Trường ĐHKHTN</v>
          </cell>
          <cell r="Z42" t="str">
            <v>Tin học</v>
          </cell>
        </row>
        <row r="43">
          <cell r="B43" t="str">
            <v>Vũ Hoàng Linh</v>
          </cell>
          <cell r="C43" t="str">
            <v xml:space="preserve">Vũ Hoàng </v>
          </cell>
          <cell r="D43" t="str">
            <v>Linh</v>
          </cell>
          <cell r="E43" t="str">
            <v>11/10/1968</v>
          </cell>
          <cell r="F43" t="str">
            <v>Nam</v>
          </cell>
          <cell r="G43" t="str">
            <v>GV</v>
          </cell>
          <cell r="H43" t="str">
            <v>Giảng viên</v>
          </cell>
          <cell r="I43">
            <v>37262235</v>
          </cell>
          <cell r="J43" t="str">
            <v>0913062989</v>
          </cell>
          <cell r="K43" t="str">
            <v>vhlinh.vnu@gmail.com</v>
          </cell>
          <cell r="L43" t="str">
            <v>linhvh@vnu.edu.vn</v>
          </cell>
          <cell r="M43" t="str">
            <v>Trường Đại học Khoa học Tự nhiên</v>
          </cell>
          <cell r="N43" t="str">
            <v>Trường Đại học Khoa học Tự nhiên</v>
          </cell>
          <cell r="O43" t="str">
            <v>PGS.TSKH</v>
          </cell>
          <cell r="P43" t="str">
            <v>Phó giáo sư</v>
          </cell>
          <cell r="Q43" t="str">
            <v>Tiến sĩ khoa học</v>
          </cell>
          <cell r="T43" t="str">
            <v>001068017625</v>
          </cell>
          <cell r="X43" t="str">
            <v>V.H.Linh</v>
          </cell>
          <cell r="Y43" t="str">
            <v>Trường ĐHKHTN</v>
          </cell>
          <cell r="Z43" t="str">
            <v>Toán học tính toán và Toán ứng dụng</v>
          </cell>
          <cell r="AA43" t="str">
            <v>Hiệu trưởng</v>
          </cell>
        </row>
        <row r="44">
          <cell r="B44" t="str">
            <v>Nguyễn Thị Hồng Minh</v>
          </cell>
          <cell r="C44" t="str">
            <v>Nguyễn Thị Hồng</v>
          </cell>
          <cell r="D44" t="str">
            <v>Minh</v>
          </cell>
          <cell r="E44" t="str">
            <v>22/12/1968</v>
          </cell>
          <cell r="F44" t="str">
            <v>Nữ</v>
          </cell>
          <cell r="G44" t="str">
            <v>GV</v>
          </cell>
          <cell r="H44" t="str">
            <v>Giảng viên</v>
          </cell>
          <cell r="J44" t="str">
            <v>0904101065</v>
          </cell>
          <cell r="K44" t="str">
            <v>minhnth@gmail.com</v>
          </cell>
          <cell r="L44" t="str">
            <v>minhnth@vnu.edu.vn</v>
          </cell>
          <cell r="M44" t="str">
            <v>Trường Đại học Khoa học Tự nhiên</v>
          </cell>
          <cell r="N44" t="str">
            <v>Khoa Toán - Cơ - Tin học</v>
          </cell>
          <cell r="O44" t="str">
            <v>PGS.TS</v>
          </cell>
          <cell r="P44" t="str">
            <v>Phó giáo sư</v>
          </cell>
          <cell r="Q44" t="str">
            <v>Tiến sĩ</v>
          </cell>
          <cell r="T44" t="str">
            <v>024168000072</v>
          </cell>
          <cell r="X44" t="str">
            <v>N.T.H.Minh</v>
          </cell>
          <cell r="Y44" t="str">
            <v>Trường ĐHKHTN</v>
          </cell>
          <cell r="Z44" t="str">
            <v>Tin học</v>
          </cell>
          <cell r="AA44" t="str">
            <v>Trưởng phòng</v>
          </cell>
        </row>
        <row r="45">
          <cell r="B45" t="str">
            <v>Nguyễn Thị Nga</v>
          </cell>
          <cell r="C45" t="str">
            <v xml:space="preserve">Nguyễn Thị </v>
          </cell>
          <cell r="D45" t="str">
            <v>Nga</v>
          </cell>
          <cell r="E45" t="str">
            <v>28/02/1986</v>
          </cell>
          <cell r="F45" t="str">
            <v>Nữ</v>
          </cell>
          <cell r="G45" t="str">
            <v>GV</v>
          </cell>
          <cell r="H45" t="str">
            <v>Giảng viên</v>
          </cell>
          <cell r="J45" t="str">
            <v>0932284586</v>
          </cell>
          <cell r="K45" t="str">
            <v>nguyennga282@gmail.com</v>
          </cell>
          <cell r="L45" t="str">
            <v>nga_nt@vnu.edu.vn</v>
          </cell>
          <cell r="M45" t="str">
            <v>Trường Đại học Khoa học Tự nhiên</v>
          </cell>
          <cell r="N45" t="str">
            <v>Khoa Toán - Cơ - Tin học</v>
          </cell>
          <cell r="O45" t="str">
            <v>TS</v>
          </cell>
          <cell r="Q45" t="str">
            <v>Tiến sĩ</v>
          </cell>
          <cell r="T45" t="str">
            <v>012465003</v>
          </cell>
          <cell r="X45" t="str">
            <v>N.T.Nga</v>
          </cell>
          <cell r="Y45" t="str">
            <v>Trường ĐHKHTN</v>
          </cell>
          <cell r="Z45" t="str">
            <v>Cơ học</v>
          </cell>
        </row>
        <row r="46">
          <cell r="B46" t="str">
            <v>Nguyễn Bảo Ngọc</v>
          </cell>
          <cell r="C46" t="str">
            <v>Nguyễn Bảo</v>
          </cell>
          <cell r="D46" t="str">
            <v>Ngọc</v>
          </cell>
          <cell r="E46" t="str">
            <v>09/03/1997</v>
          </cell>
          <cell r="F46" t="str">
            <v>Nữ</v>
          </cell>
          <cell r="G46" t="str">
            <v>GV</v>
          </cell>
          <cell r="H46" t="str">
            <v>Giảng viên</v>
          </cell>
          <cell r="J46" t="str">
            <v>0342359513</v>
          </cell>
          <cell r="K46" t="str">
            <v>tnctbaongoc@gmail.com</v>
          </cell>
          <cell r="L46" t="str">
            <v>tnctbaongoc@vnu.edu.vn</v>
          </cell>
          <cell r="M46" t="str">
            <v>Trường Đại học Khoa học Tự nhiên</v>
          </cell>
          <cell r="N46" t="str">
            <v>Khoa Toán - Cơ - Tin học</v>
          </cell>
          <cell r="O46" t="str">
            <v>ThS</v>
          </cell>
          <cell r="Q46" t="str">
            <v>Thạc sĩ</v>
          </cell>
          <cell r="T46" t="str">
            <v>001197014130</v>
          </cell>
          <cell r="X46" t="str">
            <v>N.B.Ngọc</v>
          </cell>
          <cell r="Y46" t="str">
            <v>Trường ĐHKHTN</v>
          </cell>
          <cell r="Z46" t="str">
            <v>Xác suất - Thống kê</v>
          </cell>
          <cell r="AA46" t="str">
            <v>Bí thư LCĐ</v>
          </cell>
          <cell r="AB46" t="str">
            <v>Bí thư LCĐ</v>
          </cell>
        </row>
        <row r="47">
          <cell r="B47" t="str">
            <v>Nguyễn Xuân Nguyên</v>
          </cell>
          <cell r="C47" t="str">
            <v>Nguyễn Xuân</v>
          </cell>
          <cell r="D47" t="str">
            <v>Nguyên</v>
          </cell>
          <cell r="E47" t="str">
            <v>10/08/1984</v>
          </cell>
          <cell r="F47" t="str">
            <v>Nam</v>
          </cell>
          <cell r="G47" t="str">
            <v>GV</v>
          </cell>
          <cell r="H47" t="str">
            <v>Giảng viên</v>
          </cell>
          <cell r="J47" t="str">
            <v>0989201949</v>
          </cell>
          <cell r="K47" t="str">
            <v>nguyennx12@gmail.com</v>
          </cell>
          <cell r="L47" t="str">
            <v>nguyennx@vnu.edu.vn</v>
          </cell>
          <cell r="M47" t="str">
            <v>Trường Đại học Khoa học Tự nhiên</v>
          </cell>
          <cell r="N47" t="str">
            <v>Khoa Toán - Cơ - Tin học</v>
          </cell>
          <cell r="O47" t="str">
            <v>TS</v>
          </cell>
          <cell r="Q47" t="str">
            <v>Tiến sĩ</v>
          </cell>
          <cell r="T47" t="str">
            <v>151395736</v>
          </cell>
          <cell r="X47" t="str">
            <v>N.X.Nguyên</v>
          </cell>
          <cell r="Y47" t="str">
            <v>Trường ĐHKHTN</v>
          </cell>
          <cell r="Z47" t="str">
            <v>Cơ học</v>
          </cell>
        </row>
        <row r="48">
          <cell r="B48" t="str">
            <v>Nguyễn Ngọc Phan</v>
          </cell>
          <cell r="C48" t="str">
            <v>Nguyễn Ngọc</v>
          </cell>
          <cell r="D48" t="str">
            <v>Phan</v>
          </cell>
          <cell r="E48" t="str">
            <v>27/08/1980</v>
          </cell>
          <cell r="F48" t="str">
            <v>Nam</v>
          </cell>
          <cell r="G48" t="str">
            <v>GV</v>
          </cell>
          <cell r="H48" t="str">
            <v>Giảng viên</v>
          </cell>
          <cell r="J48" t="str">
            <v>0987830789</v>
          </cell>
          <cell r="K48" t="str">
            <v>phan@hus.edu.vn</v>
          </cell>
          <cell r="L48" t="str">
            <v>phannn@vnu.edu.vn</v>
          </cell>
          <cell r="M48" t="str">
            <v>Trường Đại học Khoa học Tự nhiên</v>
          </cell>
          <cell r="N48" t="str">
            <v>Khoa Toán - Cơ - Tin học</v>
          </cell>
          <cell r="O48" t="str">
            <v>TS</v>
          </cell>
          <cell r="Q48" t="str">
            <v>Tiến sĩ</v>
          </cell>
          <cell r="T48" t="str">
            <v>040080000105</v>
          </cell>
          <cell r="X48" t="str">
            <v>N.N.Phan</v>
          </cell>
          <cell r="Y48" t="str">
            <v>Trường ĐHKHTN</v>
          </cell>
          <cell r="Z48" t="str">
            <v>Toán học tính toán và Toán ứng dụng</v>
          </cell>
        </row>
        <row r="49">
          <cell r="B49" t="str">
            <v>Hà Phi</v>
          </cell>
          <cell r="C49" t="str">
            <v>Hà</v>
          </cell>
          <cell r="D49" t="str">
            <v>Phi</v>
          </cell>
          <cell r="E49" t="str">
            <v>18/02/1985</v>
          </cell>
          <cell r="F49" t="str">
            <v>Nam</v>
          </cell>
          <cell r="G49" t="str">
            <v>GV</v>
          </cell>
          <cell r="H49" t="str">
            <v>Giảng viên</v>
          </cell>
          <cell r="J49" t="str">
            <v>0963304784</v>
          </cell>
          <cell r="K49" t="str">
            <v>phisp1802@gmail.com</v>
          </cell>
          <cell r="L49" t="str">
            <v>haphi.hus@vnu.edu.vn</v>
          </cell>
          <cell r="M49" t="str">
            <v>Trường Đại học Khoa học Tự nhiên</v>
          </cell>
          <cell r="N49" t="str">
            <v>Khoa Toán - Cơ - Tin học</v>
          </cell>
          <cell r="O49" t="str">
            <v>TS</v>
          </cell>
          <cell r="Q49" t="str">
            <v>Tiến sĩ</v>
          </cell>
          <cell r="T49" t="str">
            <v>036085004862</v>
          </cell>
          <cell r="X49" t="str">
            <v>H.Phi</v>
          </cell>
          <cell r="Y49" t="str">
            <v>Trường ĐHKHTN</v>
          </cell>
          <cell r="Z49" t="str">
            <v>Toán học tính toán và Toán ứng dụng</v>
          </cell>
        </row>
        <row r="50">
          <cell r="B50" t="str">
            <v>Lê Hồng Phương</v>
          </cell>
          <cell r="C50" t="str">
            <v xml:space="preserve">Lê Hồng </v>
          </cell>
          <cell r="D50" t="str">
            <v>Phương</v>
          </cell>
          <cell r="E50" t="str">
            <v>20/10/1980</v>
          </cell>
          <cell r="F50" t="str">
            <v>Nam</v>
          </cell>
          <cell r="G50" t="str">
            <v>GV</v>
          </cell>
          <cell r="H50" t="str">
            <v>Giảng viên</v>
          </cell>
          <cell r="I50">
            <v>37646305</v>
          </cell>
          <cell r="J50" t="str">
            <v>0969001480</v>
          </cell>
          <cell r="K50" t="str">
            <v>phuonglh@gmail.com</v>
          </cell>
          <cell r="L50" t="str">
            <v>phuonglh@vnu.edu.vn</v>
          </cell>
          <cell r="M50" t="str">
            <v>Trường Đại học Khoa học Tự nhiên</v>
          </cell>
          <cell r="N50" t="str">
            <v>Khoa Toán - Cơ - Tin học</v>
          </cell>
          <cell r="O50" t="str">
            <v>TS</v>
          </cell>
          <cell r="Q50" t="str">
            <v>Tiến sĩ</v>
          </cell>
          <cell r="T50" t="str">
            <v>026080000012</v>
          </cell>
          <cell r="X50" t="str">
            <v>L.H.Phương</v>
          </cell>
          <cell r="Y50" t="str">
            <v>Trường ĐHKHTN</v>
          </cell>
          <cell r="Z50" t="str">
            <v>Phòng thí nghiệm Khoa học dữ liệu</v>
          </cell>
          <cell r="AA50" t="str">
            <v>Trưởng phòng</v>
          </cell>
        </row>
        <row r="51">
          <cell r="B51" t="str">
            <v>Ngô Thế Quyền</v>
          </cell>
          <cell r="C51" t="str">
            <v>Ngô Thế</v>
          </cell>
          <cell r="D51" t="str">
            <v>Quyền</v>
          </cell>
          <cell r="E51" t="str">
            <v>08/05/1988</v>
          </cell>
          <cell r="F51" t="str">
            <v>Nam</v>
          </cell>
          <cell r="G51" t="str">
            <v>GV</v>
          </cell>
          <cell r="H51" t="str">
            <v>Giảng viên</v>
          </cell>
          <cell r="J51" t="str">
            <v>0388159488</v>
          </cell>
          <cell r="K51" t="str">
            <v>ngoquyenbg@gmail.com</v>
          </cell>
          <cell r="L51" t="str">
            <v>ngoquyenbg@vnu.edu.vn</v>
          </cell>
          <cell r="M51" t="str">
            <v>Trường Đại học Khoa học Tự nhiên</v>
          </cell>
          <cell r="N51" t="str">
            <v>Khoa Toán - Cơ - Tin học</v>
          </cell>
          <cell r="O51" t="str">
            <v>ThS</v>
          </cell>
          <cell r="Q51" t="str">
            <v>Thạc sĩ</v>
          </cell>
          <cell r="T51" t="str">
            <v>121807098</v>
          </cell>
          <cell r="X51" t="str">
            <v>N.T.Quyền</v>
          </cell>
          <cell r="Y51" t="str">
            <v>Trường ĐHKHTN</v>
          </cell>
          <cell r="Z51" t="str">
            <v>Phòng thí nghiệm Khoa học dữ liệu</v>
          </cell>
        </row>
        <row r="52">
          <cell r="B52" t="str">
            <v>Võ Thị Như Quỳnh</v>
          </cell>
          <cell r="C52" t="str">
            <v xml:space="preserve">Võ Thị Như </v>
          </cell>
          <cell r="D52" t="str">
            <v>Quỳnh</v>
          </cell>
          <cell r="E52" t="str">
            <v>28/09/1979</v>
          </cell>
          <cell r="F52" t="str">
            <v>Nữ</v>
          </cell>
          <cell r="G52" t="str">
            <v>GV</v>
          </cell>
          <cell r="H52" t="str">
            <v>Giảng viên</v>
          </cell>
          <cell r="I52">
            <v>38695920</v>
          </cell>
          <cell r="J52" t="str">
            <v>0983866363</v>
          </cell>
          <cell r="K52" t="str">
            <v>vtnquynh@gmail.com</v>
          </cell>
          <cell r="L52" t="str">
            <v>quynhvtn@vnu.edu.vn</v>
          </cell>
          <cell r="M52" t="str">
            <v>Trường Đại học Khoa học Tự nhiên</v>
          </cell>
          <cell r="N52" t="str">
            <v>Khoa Toán - Cơ - Tin học</v>
          </cell>
          <cell r="O52" t="str">
            <v>TS</v>
          </cell>
          <cell r="Q52" t="str">
            <v>Tiến sĩ</v>
          </cell>
          <cell r="T52" t="str">
            <v>040179000009</v>
          </cell>
          <cell r="X52" t="str">
            <v>V.T.N.Quỳnh</v>
          </cell>
          <cell r="Y52" t="str">
            <v>Trường ĐHKHTN</v>
          </cell>
          <cell r="Z52" t="str">
            <v>Đại số - Hình học - Tôpô</v>
          </cell>
        </row>
        <row r="53">
          <cell r="B53" t="str">
            <v>Tạ Công Sơn</v>
          </cell>
          <cell r="C53" t="str">
            <v xml:space="preserve">Tạ Công </v>
          </cell>
          <cell r="D53" t="str">
            <v>Sơn</v>
          </cell>
          <cell r="E53" t="str">
            <v>02/12/1982</v>
          </cell>
          <cell r="F53" t="str">
            <v>Nam</v>
          </cell>
          <cell r="G53" t="str">
            <v>GV</v>
          </cell>
          <cell r="H53" t="str">
            <v>Giảng viên</v>
          </cell>
          <cell r="J53" t="str">
            <v>389318669</v>
          </cell>
          <cell r="K53" t="str">
            <v>congson82@gmail.com</v>
          </cell>
          <cell r="L53" t="str">
            <v>sontc@vnu.edu.vn</v>
          </cell>
          <cell r="M53" t="str">
            <v>Trường Đại học Khoa học Tự nhiên</v>
          </cell>
          <cell r="N53" t="str">
            <v>Khoa Toán - Cơ - Tin học</v>
          </cell>
          <cell r="O53" t="str">
            <v>PGS.TS</v>
          </cell>
          <cell r="P53" t="str">
            <v>Phó giáo sư</v>
          </cell>
          <cell r="Q53" t="str">
            <v>Tiến sĩ</v>
          </cell>
          <cell r="T53" t="str">
            <v>001197014130</v>
          </cell>
          <cell r="X53" t="str">
            <v>T.C.Sơn</v>
          </cell>
          <cell r="Y53" t="str">
            <v>Trường ĐHKHTN</v>
          </cell>
          <cell r="Z53" t="str">
            <v>Xác suất - Thống kê</v>
          </cell>
        </row>
        <row r="54">
          <cell r="B54" t="str">
            <v>Phó Đức Tài</v>
          </cell>
          <cell r="C54" t="str">
            <v xml:space="preserve">Phó Đức </v>
          </cell>
          <cell r="D54" t="str">
            <v>Tài</v>
          </cell>
          <cell r="E54" t="str">
            <v>23/02/1972</v>
          </cell>
          <cell r="F54" t="str">
            <v>Nam</v>
          </cell>
          <cell r="G54" t="str">
            <v>GV</v>
          </cell>
          <cell r="H54" t="str">
            <v>Giảng viên</v>
          </cell>
          <cell r="I54">
            <v>38513251</v>
          </cell>
          <cell r="J54" t="str">
            <v>0988555302</v>
          </cell>
          <cell r="K54" t="str">
            <v>phoductai@hus.edu.vn</v>
          </cell>
          <cell r="L54" t="str">
            <v>taipd@vnu.edu.vn</v>
          </cell>
          <cell r="M54" t="str">
            <v>Trường Đại học Khoa học Tự nhiên</v>
          </cell>
          <cell r="N54" t="str">
            <v>Khoa Toán - Cơ - Tin học</v>
          </cell>
          <cell r="O54" t="str">
            <v>PGS.TS</v>
          </cell>
          <cell r="P54" t="str">
            <v>Phó giáo sư</v>
          </cell>
          <cell r="Q54" t="str">
            <v>Tiến sĩ</v>
          </cell>
          <cell r="T54" t="str">
            <v>046072000520</v>
          </cell>
          <cell r="X54" t="str">
            <v>P.Đ.Tài</v>
          </cell>
          <cell r="Y54" t="str">
            <v>Trường ĐHKHTN</v>
          </cell>
          <cell r="Z54" t="str">
            <v>Đại số - Hình học - Tôpô</v>
          </cell>
          <cell r="AA54" t="str">
            <v>Trưởng khoa</v>
          </cell>
        </row>
        <row r="55">
          <cell r="B55" t="str">
            <v>Nguyễn Thị Tâm</v>
          </cell>
          <cell r="C55" t="str">
            <v>Nguyễn Thị</v>
          </cell>
          <cell r="D55" t="str">
            <v>Tâm</v>
          </cell>
          <cell r="E55" t="str">
            <v>18/05/1990</v>
          </cell>
          <cell r="F55" t="str">
            <v>Nữ</v>
          </cell>
          <cell r="G55" t="str">
            <v>GV</v>
          </cell>
          <cell r="H55" t="str">
            <v>Giảng viên</v>
          </cell>
          <cell r="J55" t="str">
            <v>0389907416</v>
          </cell>
          <cell r="K55" t="str">
            <v>nguyenthitam.hus@gmail.com</v>
          </cell>
          <cell r="L55" t="str">
            <v>tamnt@vnu.edu.vn</v>
          </cell>
          <cell r="M55" t="str">
            <v>Trường Đại học Khoa học Tự nhiên</v>
          </cell>
          <cell r="N55" t="str">
            <v>Khoa Toán - Cơ - Tin học</v>
          </cell>
          <cell r="O55" t="str">
            <v>TS</v>
          </cell>
          <cell r="Q55" t="str">
            <v>Tiến sĩ</v>
          </cell>
          <cell r="T55" t="str">
            <v>168300312</v>
          </cell>
          <cell r="X55" t="str">
            <v>N.T.Tâm</v>
          </cell>
          <cell r="Y55" t="str">
            <v>Trường ĐHKHTN</v>
          </cell>
          <cell r="Z55" t="str">
            <v>Phòng thí nghiệm Khoa học dữ liệu</v>
          </cell>
        </row>
        <row r="56">
          <cell r="B56" t="str">
            <v>Lê Huy Tiễn</v>
          </cell>
          <cell r="C56" t="str">
            <v>Lê Huy</v>
          </cell>
          <cell r="D56" t="str">
            <v>Tiễn</v>
          </cell>
          <cell r="E56" t="str">
            <v>19/11/1978</v>
          </cell>
          <cell r="F56" t="str">
            <v>Nam</v>
          </cell>
          <cell r="G56" t="str">
            <v>GV</v>
          </cell>
          <cell r="H56" t="str">
            <v>Giảng viên</v>
          </cell>
          <cell r="I56">
            <v>37565338</v>
          </cell>
          <cell r="J56" t="str">
            <v>0395668866</v>
          </cell>
          <cell r="K56" t="str">
            <v>lehuytien78@yahoo.com</v>
          </cell>
          <cell r="L56" t="str">
            <v>tienlh@vnu.edu.vn</v>
          </cell>
          <cell r="M56" t="str">
            <v>Trường Đại học Khoa học Tự nhiên</v>
          </cell>
          <cell r="N56" t="str">
            <v>Khoa Toán - Cơ - Tin học</v>
          </cell>
          <cell r="O56" t="str">
            <v>TS</v>
          </cell>
          <cell r="Q56" t="str">
            <v>Tiến sĩ</v>
          </cell>
          <cell r="T56" t="str">
            <v>111655441</v>
          </cell>
          <cell r="X56" t="str">
            <v>L.H.Tiễn</v>
          </cell>
          <cell r="Y56" t="str">
            <v>Trường ĐHKHTN</v>
          </cell>
          <cell r="Z56" t="str">
            <v>Phương trình vi phân và Hệ động lực</v>
          </cell>
        </row>
        <row r="57">
          <cell r="B57" t="str">
            <v>Phạm Trọng Tiến</v>
          </cell>
          <cell r="C57" t="str">
            <v>Phạm Trọng</v>
          </cell>
          <cell r="D57" t="str">
            <v>Tiến</v>
          </cell>
          <cell r="E57" t="str">
            <v>03/01/1985</v>
          </cell>
          <cell r="F57" t="str">
            <v>Nam</v>
          </cell>
          <cell r="G57" t="str">
            <v>GV</v>
          </cell>
          <cell r="H57" t="str">
            <v>Giảng viên</v>
          </cell>
          <cell r="J57" t="str">
            <v>0962398110</v>
          </cell>
          <cell r="K57" t="str">
            <v>phamtien112@gmail.com</v>
          </cell>
          <cell r="L57" t="str">
            <v>phamtien@vnu.edu.vn</v>
          </cell>
          <cell r="M57" t="str">
            <v>Trường Đại học Khoa học Tự nhiên</v>
          </cell>
          <cell r="N57" t="str">
            <v>Khoa Toán - Cơ - Tin học</v>
          </cell>
          <cell r="O57" t="str">
            <v>PGS.TS</v>
          </cell>
          <cell r="P57" t="str">
            <v>Phó giáo sư</v>
          </cell>
          <cell r="Q57" t="str">
            <v>Tiến sĩ</v>
          </cell>
          <cell r="T57" t="str">
            <v>001085017513</v>
          </cell>
          <cell r="X57" t="str">
            <v>P.T.Tiến</v>
          </cell>
          <cell r="Y57" t="str">
            <v>Trường ĐHKHTN</v>
          </cell>
          <cell r="Z57" t="str">
            <v>Giải tích</v>
          </cell>
          <cell r="AA57" t="str">
            <v>Phó trưởng khoa</v>
          </cell>
        </row>
        <row r="58">
          <cell r="B58" t="str">
            <v>Đặng Anh Tuấn</v>
          </cell>
          <cell r="C58" t="str">
            <v>Đặng Anh</v>
          </cell>
          <cell r="D58" t="str">
            <v>Tuấn</v>
          </cell>
          <cell r="E58" t="str">
            <v>11/05/1980</v>
          </cell>
          <cell r="F58" t="str">
            <v>Nam</v>
          </cell>
          <cell r="G58" t="str">
            <v>GV</v>
          </cell>
          <cell r="H58" t="str">
            <v>Giảng viên</v>
          </cell>
          <cell r="J58" t="str">
            <v>0936585511</v>
          </cell>
          <cell r="K58" t="str">
            <v>datuan1105@gmail.com</v>
          </cell>
          <cell r="L58" t="str">
            <v>anhtuan@vnu.edu.vn</v>
          </cell>
          <cell r="M58" t="str">
            <v>Trường Đại học Khoa học Tự nhiên</v>
          </cell>
          <cell r="N58" t="str">
            <v>Khoa Toán - Cơ - Tin học</v>
          </cell>
          <cell r="O58" t="str">
            <v>TS</v>
          </cell>
          <cell r="Q58" t="str">
            <v>Tiến sĩ</v>
          </cell>
          <cell r="T58" t="str">
            <v>013580809</v>
          </cell>
          <cell r="X58" t="str">
            <v>Đ.A.Tuấn</v>
          </cell>
          <cell r="Y58" t="str">
            <v>Trường ĐHKHTN</v>
          </cell>
          <cell r="Z58" t="str">
            <v>Giải tích</v>
          </cell>
        </row>
        <row r="59">
          <cell r="B59" t="str">
            <v>Ngô Anh Tuấn</v>
          </cell>
          <cell r="C59" t="str">
            <v>Ngô Anh</v>
          </cell>
          <cell r="D59" t="str">
            <v>Tuấn</v>
          </cell>
          <cell r="E59" t="str">
            <v>02/11/1988</v>
          </cell>
          <cell r="F59" t="str">
            <v>Nam</v>
          </cell>
          <cell r="G59" t="str">
            <v>GV</v>
          </cell>
          <cell r="H59" t="str">
            <v>Giảng viên</v>
          </cell>
          <cell r="J59" t="str">
            <v>0906226342</v>
          </cell>
          <cell r="K59" t="str">
            <v>tuan.hus.88@gmail.com</v>
          </cell>
          <cell r="L59" t="str">
            <v>ngoanhtuan@vnu.edu.vn</v>
          </cell>
          <cell r="M59" t="str">
            <v>Trường Đại học Khoa học Tự nhiên</v>
          </cell>
          <cell r="N59" t="str">
            <v>Khoa Toán - Cơ - Tin học</v>
          </cell>
          <cell r="O59" t="str">
            <v>TS</v>
          </cell>
          <cell r="Q59" t="str">
            <v>Tiến sĩ</v>
          </cell>
          <cell r="T59" t="str">
            <v>017088000172</v>
          </cell>
          <cell r="X59" t="str">
            <v>N.A.Tuấn</v>
          </cell>
          <cell r="Y59" t="str">
            <v>Trường ĐHKHTN</v>
          </cell>
          <cell r="Z59" t="str">
            <v>Đại số - Hình học - Tôpô</v>
          </cell>
        </row>
        <row r="60">
          <cell r="B60" t="str">
            <v>Phạm Văn Tuấn</v>
          </cell>
          <cell r="C60" t="str">
            <v>Phạm Văn</v>
          </cell>
          <cell r="D60" t="str">
            <v>Tuấn</v>
          </cell>
          <cell r="E60" t="str">
            <v>20/04/1987</v>
          </cell>
          <cell r="F60" t="str">
            <v>Nam</v>
          </cell>
          <cell r="G60" t="str">
            <v>GV</v>
          </cell>
          <cell r="H60" t="str">
            <v>Giảng viên</v>
          </cell>
          <cell r="J60" t="str">
            <v>0962574088</v>
          </cell>
          <cell r="K60" t="str">
            <v>phamvantuan1987@gmail.com</v>
          </cell>
          <cell r="L60" t="str">
            <v>phamvantuan1987@vnu.edu.vn</v>
          </cell>
          <cell r="M60" t="str">
            <v>Trường Đại học Khoa học Tự nhiên</v>
          </cell>
          <cell r="N60" t="str">
            <v>Khoa Toán - Cơ - Tin học</v>
          </cell>
          <cell r="O60" t="str">
            <v>TS</v>
          </cell>
          <cell r="Q60" t="str">
            <v>Tiến sĩ</v>
          </cell>
          <cell r="T60" t="str">
            <v>017193093</v>
          </cell>
          <cell r="X60" t="str">
            <v>P.V.Tuấn</v>
          </cell>
          <cell r="Y60" t="str">
            <v>Trường ĐHKHTN</v>
          </cell>
          <cell r="Z60" t="str">
            <v>Đại số - Hình học - Tôpô</v>
          </cell>
        </row>
        <row r="61">
          <cell r="B61" t="str">
            <v>Trần Thanh Tuấn</v>
          </cell>
          <cell r="C61" t="str">
            <v xml:space="preserve">Trần Thanh </v>
          </cell>
          <cell r="D61" t="str">
            <v>Tuấn</v>
          </cell>
          <cell r="E61" t="str">
            <v>09/09/1980</v>
          </cell>
          <cell r="F61" t="str">
            <v>Nam</v>
          </cell>
          <cell r="G61" t="str">
            <v>GV</v>
          </cell>
          <cell r="H61" t="str">
            <v>Giảng viên</v>
          </cell>
          <cell r="I61">
            <v>36412567</v>
          </cell>
          <cell r="J61" t="str">
            <v>0965328080</v>
          </cell>
          <cell r="K61" t="str">
            <v>tranthanhtuan@hus.edu.vn</v>
          </cell>
          <cell r="L61" t="str">
            <v>tuantt@vnu.edu.vn</v>
          </cell>
          <cell r="M61" t="str">
            <v>Trường Đại học Khoa học Tự nhiên</v>
          </cell>
          <cell r="N61" t="str">
            <v>Khoa Toán - Cơ - Tin học</v>
          </cell>
          <cell r="O61" t="str">
            <v>TS</v>
          </cell>
          <cell r="Q61" t="str">
            <v>Tiến sĩ</v>
          </cell>
          <cell r="T61" t="str">
            <v>001080034780</v>
          </cell>
          <cell r="X61" t="str">
            <v>T.T.Tuấn</v>
          </cell>
          <cell r="Y61" t="str">
            <v>Trường ĐHKHTN</v>
          </cell>
          <cell r="Z61" t="str">
            <v>Cơ học</v>
          </cell>
          <cell r="AA61" t="str">
            <v>Phó trưởng bộ môn</v>
          </cell>
        </row>
        <row r="62">
          <cell r="B62" t="str">
            <v>Vũ Nguyễn Sơn Tùng</v>
          </cell>
          <cell r="C62" t="str">
            <v xml:space="preserve">Vũ Nguyễn Sơn </v>
          </cell>
          <cell r="D62" t="str">
            <v>Tùng</v>
          </cell>
          <cell r="E62" t="str">
            <v>07/06/1987</v>
          </cell>
          <cell r="F62" t="str">
            <v>Nam</v>
          </cell>
          <cell r="G62" t="str">
            <v>GV</v>
          </cell>
          <cell r="H62" t="str">
            <v>Giảng viên</v>
          </cell>
          <cell r="J62" t="str">
            <v>0993310927</v>
          </cell>
          <cell r="K62" t="str">
            <v>vnsontung@mail.ru</v>
          </cell>
          <cell r="L62" t="str">
            <v>sontung@vnu.edu.vn</v>
          </cell>
          <cell r="M62" t="str">
            <v>Trường Đại học Khoa học Tự nhiên</v>
          </cell>
          <cell r="N62" t="str">
            <v>Khoa Toán - Cơ - Tin học</v>
          </cell>
          <cell r="O62" t="str">
            <v>ThS</v>
          </cell>
          <cell r="Q62" t="str">
            <v>Thạc sĩ</v>
          </cell>
          <cell r="T62" t="str">
            <v>030087010448</v>
          </cell>
          <cell r="X62" t="str">
            <v>V.N.S.Tùng</v>
          </cell>
          <cell r="Y62" t="str">
            <v>Trường ĐHKHTN</v>
          </cell>
          <cell r="Z62" t="str">
            <v>Phương trình vi phân và Hệ động lực</v>
          </cell>
        </row>
        <row r="63">
          <cell r="B63" t="str">
            <v>Hoàng Thị Phương Thảo</v>
          </cell>
          <cell r="C63" t="str">
            <v>Hoàng Thị Phương</v>
          </cell>
          <cell r="D63" t="str">
            <v>Thảo</v>
          </cell>
          <cell r="E63" t="str">
            <v>21/10/1983</v>
          </cell>
          <cell r="F63" t="str">
            <v>Nữ</v>
          </cell>
          <cell r="G63" t="str">
            <v>GV</v>
          </cell>
          <cell r="H63" t="str">
            <v>Giảng viên</v>
          </cell>
          <cell r="J63" t="str">
            <v>0982825036</v>
          </cell>
          <cell r="K63" t="str">
            <v>hoangthao09@gmail.com</v>
          </cell>
          <cell r="L63" t="str">
            <v>thaohtp@vnu.edu.vn</v>
          </cell>
          <cell r="M63" t="str">
            <v>Trường Đại học Khoa học Tự nhiên</v>
          </cell>
          <cell r="N63" t="str">
            <v>Khoa Toán - Cơ - Tin học</v>
          </cell>
          <cell r="O63" t="str">
            <v>TS</v>
          </cell>
          <cell r="Q63" t="str">
            <v>Tiến sĩ</v>
          </cell>
          <cell r="T63" t="str">
            <v>011724790</v>
          </cell>
          <cell r="X63" t="str">
            <v>H.T.P.Thảo</v>
          </cell>
          <cell r="Y63" t="str">
            <v>Trường ĐHKHTN</v>
          </cell>
          <cell r="Z63" t="str">
            <v>Xác suất - Thống kê</v>
          </cell>
        </row>
        <row r="64">
          <cell r="B64" t="str">
            <v>Đặng Hùng Thắng</v>
          </cell>
          <cell r="C64" t="str">
            <v>Đặng Hùng</v>
          </cell>
          <cell r="D64" t="str">
            <v>Thắng</v>
          </cell>
          <cell r="E64" t="str">
            <v>17/01/1953</v>
          </cell>
          <cell r="F64" t="str">
            <v>Nam</v>
          </cell>
          <cell r="G64" t="str">
            <v>GV</v>
          </cell>
          <cell r="H64" t="str">
            <v>Giảng viên</v>
          </cell>
          <cell r="I64">
            <v>38246206</v>
          </cell>
          <cell r="J64" t="str">
            <v>0913349968</v>
          </cell>
          <cell r="K64" t="str">
            <v>hungthang.dang53@gmail.com</v>
          </cell>
          <cell r="L64" t="str">
            <v>thangdh@vnu.edu.vn</v>
          </cell>
          <cell r="M64" t="str">
            <v>Trường Đại học Khoa học Tự nhiên</v>
          </cell>
          <cell r="N64" t="str">
            <v>Khoa Toán - Cơ - Tin học</v>
          </cell>
          <cell r="O64" t="str">
            <v>GS.TSKH</v>
          </cell>
          <cell r="P64" t="str">
            <v>Giáo sư</v>
          </cell>
          <cell r="Q64" t="str">
            <v>Tiến sĩ khoa học</v>
          </cell>
          <cell r="T64" t="str">
            <v>001053007041</v>
          </cell>
          <cell r="X64" t="str">
            <v>Đ.H.Thắng</v>
          </cell>
          <cell r="Y64" t="str">
            <v>Trường ĐHKHTN</v>
          </cell>
          <cell r="Z64" t="str">
            <v>Xác suất - Thống kê</v>
          </cell>
          <cell r="AA64" t="str">
            <v>Trưởng bộ môn</v>
          </cell>
        </row>
        <row r="65">
          <cell r="B65" t="str">
            <v>Ninh Thị Thu</v>
          </cell>
          <cell r="C65" t="str">
            <v>Ninh Thị</v>
          </cell>
          <cell r="D65" t="str">
            <v>Thu</v>
          </cell>
          <cell r="E65" t="str">
            <v>11/10/1993</v>
          </cell>
          <cell r="F65" t="str">
            <v>Nữ</v>
          </cell>
          <cell r="G65" t="str">
            <v>GV</v>
          </cell>
          <cell r="H65" t="str">
            <v>Giảng viên</v>
          </cell>
          <cell r="J65" t="str">
            <v>0975914984</v>
          </cell>
          <cell r="K65" t="str">
            <v>ninhthuhus@gmail.com</v>
          </cell>
          <cell r="L65" t="str">
            <v>ninhthuhus@vnu.edu.vn</v>
          </cell>
          <cell r="M65" t="str">
            <v>Trường Đại học Khoa học Tự nhiên</v>
          </cell>
          <cell r="N65" t="str">
            <v>Khoa Toán - Cơ - Tin học</v>
          </cell>
          <cell r="O65" t="str">
            <v>ThS</v>
          </cell>
          <cell r="Q65" t="str">
            <v>Thạc sĩ</v>
          </cell>
          <cell r="T65" t="str">
            <v>037193005490</v>
          </cell>
          <cell r="X65" t="str">
            <v>N.T.Thu</v>
          </cell>
          <cell r="Y65" t="str">
            <v>Trường ĐHKHTN</v>
          </cell>
          <cell r="Z65" t="str">
            <v>Toán học tính toán và Toán ứng dụng</v>
          </cell>
        </row>
        <row r="66">
          <cell r="B66" t="str">
            <v>Nguyễn Thị Bích Thủy</v>
          </cell>
          <cell r="C66" t="str">
            <v>Nguyễn Thị Bích</v>
          </cell>
          <cell r="D66" t="str">
            <v>Thuỷ</v>
          </cell>
          <cell r="E66" t="str">
            <v>12/07/1980</v>
          </cell>
          <cell r="F66" t="str">
            <v>Nữ</v>
          </cell>
          <cell r="G66" t="str">
            <v>GV</v>
          </cell>
          <cell r="H66" t="str">
            <v>Giảng viên</v>
          </cell>
          <cell r="I66">
            <v>34822873</v>
          </cell>
          <cell r="J66">
            <v>981365780</v>
          </cell>
          <cell r="K66" t="str">
            <v>nbthuy2001@gmail.com</v>
          </cell>
          <cell r="L66" t="str">
            <v>nbthuy2001@vnu.edu.vn</v>
          </cell>
          <cell r="M66" t="str">
            <v>Trường Đại học Khoa học Tự nhiên</v>
          </cell>
          <cell r="N66" t="str">
            <v>Khoa Toán - Cơ - Tin học</v>
          </cell>
          <cell r="O66" t="str">
            <v>TS</v>
          </cell>
          <cell r="Q66" t="str">
            <v>Tiến sĩ</v>
          </cell>
          <cell r="T66" t="str">
            <v>001180017590</v>
          </cell>
          <cell r="X66" t="str">
            <v>N.T.B.Thủy</v>
          </cell>
          <cell r="Y66" t="str">
            <v>Trường ĐHKHTN</v>
          </cell>
          <cell r="Z66" t="str">
            <v>Tin học</v>
          </cell>
        </row>
        <row r="67">
          <cell r="B67" t="str">
            <v>Ngô Thị Thương</v>
          </cell>
          <cell r="C67" t="str">
            <v>Ngô Thị</v>
          </cell>
          <cell r="D67" t="str">
            <v>Thương</v>
          </cell>
          <cell r="E67" t="str">
            <v>22/01/1991</v>
          </cell>
          <cell r="F67" t="str">
            <v>Nữ</v>
          </cell>
          <cell r="G67" t="str">
            <v>GV</v>
          </cell>
          <cell r="H67" t="str">
            <v>Giảng viên</v>
          </cell>
          <cell r="J67" t="str">
            <v>0985838205</v>
          </cell>
          <cell r="K67" t="str">
            <v>ngothithuong.k56@hus.edu.vn</v>
          </cell>
          <cell r="L67" t="str">
            <v>thuongnt4307@vnu.edu.vn</v>
          </cell>
          <cell r="M67" t="str">
            <v>Trường Đại học Khoa học Tự nhiên</v>
          </cell>
          <cell r="N67" t="str">
            <v>Khoa Toán - Cơ - Tin học</v>
          </cell>
          <cell r="O67" t="str">
            <v>ThS</v>
          </cell>
          <cell r="Q67" t="str">
            <v>Thạc sĩ</v>
          </cell>
          <cell r="T67" t="str">
            <v>033191004046</v>
          </cell>
          <cell r="U67" t="str">
            <v>06/18/2020</v>
          </cell>
          <cell r="X67" t="str">
            <v>N.T.Thương</v>
          </cell>
          <cell r="Y67" t="str">
            <v>Trường ĐHKHTN</v>
          </cell>
          <cell r="Z67" t="str">
            <v>Toán học tính toán và Toán ứng dụng</v>
          </cell>
        </row>
        <row r="68">
          <cell r="B68" t="str">
            <v>Lê Quý Thường</v>
          </cell>
          <cell r="C68" t="str">
            <v xml:space="preserve">Lê Quý </v>
          </cell>
          <cell r="D68" t="str">
            <v>Thường</v>
          </cell>
          <cell r="E68" t="str">
            <v>01/03/1981</v>
          </cell>
          <cell r="F68" t="str">
            <v>Nam</v>
          </cell>
          <cell r="G68" t="str">
            <v>GV</v>
          </cell>
          <cell r="H68" t="str">
            <v>Giảng viên</v>
          </cell>
          <cell r="J68">
            <v>904188213</v>
          </cell>
          <cell r="K68" t="str">
            <v>leqthuong@yahoo.com</v>
          </cell>
          <cell r="L68" t="str">
            <v>leqthuong@vnu.edu.vn</v>
          </cell>
          <cell r="M68" t="str">
            <v>Trường Đại học Khoa học Tự nhiên</v>
          </cell>
          <cell r="N68" t="str">
            <v>Khoa Toán - Cơ - Tin học</v>
          </cell>
          <cell r="O68" t="str">
            <v>TS</v>
          </cell>
          <cell r="Q68" t="str">
            <v>Tiến sĩ</v>
          </cell>
          <cell r="T68" t="str">
            <v>034081008039</v>
          </cell>
          <cell r="X68" t="str">
            <v>L.Q.Thường</v>
          </cell>
          <cell r="Y68" t="str">
            <v>Trường ĐHKHTN</v>
          </cell>
          <cell r="Z68" t="str">
            <v>Đại số - Hình học - Tôpô</v>
          </cell>
          <cell r="AA68" t="str">
            <v>Phó trưởng bộ môn đến tháng</v>
          </cell>
        </row>
        <row r="69">
          <cell r="B69" t="str">
            <v>Lê Vĩ</v>
          </cell>
          <cell r="C69" t="str">
            <v>Lê</v>
          </cell>
          <cell r="D69" t="str">
            <v>Vĩ</v>
          </cell>
          <cell r="E69" t="str">
            <v>12/12/1986</v>
          </cell>
          <cell r="F69" t="str">
            <v>Nam</v>
          </cell>
          <cell r="G69" t="str">
            <v>GV</v>
          </cell>
          <cell r="H69" t="str">
            <v>Giảng viên</v>
          </cell>
          <cell r="J69" t="str">
            <v>0964024825</v>
          </cell>
          <cell r="K69" t="str">
            <v>levi121286@gmail.com</v>
          </cell>
          <cell r="L69" t="str">
            <v>levi121286@vnu.edu.vn</v>
          </cell>
          <cell r="M69" t="str">
            <v>Trường Đại học Khoa học Tự nhiên</v>
          </cell>
          <cell r="N69" t="str">
            <v>Khoa Toán - Cơ - Tin học</v>
          </cell>
          <cell r="O69" t="str">
            <v>TS</v>
          </cell>
          <cell r="Q69" t="str">
            <v>Tiến sĩ</v>
          </cell>
          <cell r="T69" t="str">
            <v>151586187</v>
          </cell>
          <cell r="X69" t="str">
            <v>L.Vĩ</v>
          </cell>
          <cell r="Y69" t="str">
            <v>Trường ĐHKHTN</v>
          </cell>
          <cell r="Z69" t="str">
            <v>Xác suất - Thống kê</v>
          </cell>
        </row>
        <row r="70">
          <cell r="B70" t="str">
            <v>Nguyễn Hải Vinh</v>
          </cell>
          <cell r="C70" t="str">
            <v xml:space="preserve">Nguyễn Hải </v>
          </cell>
          <cell r="D70" t="str">
            <v>Vinh</v>
          </cell>
          <cell r="E70" t="str">
            <v>07/09/1970</v>
          </cell>
          <cell r="F70" t="str">
            <v>Nam</v>
          </cell>
          <cell r="G70" t="str">
            <v>GV</v>
          </cell>
          <cell r="H70" t="str">
            <v>Giảng viên</v>
          </cell>
          <cell r="J70" t="str">
            <v>0917030469</v>
          </cell>
          <cell r="K70" t="str">
            <v>nguyenhaivinh@yahoo.com</v>
          </cell>
          <cell r="L70" t="str">
            <v>nguyenhaivinh@vnu.edu.vn</v>
          </cell>
          <cell r="M70" t="str">
            <v>Trường Đại học Khoa học Tự nhiên</v>
          </cell>
          <cell r="N70" t="str">
            <v>Khoa Toán - Cơ - Tin học</v>
          </cell>
          <cell r="O70" t="str">
            <v>TS</v>
          </cell>
          <cell r="Q70" t="str">
            <v>Tiến sĩ</v>
          </cell>
          <cell r="T70" t="str">
            <v>001070022488</v>
          </cell>
          <cell r="X70" t="str">
            <v>N.H.Vinh</v>
          </cell>
          <cell r="Y70" t="str">
            <v>Trường ĐHKHTN</v>
          </cell>
          <cell r="Z70" t="str">
            <v>Tin học</v>
          </cell>
        </row>
        <row r="71">
          <cell r="B71" t="str">
            <v>Phạm Chí Vĩnh</v>
          </cell>
          <cell r="C71" t="str">
            <v>Phạm Chí</v>
          </cell>
          <cell r="D71" t="str">
            <v>Vĩnh</v>
          </cell>
          <cell r="E71" t="str">
            <v>18/01/1956</v>
          </cell>
          <cell r="F71" t="str">
            <v>Nam</v>
          </cell>
          <cell r="G71" t="str">
            <v>GV</v>
          </cell>
          <cell r="H71" t="str">
            <v>Giảng viên</v>
          </cell>
          <cell r="I71">
            <v>35532164</v>
          </cell>
          <cell r="J71" t="str">
            <v>0384585486</v>
          </cell>
          <cell r="K71" t="str">
            <v>pcvinh@gmail.com</v>
          </cell>
          <cell r="L71" t="str">
            <v>pcvinh@vnu.edu.vn</v>
          </cell>
          <cell r="M71" t="str">
            <v>Trường Đại học Khoa học Tự nhiên</v>
          </cell>
          <cell r="N71" t="str">
            <v>Khoa Toán - Cơ - Tin học</v>
          </cell>
          <cell r="O71" t="str">
            <v>GS.TS</v>
          </cell>
          <cell r="P71" t="str">
            <v>Giáo sư</v>
          </cell>
          <cell r="Q71" t="str">
            <v>Tiến sĩ</v>
          </cell>
          <cell r="T71" t="str">
            <v>001056003213</v>
          </cell>
          <cell r="X71" t="str">
            <v>P.C.Vĩnh</v>
          </cell>
          <cell r="Y71" t="str">
            <v>Trường ĐHKHTN</v>
          </cell>
          <cell r="Z71" t="str">
            <v>Cơ học</v>
          </cell>
          <cell r="AA71" t="str">
            <v>Trưởng bộ môn</v>
          </cell>
        </row>
        <row r="72">
          <cell r="B72" t="str">
            <v>Bùi Thanh Tú</v>
          </cell>
          <cell r="C72" t="str">
            <v>Bùi Thanh</v>
          </cell>
          <cell r="D72" t="str">
            <v>Tú</v>
          </cell>
          <cell r="E72" t="str">
            <v>30/03/1980</v>
          </cell>
          <cell r="F72" t="str">
            <v>Nam</v>
          </cell>
          <cell r="G72" t="str">
            <v>GV</v>
          </cell>
          <cell r="H72" t="str">
            <v>Giảng viên</v>
          </cell>
          <cell r="J72" t="str">
            <v>0968110113</v>
          </cell>
          <cell r="K72" t="str">
            <v>buithanhtu@gmail.com</v>
          </cell>
          <cell r="L72" t="str">
            <v>buithanhtu@vnu.edu.vn</v>
          </cell>
          <cell r="M72" t="str">
            <v>Trường Đại học Khoa học Tự nhiên</v>
          </cell>
          <cell r="N72" t="str">
            <v>Phòng TTPC&amp;ĐBCL</v>
          </cell>
          <cell r="O72" t="str">
            <v>TS</v>
          </cell>
          <cell r="Q72" t="str">
            <v>Tiến sĩ</v>
          </cell>
          <cell r="T72" t="str">
            <v>001080012622</v>
          </cell>
          <cell r="X72" t="str">
            <v>B.T.Tú</v>
          </cell>
          <cell r="Y72" t="str">
            <v>Trường ĐHKHTN</v>
          </cell>
          <cell r="Z72" t="str">
            <v>Cơ học</v>
          </cell>
        </row>
        <row r="73">
          <cell r="B73" t="str">
            <v>Cao Văn Chung</v>
          </cell>
          <cell r="C73" t="str">
            <v>Cao Văn</v>
          </cell>
          <cell r="D73" t="str">
            <v>Chung</v>
          </cell>
          <cell r="E73" t="str">
            <v>27/05/1975</v>
          </cell>
          <cell r="F73" t="str">
            <v>Nam</v>
          </cell>
          <cell r="G73" t="str">
            <v>GV</v>
          </cell>
          <cell r="H73" t="str">
            <v>Giảng viên</v>
          </cell>
          <cell r="J73" t="str">
            <v>0975282296</v>
          </cell>
          <cell r="K73" t="str">
            <v>cvanchung@gmail.com</v>
          </cell>
          <cell r="L73" t="str">
            <v>caovanchung@vnu.edu.vn</v>
          </cell>
          <cell r="M73" t="str">
            <v>Trường Đại học Khoa học Tự nhiên</v>
          </cell>
          <cell r="N73" t="str">
            <v>Khoa Toán - Cơ - Tin học</v>
          </cell>
          <cell r="O73" t="str">
            <v>TS</v>
          </cell>
          <cell r="Q73" t="str">
            <v>Tiến sĩ</v>
          </cell>
          <cell r="T73" t="str">
            <v>182036594</v>
          </cell>
          <cell r="X73" t="str">
            <v>C.V.Chung</v>
          </cell>
          <cell r="Y73" t="str">
            <v>Trường ĐHKHTN</v>
          </cell>
          <cell r="Z73" t="str">
            <v>Tin học</v>
          </cell>
        </row>
        <row r="74">
          <cell r="B74" t="str">
            <v>Đinh Hữu Nghĩa</v>
          </cell>
          <cell r="C74" t="str">
            <v>Đinh Hữu</v>
          </cell>
          <cell r="D74" t="str">
            <v>Nghĩa</v>
          </cell>
          <cell r="E74">
            <v>31240</v>
          </cell>
          <cell r="F74" t="str">
            <v>Nam</v>
          </cell>
          <cell r="G74" t="str">
            <v>mời giảng</v>
          </cell>
          <cell r="H74" t="str">
            <v>Giảng viên</v>
          </cell>
          <cell r="J74" t="str">
            <v>0969614629</v>
          </cell>
          <cell r="K74" t="str">
            <v>nghiadh.vnu@gmail.com</v>
          </cell>
          <cell r="L74" t="str">
            <v>nghiadh.vnu@gmail.com</v>
          </cell>
          <cell r="M74" t="str">
            <v>Ban đào tạo, ĐHQGHN</v>
          </cell>
          <cell r="N74" t="str">
            <v>Ban Đào tạo, ĐHQGHN</v>
          </cell>
          <cell r="O74" t="str">
            <v>ThS</v>
          </cell>
          <cell r="Q74" t="str">
            <v>Thạc sĩ</v>
          </cell>
          <cell r="S74">
            <v>8009206521</v>
          </cell>
          <cell r="T74">
            <v>100816549</v>
          </cell>
          <cell r="V74" t="str">
            <v>12010000286673</v>
          </cell>
          <cell r="W74" t="str">
            <v>Ngân hàng BIDV</v>
          </cell>
          <cell r="X74" t="str">
            <v>Đ.H.Nghĩa</v>
          </cell>
          <cell r="Y74" t="str">
            <v>Ban Đào tạo, ĐHQGHN</v>
          </cell>
          <cell r="Z74" t="str">
            <v>Tin học</v>
          </cell>
        </row>
        <row r="75">
          <cell r="B75" t="str">
            <v>Đỗ Xuân Anh</v>
          </cell>
          <cell r="C75" t="str">
            <v>Đỗ Xuân</v>
          </cell>
          <cell r="D75" t="str">
            <v>Anh</v>
          </cell>
          <cell r="E75" t="str">
            <v>10/11/1999</v>
          </cell>
          <cell r="F75" t="str">
            <v>Nam</v>
          </cell>
          <cell r="G75" t="str">
            <v>GV</v>
          </cell>
          <cell r="H75" t="str">
            <v>Giảng viên</v>
          </cell>
          <cell r="J75" t="str">
            <v>0968879168</v>
          </cell>
          <cell r="K75" t="str">
            <v>doxuananh99@gmail.com</v>
          </cell>
          <cell r="L75" t="str">
            <v>anhdx@vnu.edu.vn</v>
          </cell>
          <cell r="M75" t="str">
            <v>Trường Đại học Khoa học Tự nhiên</v>
          </cell>
          <cell r="N75" t="str">
            <v>Khoa Toán - Cơ - Tin học</v>
          </cell>
          <cell r="O75" t="str">
            <v>CN</v>
          </cell>
          <cell r="Q75" t="str">
            <v>Cử nhân</v>
          </cell>
          <cell r="T75" t="str">
            <v>027099000004</v>
          </cell>
          <cell r="U75" t="str">
            <v>25/04/2021</v>
          </cell>
          <cell r="X75" t="str">
            <v>Đ.X.Anh</v>
          </cell>
          <cell r="Y75" t="str">
            <v>Trường ĐHKHTN</v>
          </cell>
          <cell r="Z75" t="str">
            <v>Giải tích</v>
          </cell>
        </row>
        <row r="76">
          <cell r="B76" t="str">
            <v>Hoàng Anh Quân</v>
          </cell>
          <cell r="C76" t="str">
            <v>Hoàng Anh</v>
          </cell>
          <cell r="D76" t="str">
            <v>Quân</v>
          </cell>
          <cell r="E76" t="str">
            <v>27/07/1999</v>
          </cell>
          <cell r="F76" t="str">
            <v>Nam</v>
          </cell>
          <cell r="G76" t="str">
            <v>GV</v>
          </cell>
          <cell r="H76" t="str">
            <v>Giảng viên</v>
          </cell>
          <cell r="J76" t="str">
            <v>0904509335</v>
          </cell>
          <cell r="K76" t="str">
            <v>quanhoang.pm@gmail.com</v>
          </cell>
          <cell r="L76" t="str">
            <v>quanhoang@vnu.edu.vn</v>
          </cell>
          <cell r="M76" t="str">
            <v>Trường Đại học Khoa học Tự nhiên</v>
          </cell>
          <cell r="N76" t="str">
            <v>Khoa Toán - Cơ - Tin học</v>
          </cell>
          <cell r="O76" t="str">
            <v>CN</v>
          </cell>
          <cell r="Q76" t="str">
            <v>Cử nhân</v>
          </cell>
          <cell r="T76" t="str">
            <v>001099031695</v>
          </cell>
          <cell r="U76" t="str">
            <v>29/04/2021</v>
          </cell>
          <cell r="X76" t="str">
            <v>H.A.Quân</v>
          </cell>
          <cell r="Y76" t="str">
            <v>Trường ĐHKHTN</v>
          </cell>
          <cell r="Z76" t="str">
            <v>Toán học tính toán và Toán ứng dụng</v>
          </cell>
        </row>
        <row r="77">
          <cell r="B77" t="str">
            <v>Lê Gia Linh</v>
          </cell>
          <cell r="C77" t="str">
            <v>Lê Gia</v>
          </cell>
          <cell r="D77" t="str">
            <v>Linh</v>
          </cell>
          <cell r="E77" t="str">
            <v>19/09/1999</v>
          </cell>
          <cell r="F77" t="str">
            <v>Nam</v>
          </cell>
          <cell r="G77" t="str">
            <v>GV</v>
          </cell>
          <cell r="H77" t="str">
            <v>Giảng viên</v>
          </cell>
          <cell r="J77" t="str">
            <v>0839681999</v>
          </cell>
          <cell r="K77" t="str">
            <v>linhlg_tct@hus.edu.vn</v>
          </cell>
          <cell r="L77" t="str">
            <v>legialinh@vnu.edu.vn</v>
          </cell>
          <cell r="M77" t="str">
            <v>Trường Đại học Khoa học Tự nhiên</v>
          </cell>
          <cell r="N77" t="str">
            <v>Khoa Toán - Cơ - Tin học</v>
          </cell>
          <cell r="O77" t="str">
            <v>CN</v>
          </cell>
          <cell r="Q77" t="str">
            <v>Cử nhân</v>
          </cell>
          <cell r="T77" t="str">
            <v>001099026530</v>
          </cell>
          <cell r="U77" t="str">
            <v>04/07/2019</v>
          </cell>
          <cell r="X77" t="str">
            <v>L.G.Linh</v>
          </cell>
          <cell r="Y77" t="str">
            <v>Trường ĐHKHTN</v>
          </cell>
          <cell r="Z77" t="str">
            <v>Giải tích</v>
          </cell>
        </row>
        <row r="78">
          <cell r="B78" t="str">
            <v>Lê Trọng Vĩnh</v>
          </cell>
          <cell r="C78" t="str">
            <v>Lê Trọng</v>
          </cell>
          <cell r="D78" t="str">
            <v>Vĩnh</v>
          </cell>
          <cell r="E78" t="str">
            <v>16/03/1973</v>
          </cell>
          <cell r="F78" t="str">
            <v>Nam</v>
          </cell>
          <cell r="G78" t="str">
            <v>GV</v>
          </cell>
          <cell r="H78" t="str">
            <v>Giảng viên</v>
          </cell>
          <cell r="J78" t="str">
            <v>0912103233</v>
          </cell>
          <cell r="K78" t="str">
            <v>vinhlt@gmail.com</v>
          </cell>
          <cell r="L78" t="str">
            <v>vinhlt@vnu.edu.vn</v>
          </cell>
          <cell r="M78" t="str">
            <v>Trường Đại học Khoa học Tự nhiên</v>
          </cell>
          <cell r="N78" t="str">
            <v>Phòng CNTT&amp;TT</v>
          </cell>
          <cell r="O78" t="str">
            <v>PGS.TS</v>
          </cell>
          <cell r="P78" t="str">
            <v>Phó giáo sư</v>
          </cell>
          <cell r="Q78" t="str">
            <v>Tiến sĩ</v>
          </cell>
          <cell r="T78" t="str">
            <v>038073006301</v>
          </cell>
          <cell r="X78" t="str">
            <v>L.T.Vĩnh</v>
          </cell>
          <cell r="Y78" t="str">
            <v>Trường ĐHKHTN</v>
          </cell>
          <cell r="Z78" t="str">
            <v>Tin học</v>
          </cell>
          <cell r="AA78" t="str">
            <v>Trưởng phòng</v>
          </cell>
        </row>
        <row r="79">
          <cell r="B79" t="str">
            <v>Nguyễn Tiến Dũng</v>
          </cell>
          <cell r="C79" t="str">
            <v>Nguyễn Tiến</v>
          </cell>
          <cell r="D79" t="str">
            <v>Dũng</v>
          </cell>
          <cell r="E79" t="str">
            <v>08/09/1983</v>
          </cell>
          <cell r="F79" t="str">
            <v>Nam</v>
          </cell>
          <cell r="G79" t="str">
            <v>GV</v>
          </cell>
          <cell r="H79" t="str">
            <v>Giảng viên</v>
          </cell>
          <cell r="J79" t="str">
            <v>0915684966</v>
          </cell>
          <cell r="K79" t="str">
            <v>dung@hus.edu.vn</v>
          </cell>
          <cell r="L79" t="str">
            <v>ntiendung@vnu.edu.vn</v>
          </cell>
          <cell r="M79" t="str">
            <v>Trường Đại học Khoa học Tự nhiên</v>
          </cell>
          <cell r="N79" t="str">
            <v>Khoa Toán - Cơ - Tin học</v>
          </cell>
          <cell r="O79" t="str">
            <v>PGS.TS</v>
          </cell>
          <cell r="P79" t="str">
            <v>Phó giáo sư</v>
          </cell>
          <cell r="Q79" t="str">
            <v>Tiến sĩ</v>
          </cell>
          <cell r="T79" t="str">
            <v>164150444</v>
          </cell>
          <cell r="X79" t="str">
            <v>N.Tiến Dũng</v>
          </cell>
          <cell r="Y79" t="str">
            <v>Trường ĐHKHTN</v>
          </cell>
          <cell r="Z79" t="str">
            <v>Xác suất - Thống kê</v>
          </cell>
        </row>
        <row r="80">
          <cell r="B80" t="str">
            <v>Nguyễn Thị Kim Cúc</v>
          </cell>
          <cell r="C80" t="str">
            <v>Nguyễn Thị Kim</v>
          </cell>
          <cell r="D80" t="str">
            <v>Cúc</v>
          </cell>
          <cell r="E80" t="str">
            <v>01/12/1999</v>
          </cell>
          <cell r="F80" t="str">
            <v>Nữ</v>
          </cell>
          <cell r="G80" t="str">
            <v>GV</v>
          </cell>
          <cell r="H80" t="str">
            <v>Giảng viên</v>
          </cell>
          <cell r="J80" t="str">
            <v>0375854679</v>
          </cell>
          <cell r="K80" t="str">
            <v>ngkimcuc99@gmail.com</v>
          </cell>
          <cell r="L80" t="str">
            <v>cucntk_tct@vnu.edu.vn</v>
          </cell>
          <cell r="M80" t="str">
            <v>Trường Đại học Khoa học Tự nhiên</v>
          </cell>
          <cell r="N80" t="str">
            <v>Khoa Toán - Cơ - Tin học</v>
          </cell>
          <cell r="O80" t="str">
            <v>CN</v>
          </cell>
          <cell r="Q80" t="str">
            <v>Cử nhân</v>
          </cell>
          <cell r="T80" t="str">
            <v>252199000011</v>
          </cell>
          <cell r="U80" t="str">
            <v>13/03/2013</v>
          </cell>
          <cell r="X80" t="str">
            <v>N.T.K.Cúc</v>
          </cell>
          <cell r="Y80" t="str">
            <v>Trường ĐHKHTN</v>
          </cell>
          <cell r="Z80" t="str">
            <v>Tin học</v>
          </cell>
        </row>
        <row r="81">
          <cell r="B81" t="str">
            <v>Nguyễn Thị Phương Mai</v>
          </cell>
          <cell r="C81" t="str">
            <v>Nguyễn Thị Phương</v>
          </cell>
          <cell r="D81" t="str">
            <v>Mai</v>
          </cell>
          <cell r="E81" t="str">
            <v>04/05/1999</v>
          </cell>
          <cell r="F81" t="str">
            <v>Nữ</v>
          </cell>
          <cell r="G81" t="str">
            <v>GV</v>
          </cell>
          <cell r="H81" t="str">
            <v>Giảng viên</v>
          </cell>
          <cell r="J81" t="str">
            <v>0352982340</v>
          </cell>
          <cell r="K81" t="str">
            <v>mainguyen45299@gmail.com</v>
          </cell>
          <cell r="L81" t="str">
            <v>nguyenthiphuongmai@vnu.edu.vn</v>
          </cell>
          <cell r="M81" t="str">
            <v>Trường Đại học Khoa học Tự nhiên</v>
          </cell>
          <cell r="N81" t="str">
            <v>Khoa Toán - Cơ - Tin học</v>
          </cell>
          <cell r="O81" t="str">
            <v>CN</v>
          </cell>
          <cell r="Q81" t="str">
            <v>Cử nhân</v>
          </cell>
          <cell r="T81" t="str">
            <v>001199027645</v>
          </cell>
          <cell r="U81" t="str">
            <v>24/05/2021</v>
          </cell>
          <cell r="X81" t="str">
            <v>N.T.P.Mai</v>
          </cell>
          <cell r="Y81" t="str">
            <v>Trường ĐHKHTN</v>
          </cell>
          <cell r="Z81" t="str">
            <v>Phương trình vi phân và Hệ động lực</v>
          </cell>
        </row>
        <row r="82">
          <cell r="B82" t="str">
            <v>Nguyễn Văn Thế</v>
          </cell>
          <cell r="C82" t="str">
            <v>Nguyễn Văn</v>
          </cell>
          <cell r="D82" t="str">
            <v>Thế</v>
          </cell>
          <cell r="E82" t="str">
            <v>26/02/1998</v>
          </cell>
          <cell r="F82" t="str">
            <v>Nam</v>
          </cell>
          <cell r="G82" t="str">
            <v>GV</v>
          </cell>
          <cell r="H82" t="str">
            <v>Giảng viên</v>
          </cell>
          <cell r="J82" t="str">
            <v>0334016770</v>
          </cell>
          <cell r="K82" t="str">
            <v>Nvthe.cht.ht@gmail.com</v>
          </cell>
          <cell r="L82" t="str">
            <v>nguyenvanthe@vnu.edu.vn</v>
          </cell>
          <cell r="M82" t="str">
            <v>Trường Đại học Khoa học Tự nhiên</v>
          </cell>
          <cell r="N82" t="str">
            <v>Khoa Toán - Cơ - Tin học</v>
          </cell>
          <cell r="O82" t="str">
            <v>CN</v>
          </cell>
          <cell r="Q82" t="str">
            <v>Cử nhân</v>
          </cell>
          <cell r="T82" t="str">
            <v>184278880</v>
          </cell>
          <cell r="X82" t="str">
            <v>N.V.Thế</v>
          </cell>
          <cell r="Y82" t="str">
            <v>Trường ĐHKHTN</v>
          </cell>
          <cell r="Z82" t="str">
            <v>Toán học tính toán và Toán ứng dụng</v>
          </cell>
        </row>
        <row r="83">
          <cell r="B83" t="str">
            <v>Phạm Đình Tùng</v>
          </cell>
          <cell r="C83" t="str">
            <v>Phạm Đình</v>
          </cell>
          <cell r="D83" t="str">
            <v>Tùng</v>
          </cell>
          <cell r="E83" t="str">
            <v>26/09/1985</v>
          </cell>
          <cell r="F83" t="str">
            <v>Nam</v>
          </cell>
          <cell r="G83" t="str">
            <v>GV</v>
          </cell>
          <cell r="H83" t="str">
            <v>Giảng viên</v>
          </cell>
          <cell r="J83" t="str">
            <v>0913069272</v>
          </cell>
          <cell r="K83" t="str">
            <v>TungHaiPhong@gmail.com</v>
          </cell>
          <cell r="L83" t="str">
            <v>tungpd@vnu.edu.vn</v>
          </cell>
          <cell r="M83" t="str">
            <v>Trường Đại học Khoa học Tự nhiên</v>
          </cell>
          <cell r="N83" t="str">
            <v>Phòng CT&amp;CTSV</v>
          </cell>
          <cell r="O83" t="str">
            <v>TS</v>
          </cell>
          <cell r="Q83" t="str">
            <v>Tiến sĩ</v>
          </cell>
          <cell r="T83" t="str">
            <v>031085002320</v>
          </cell>
          <cell r="X83" t="str">
            <v>P.Đ.Tùng</v>
          </cell>
          <cell r="Y83" t="str">
            <v>Trường ĐHKHTN</v>
          </cell>
          <cell r="Z83" t="str">
            <v>Xác suất - Thống kê</v>
          </cell>
          <cell r="AA83" t="str">
            <v>Phó trưởng phòng</v>
          </cell>
        </row>
        <row r="84">
          <cell r="B84" t="str">
            <v>Phạm Văn Thắng</v>
          </cell>
          <cell r="C84" t="str">
            <v>Phạm Văn</v>
          </cell>
          <cell r="D84" t="str">
            <v>Thắng</v>
          </cell>
          <cell r="E84" t="str">
            <v>14/08/1990</v>
          </cell>
          <cell r="F84" t="str">
            <v>Nam</v>
          </cell>
          <cell r="G84" t="str">
            <v>GV</v>
          </cell>
          <cell r="H84" t="str">
            <v>Giảng viên</v>
          </cell>
          <cell r="J84" t="str">
            <v>0382893931</v>
          </cell>
          <cell r="K84" t="str">
            <v>phamanhthang.vnu@gmail.com</v>
          </cell>
          <cell r="L84" t="str">
            <v>thangpham.math@vnu.edu.vn</v>
          </cell>
          <cell r="M84" t="str">
            <v>Trường Đại học Khoa học Tự nhiên</v>
          </cell>
          <cell r="N84" t="str">
            <v>Khoa Toán - Cơ - Tin học</v>
          </cell>
          <cell r="O84" t="str">
            <v>TS</v>
          </cell>
          <cell r="Q84" t="str">
            <v>Tiến sĩ</v>
          </cell>
          <cell r="T84" t="str">
            <v>036090005892</v>
          </cell>
          <cell r="U84" t="str">
            <v>23/08/2017</v>
          </cell>
          <cell r="X84" t="str">
            <v>P.V.Thắng</v>
          </cell>
          <cell r="Y84" t="str">
            <v>Trường ĐHKHTN</v>
          </cell>
          <cell r="Z84" t="str">
            <v>Tin học</v>
          </cell>
        </row>
        <row r="85">
          <cell r="B85" t="str">
            <v>Trần Quang Huy</v>
          </cell>
          <cell r="C85" t="str">
            <v>Trần Quang</v>
          </cell>
          <cell r="D85" t="str">
            <v>Huy</v>
          </cell>
          <cell r="E85" t="str">
            <v>11/06/1998</v>
          </cell>
          <cell r="F85" t="str">
            <v>Nam</v>
          </cell>
          <cell r="G85" t="str">
            <v>GV</v>
          </cell>
          <cell r="H85" t="str">
            <v>Giảng viên</v>
          </cell>
          <cell r="J85" t="str">
            <v>0916008720</v>
          </cell>
          <cell r="K85" t="str">
            <v xml:space="preserve">tranquanghuy11061998@gmail.com </v>
          </cell>
          <cell r="L85" t="str">
            <v>tranquanghuy11061998@vnu.edu.vn</v>
          </cell>
          <cell r="M85" t="str">
            <v>Trường Đại học Khoa học Tự nhiên</v>
          </cell>
          <cell r="N85" t="str">
            <v>Khoa Toán - Cơ - Tin học</v>
          </cell>
          <cell r="O85" t="str">
            <v>CN</v>
          </cell>
          <cell r="Q85" t="str">
            <v>Cử nhân</v>
          </cell>
          <cell r="T85" t="str">
            <v>187758856</v>
          </cell>
          <cell r="U85" t="str">
            <v>20/01/2016</v>
          </cell>
          <cell r="X85" t="str">
            <v>T.Q.Huy</v>
          </cell>
          <cell r="Y85" t="str">
            <v>Trường ĐHKHTN</v>
          </cell>
          <cell r="Z85" t="str">
            <v>Giải tích</v>
          </cell>
        </row>
        <row r="86">
          <cell r="B86" t="str">
            <v>Trịnh Huy Vũ</v>
          </cell>
          <cell r="C86" t="str">
            <v>Trịnh Huy</v>
          </cell>
          <cell r="D86" t="str">
            <v>Vũ</v>
          </cell>
          <cell r="E86" t="str">
            <v>15/08/1998</v>
          </cell>
          <cell r="F86" t="str">
            <v>Nam</v>
          </cell>
          <cell r="G86" t="str">
            <v>GV</v>
          </cell>
          <cell r="H86" t="str">
            <v>Giảng viên</v>
          </cell>
          <cell r="J86" t="str">
            <v>0792150800</v>
          </cell>
          <cell r="K86" t="str">
            <v>trinhhuyvu1508@gmail.com</v>
          </cell>
          <cell r="L86" t="str">
            <v>trinhhuyvu@vnu.edu.vn</v>
          </cell>
          <cell r="M86" t="str">
            <v>Trường Đại học Khoa học Tự nhiên</v>
          </cell>
          <cell r="N86" t="str">
            <v>Khoa Toán - Cơ - Tin học</v>
          </cell>
          <cell r="O86" t="str">
            <v>CN</v>
          </cell>
          <cell r="Q86" t="str">
            <v>Cử nhân</v>
          </cell>
          <cell r="T86" t="str">
            <v>001098028341</v>
          </cell>
          <cell r="U86" t="str">
            <v>25/04/2021</v>
          </cell>
          <cell r="X86" t="str">
            <v>T.H.Vũ</v>
          </cell>
          <cell r="Y86" t="str">
            <v>Trường ĐHKHTN</v>
          </cell>
          <cell r="Z86" t="str">
            <v>Giải tích</v>
          </cell>
        </row>
        <row r="87">
          <cell r="B87" t="str">
            <v>Vũ Đỗ Long</v>
          </cell>
          <cell r="C87" t="str">
            <v>Vũ Đỗ</v>
          </cell>
          <cell r="D87" t="str">
            <v>Long</v>
          </cell>
          <cell r="E87" t="str">
            <v>23/08/1971</v>
          </cell>
          <cell r="F87" t="str">
            <v>Nam</v>
          </cell>
          <cell r="G87" t="str">
            <v>GV</v>
          </cell>
          <cell r="H87" t="str">
            <v>Giảng viên</v>
          </cell>
          <cell r="J87" t="str">
            <v>0903257520</v>
          </cell>
          <cell r="K87" t="str">
            <v>longvudo@gmail.com</v>
          </cell>
          <cell r="L87" t="str">
            <v>longvd@vnu.edu.vn</v>
          </cell>
          <cell r="M87" t="str">
            <v>Trường Đại học Khoa học Tự nhiên</v>
          </cell>
          <cell r="N87" t="str">
            <v>Khoa Toán - Cơ - Tin học</v>
          </cell>
          <cell r="O87" t="str">
            <v>PGS.TS</v>
          </cell>
          <cell r="P87" t="str">
            <v>Phó giáo sư</v>
          </cell>
          <cell r="Q87" t="str">
            <v>Tiến sĩ</v>
          </cell>
          <cell r="T87" t="str">
            <v>001071005056</v>
          </cell>
          <cell r="X87" t="str">
            <v>V.Đ.Long</v>
          </cell>
          <cell r="Y87" t="str">
            <v>Trường ĐHKHTN</v>
          </cell>
          <cell r="Z87" t="str">
            <v>Cơ học</v>
          </cell>
        </row>
        <row r="88">
          <cell r="B88" t="str">
            <v>Vũ Ngọc Bình</v>
          </cell>
          <cell r="C88" t="str">
            <v>Vũ Ngọc</v>
          </cell>
          <cell r="D88" t="str">
            <v>Bình</v>
          </cell>
          <cell r="E88" t="str">
            <v>20/09/1998</v>
          </cell>
          <cell r="F88" t="str">
            <v>Nam</v>
          </cell>
          <cell r="G88" t="str">
            <v>GV</v>
          </cell>
          <cell r="H88" t="str">
            <v>Giảng viên</v>
          </cell>
          <cell r="J88" t="str">
            <v>0973006105</v>
          </cell>
          <cell r="K88" t="str">
            <v>vungocbinh@protonmail.com</v>
          </cell>
          <cell r="L88" t="str">
            <v>vungocbinh.hus@vnu.edu.vn</v>
          </cell>
          <cell r="M88" t="str">
            <v>Trường Đại học Khoa học Tự nhiên</v>
          </cell>
          <cell r="N88" t="str">
            <v>Khoa Toán - Cơ - Tin học</v>
          </cell>
          <cell r="O88" t="str">
            <v>CN</v>
          </cell>
          <cell r="Q88" t="str">
            <v>Cử nhân</v>
          </cell>
          <cell r="T88" t="str">
            <v>001098025011</v>
          </cell>
          <cell r="U88" t="str">
            <v>09/07/2020</v>
          </cell>
          <cell r="X88" t="str">
            <v>V.N.Bình</v>
          </cell>
          <cell r="Y88" t="str">
            <v>Trường ĐHKHTN</v>
          </cell>
          <cell r="Z88" t="str">
            <v>Xác suất - Thống kê</v>
          </cell>
        </row>
        <row r="89">
          <cell r="B89" t="str">
            <v>Nguyễn Dương Kiên</v>
          </cell>
          <cell r="C89" t="str">
            <v>Nguyễn Dương</v>
          </cell>
          <cell r="D89" t="str">
            <v>Kiên</v>
          </cell>
          <cell r="E89" t="str">
            <v>30/12/1990</v>
          </cell>
          <cell r="F89" t="str">
            <v>Nam</v>
          </cell>
          <cell r="G89" t="str">
            <v>KTV</v>
          </cell>
          <cell r="H89" t="str">
            <v>Kĩ thuật viên</v>
          </cell>
          <cell r="J89" t="str">
            <v>0984688338</v>
          </cell>
          <cell r="K89" t="str">
            <v>duongkiennguyen3012@gmail.com</v>
          </cell>
          <cell r="L89" t="str">
            <v>kiennd@vnu.edu.vn</v>
          </cell>
          <cell r="M89" t="str">
            <v>Trường Đại học Khoa học Tự nhiên</v>
          </cell>
          <cell r="N89" t="str">
            <v>Khoa Toán - Cơ - Tin học</v>
          </cell>
          <cell r="O89" t="str">
            <v>ThS</v>
          </cell>
          <cell r="Q89" t="str">
            <v>Thạc sĩ</v>
          </cell>
          <cell r="T89" t="str">
            <v>001090020634</v>
          </cell>
          <cell r="X89" t="str">
            <v>N.D.Kiên</v>
          </cell>
          <cell r="Y89" t="str">
            <v>Trường ĐHKHTN</v>
          </cell>
          <cell r="Z89" t="str">
            <v>Phòng thí nghiệm Khoa học dữ liệu</v>
          </cell>
        </row>
        <row r="90">
          <cell r="B90" t="str">
            <v>Nguyễn Đức Đạt</v>
          </cell>
          <cell r="C90" t="str">
            <v>Nguyễn Đức</v>
          </cell>
          <cell r="D90" t="str">
            <v>Đạt</v>
          </cell>
          <cell r="G90" t="str">
            <v>Hưu trí</v>
          </cell>
          <cell r="I90">
            <v>38546178</v>
          </cell>
          <cell r="J90" t="str">
            <v>0947278028</v>
          </cell>
          <cell r="K90" t="str">
            <v>nguyenducdat@hus.edu.vn</v>
          </cell>
          <cell r="M90" t="str">
            <v>Trường Đại học Khoa học Tự nhiên</v>
          </cell>
          <cell r="N90" t="str">
            <v>Cán bộ về hưu</v>
          </cell>
          <cell r="O90" t="str">
            <v>PGS.TS</v>
          </cell>
          <cell r="X90" t="str">
            <v>N.Đ.Đạt</v>
          </cell>
          <cell r="Y90" t="str">
            <v>Trường ĐHKHTN</v>
          </cell>
        </row>
        <row r="91">
          <cell r="B91" t="str">
            <v>Nguyễn Hữu  Điển</v>
          </cell>
          <cell r="C91" t="str">
            <v xml:space="preserve">Nguyễn Hữu </v>
          </cell>
          <cell r="D91" t="str">
            <v>Điển</v>
          </cell>
          <cell r="G91" t="str">
            <v>Hưu trí</v>
          </cell>
          <cell r="I91">
            <v>36418848</v>
          </cell>
          <cell r="J91" t="str">
            <v>0989061951</v>
          </cell>
          <cell r="K91" t="str">
            <v>huudien@vnu.edu.vn</v>
          </cell>
          <cell r="M91" t="str">
            <v>Trường Đại học Khoa học Tự nhiên</v>
          </cell>
          <cell r="N91" t="str">
            <v>Cán bộ về hưu</v>
          </cell>
          <cell r="O91" t="str">
            <v>PGS.TS</v>
          </cell>
          <cell r="X91" t="str">
            <v>N.H.Điển</v>
          </cell>
          <cell r="Y91" t="str">
            <v>Trường ĐHKHTN</v>
          </cell>
        </row>
        <row r="92">
          <cell r="B92" t="str">
            <v>Phạm Quang Đức</v>
          </cell>
          <cell r="C92" t="str">
            <v>Phạm Quang</v>
          </cell>
          <cell r="D92" t="str">
            <v>Đức</v>
          </cell>
          <cell r="G92" t="str">
            <v>Hưu trí</v>
          </cell>
          <cell r="I92">
            <v>38350732</v>
          </cell>
          <cell r="M92" t="str">
            <v>Trường Đại học Khoa học Tự nhiên</v>
          </cell>
          <cell r="N92" t="str">
            <v>Cán bộ về hưu</v>
          </cell>
          <cell r="X92" t="str">
            <v>P.Q.Đức</v>
          </cell>
          <cell r="Y92" t="str">
            <v>Trường ĐHKHTN</v>
          </cell>
        </row>
        <row r="93">
          <cell r="B93" t="str">
            <v>Phan Cung Đức</v>
          </cell>
          <cell r="C93" t="str">
            <v>Phan Cung</v>
          </cell>
          <cell r="D93" t="str">
            <v>Đức</v>
          </cell>
          <cell r="G93" t="str">
            <v>Hưu trí</v>
          </cell>
          <cell r="I93">
            <v>38213721</v>
          </cell>
          <cell r="M93" t="str">
            <v>Trường Đại học Khoa học Tự nhiên</v>
          </cell>
          <cell r="N93" t="str">
            <v>Cán bộ về hưu</v>
          </cell>
          <cell r="X93" t="str">
            <v>P.C.Đức</v>
          </cell>
          <cell r="Y93" t="str">
            <v>Trường ĐHKHTN</v>
          </cell>
        </row>
        <row r="94">
          <cell r="B94" t="str">
            <v>Phan Văn Hạp</v>
          </cell>
          <cell r="C94" t="str">
            <v>Phan Văn</v>
          </cell>
          <cell r="D94" t="str">
            <v>Hạp</v>
          </cell>
          <cell r="G94" t="str">
            <v>Hưu trí</v>
          </cell>
          <cell r="I94">
            <v>35656287</v>
          </cell>
          <cell r="J94" t="str">
            <v>0327704506</v>
          </cell>
          <cell r="M94" t="str">
            <v>Trường Đại học Khoa học Tự nhiên</v>
          </cell>
          <cell r="N94" t="str">
            <v>cán bộ về hưu</v>
          </cell>
          <cell r="X94" t="str">
            <v>P.V.Hạp</v>
          </cell>
          <cell r="Y94" t="str">
            <v>Trường ĐHKHTN</v>
          </cell>
        </row>
        <row r="95">
          <cell r="B95" t="str">
            <v>Đào Hữu Hồ</v>
          </cell>
          <cell r="C95" t="str">
            <v>Đào Hữu</v>
          </cell>
          <cell r="D95" t="str">
            <v>Hồ</v>
          </cell>
          <cell r="G95" t="str">
            <v>Hưu trí</v>
          </cell>
          <cell r="I95">
            <v>35724219</v>
          </cell>
          <cell r="J95">
            <v>383993479</v>
          </cell>
          <cell r="M95" t="str">
            <v>Trường Đại học Khoa học Tự nhiên</v>
          </cell>
          <cell r="N95" t="str">
            <v>Cán bộ về hưu</v>
          </cell>
          <cell r="O95" t="str">
            <v>PGS.TS</v>
          </cell>
          <cell r="X95" t="str">
            <v>Đ.H.Hồ</v>
          </cell>
          <cell r="Y95" t="str">
            <v>Trường ĐHKHTN</v>
          </cell>
        </row>
        <row r="96">
          <cell r="B96" t="str">
            <v>Nguyễn Thừa Hợp</v>
          </cell>
          <cell r="C96" t="str">
            <v>Nguyễn Thừa</v>
          </cell>
          <cell r="D96" t="str">
            <v>Hợp</v>
          </cell>
          <cell r="G96" t="str">
            <v>Hưu trí</v>
          </cell>
          <cell r="I96">
            <v>38582838</v>
          </cell>
          <cell r="J96" t="str">
            <v>0349193500</v>
          </cell>
          <cell r="M96" t="str">
            <v>Trường Đại học Khoa học Tự nhiên</v>
          </cell>
          <cell r="N96" t="str">
            <v>Cán bộ về hưu</v>
          </cell>
          <cell r="X96" t="str">
            <v>N.T.Hợp</v>
          </cell>
          <cell r="Y96" t="str">
            <v>Trường ĐHKHTN</v>
          </cell>
        </row>
        <row r="97">
          <cell r="B97" t="str">
            <v>Trần Trọng Huệ</v>
          </cell>
          <cell r="C97" t="str">
            <v>Trần Trọng</v>
          </cell>
          <cell r="D97" t="str">
            <v>Huệ</v>
          </cell>
          <cell r="G97" t="str">
            <v>Hưu trí</v>
          </cell>
          <cell r="I97">
            <v>38536979</v>
          </cell>
          <cell r="M97" t="str">
            <v>Trường Đại học Khoa học Tự nhiên</v>
          </cell>
          <cell r="N97" t="str">
            <v>Cán bộ về hưu</v>
          </cell>
          <cell r="X97" t="str">
            <v>T.T.Huệ</v>
          </cell>
          <cell r="Y97" t="str">
            <v>Trường ĐHKHTN</v>
          </cell>
        </row>
        <row r="98">
          <cell r="B98" t="str">
            <v>Nguyễn Việt Hùng</v>
          </cell>
          <cell r="C98" t="str">
            <v xml:space="preserve">Nguyễn Việt </v>
          </cell>
          <cell r="D98" t="str">
            <v>Hùng</v>
          </cell>
          <cell r="G98" t="str">
            <v>Hưu trí</v>
          </cell>
          <cell r="J98" t="str">
            <v>0977291189</v>
          </cell>
          <cell r="K98" t="str">
            <v>hungnguyenviet@hus.edu.vn</v>
          </cell>
          <cell r="M98" t="str">
            <v>Trường Đại học Khoa học Tự nhiên</v>
          </cell>
          <cell r="X98" t="str">
            <v>N.V.Hùng</v>
          </cell>
          <cell r="Y98" t="str">
            <v>Trường ĐHKHTN</v>
          </cell>
        </row>
        <row r="99">
          <cell r="B99" t="str">
            <v>Phạm Việt Hùng</v>
          </cell>
          <cell r="C99" t="str">
            <v>Phạm Việt</v>
          </cell>
          <cell r="D99" t="str">
            <v>Hùng</v>
          </cell>
          <cell r="G99" t="str">
            <v>Hưu trí</v>
          </cell>
          <cell r="I99">
            <v>38612331</v>
          </cell>
          <cell r="J99" t="str">
            <v>0977570609</v>
          </cell>
          <cell r="M99" t="str">
            <v>Trường Đại học Khoa học Tự nhiên</v>
          </cell>
          <cell r="N99" t="str">
            <v>Cán bộ về hưu</v>
          </cell>
          <cell r="X99" t="str">
            <v>P.V.Hùng</v>
          </cell>
          <cell r="Y99" t="str">
            <v>Trường ĐHKHTN</v>
          </cell>
        </row>
        <row r="100">
          <cell r="B100" t="str">
            <v>Nguyễn Văn Hữu</v>
          </cell>
          <cell r="C100" t="str">
            <v>Nguyễn Văn</v>
          </cell>
          <cell r="D100" t="str">
            <v>Hữu</v>
          </cell>
          <cell r="G100" t="str">
            <v>Hưu trí</v>
          </cell>
          <cell r="I100">
            <v>38542515</v>
          </cell>
          <cell r="J100" t="str">
            <v>0367305839</v>
          </cell>
          <cell r="M100" t="str">
            <v>Trường Đại học Khoa học Tự nhiên</v>
          </cell>
          <cell r="N100" t="str">
            <v>Cán bộ về hưu</v>
          </cell>
          <cell r="X100" t="str">
            <v>N.V.Hữu</v>
          </cell>
          <cell r="Y100" t="str">
            <v>Trường ĐHKHTN</v>
          </cell>
        </row>
        <row r="101">
          <cell r="B101" t="str">
            <v>Nguyễn Quý Hỷ</v>
          </cell>
          <cell r="C101" t="str">
            <v>Nguyễn Quý</v>
          </cell>
          <cell r="D101" t="str">
            <v>Hỷ</v>
          </cell>
          <cell r="G101" t="str">
            <v>Hưu trí</v>
          </cell>
          <cell r="I101">
            <v>35575260</v>
          </cell>
          <cell r="L101" t="str">
            <v>huyenntm@vnu.edu.vn</v>
          </cell>
          <cell r="M101" t="str">
            <v>Trường Đại học Khoa học Tự nhiên</v>
          </cell>
          <cell r="N101" t="str">
            <v>Cán bộ về hưu</v>
          </cell>
          <cell r="X101" t="str">
            <v>N.Q.Hỷ</v>
          </cell>
          <cell r="Y101" t="str">
            <v>Trường ĐHKHTN</v>
          </cell>
        </row>
        <row r="102">
          <cell r="B102" t="str">
            <v>Lê Thị Lan</v>
          </cell>
          <cell r="C102" t="str">
            <v>Lê Thị</v>
          </cell>
          <cell r="D102" t="str">
            <v>Lan</v>
          </cell>
          <cell r="G102" t="str">
            <v>Hưu trí</v>
          </cell>
          <cell r="I102">
            <v>38582967</v>
          </cell>
          <cell r="M102" t="str">
            <v>Trường Đại học Khoa học Tự nhiên</v>
          </cell>
          <cell r="N102" t="str">
            <v>Cán bộ về hưu</v>
          </cell>
          <cell r="X102" t="str">
            <v>L.T.Lan</v>
          </cell>
          <cell r="Y102" t="str">
            <v>Trường ĐHKHTN</v>
          </cell>
        </row>
        <row r="103">
          <cell r="B103" t="str">
            <v>Nguyễn Văn Lâm</v>
          </cell>
          <cell r="C103" t="str">
            <v>Nguyễn Văn</v>
          </cell>
          <cell r="D103" t="str">
            <v>Lâm</v>
          </cell>
          <cell r="G103" t="str">
            <v>Hưu trí</v>
          </cell>
          <cell r="I103">
            <v>38210496</v>
          </cell>
          <cell r="M103" t="str">
            <v>Trường Đại học Khoa học Tự nhiên</v>
          </cell>
          <cell r="N103" t="str">
            <v>Cán bộ về hưu</v>
          </cell>
          <cell r="X103" t="str">
            <v>N.V.Lâm</v>
          </cell>
          <cell r="Y103" t="str">
            <v>Trường ĐHKHTN</v>
          </cell>
        </row>
        <row r="104">
          <cell r="B104" t="str">
            <v>Nguyễn Thị Thái Liên</v>
          </cell>
          <cell r="C104" t="str">
            <v>Nguyễn Thị Thái</v>
          </cell>
          <cell r="D104" t="str">
            <v>Liên</v>
          </cell>
          <cell r="G104" t="str">
            <v>Hưu trí</v>
          </cell>
          <cell r="I104">
            <v>38581424</v>
          </cell>
          <cell r="J104" t="str">
            <v>0904210860</v>
          </cell>
          <cell r="M104" t="str">
            <v>Trường Đại học Khoa học Tự nhiên</v>
          </cell>
          <cell r="N104" t="str">
            <v>Cán bộ về hưu</v>
          </cell>
          <cell r="X104" t="str">
            <v>N.T.T.Liên</v>
          </cell>
          <cell r="Y104" t="str">
            <v>Trường ĐHKHTN</v>
          </cell>
        </row>
        <row r="105">
          <cell r="B105" t="str">
            <v>Trần Đức Long</v>
          </cell>
          <cell r="C105" t="str">
            <v>Trần Đức</v>
          </cell>
          <cell r="D105" t="str">
            <v>Long</v>
          </cell>
          <cell r="G105" t="str">
            <v>Hưu trí</v>
          </cell>
          <cell r="I105">
            <v>39439221</v>
          </cell>
          <cell r="J105" t="str">
            <v>0989060195</v>
          </cell>
          <cell r="M105" t="str">
            <v>Trường Đại học Khoa học Tự nhiên</v>
          </cell>
          <cell r="N105" t="str">
            <v>Cán bộ về hưu</v>
          </cell>
          <cell r="O105" t="str">
            <v>TS</v>
          </cell>
          <cell r="X105" t="str">
            <v>T.Đ.Long</v>
          </cell>
          <cell r="Y105" t="str">
            <v>Trường ĐHKHTN</v>
          </cell>
        </row>
        <row r="106">
          <cell r="B106" t="str">
            <v>Nguyễn Văn Mậu</v>
          </cell>
          <cell r="C106" t="str">
            <v>Nguyễn Văn</v>
          </cell>
          <cell r="D106" t="str">
            <v>Mậu</v>
          </cell>
          <cell r="G106" t="str">
            <v>Hưu trí</v>
          </cell>
          <cell r="I106">
            <v>38531900</v>
          </cell>
          <cell r="J106" t="str">
            <v>0912907545</v>
          </cell>
          <cell r="K106" t="str">
            <v xml:space="preserve">nvanmau@gmail.com </v>
          </cell>
          <cell r="N106" t="str">
            <v>Cán bộ về hưu</v>
          </cell>
          <cell r="O106" t="str">
            <v>GS.TSKH</v>
          </cell>
          <cell r="X106" t="str">
            <v>N.V.Mậu</v>
          </cell>
        </row>
        <row r="107">
          <cell r="B107" t="str">
            <v>Nguyễn Xuân My</v>
          </cell>
          <cell r="C107" t="str">
            <v>Nguyễn Xuân</v>
          </cell>
          <cell r="D107" t="str">
            <v>My</v>
          </cell>
          <cell r="G107" t="str">
            <v>Hưu trí</v>
          </cell>
          <cell r="I107">
            <v>38523041</v>
          </cell>
          <cell r="J107" t="str">
            <v>0913077496</v>
          </cell>
          <cell r="N107" t="str">
            <v>Cán bộ về hưu</v>
          </cell>
          <cell r="X107" t="str">
            <v>N.X.My</v>
          </cell>
        </row>
        <row r="108">
          <cell r="B108" t="str">
            <v>Hoàng Đức Nguyên</v>
          </cell>
          <cell r="C108" t="str">
            <v>Hoàng Đức</v>
          </cell>
          <cell r="D108" t="str">
            <v>Nguyên</v>
          </cell>
          <cell r="G108" t="str">
            <v>Hưu trí</v>
          </cell>
          <cell r="I108">
            <v>38544990</v>
          </cell>
          <cell r="J108" t="str">
            <v>0911258780</v>
          </cell>
          <cell r="N108" t="str">
            <v>Cán bộ về hưu</v>
          </cell>
          <cell r="X108" t="str">
            <v>H.Đ.Nguyên</v>
          </cell>
        </row>
        <row r="109">
          <cell r="B109" t="str">
            <v>Nguyễn Hữu Ngự</v>
          </cell>
          <cell r="C109" t="str">
            <v>Nguyễn Hữu</v>
          </cell>
          <cell r="D109" t="str">
            <v>Ngự</v>
          </cell>
          <cell r="G109" t="str">
            <v>Hưu trí</v>
          </cell>
          <cell r="I109">
            <v>36406692</v>
          </cell>
          <cell r="J109" t="str">
            <v>0987258483</v>
          </cell>
          <cell r="N109" t="str">
            <v>Cán bộ về hưu</v>
          </cell>
          <cell r="O109" t="str">
            <v>PGS.TS</v>
          </cell>
          <cell r="X109" t="str">
            <v>N.H.Ngự</v>
          </cell>
        </row>
        <row r="110">
          <cell r="B110" t="str">
            <v>Phạm Thị Oanh</v>
          </cell>
          <cell r="C110" t="str">
            <v>Phạm Thị</v>
          </cell>
          <cell r="D110" t="str">
            <v>Oanh</v>
          </cell>
          <cell r="G110" t="str">
            <v>Hưu trí</v>
          </cell>
          <cell r="I110">
            <v>38586958</v>
          </cell>
          <cell r="J110" t="str">
            <v>0368564407</v>
          </cell>
          <cell r="M110" t="str">
            <v>Trường Đại học Khoa học Tự nhiên</v>
          </cell>
          <cell r="N110" t="str">
            <v>Cán bộ về hưu</v>
          </cell>
          <cell r="O110" t="str">
            <v>TS</v>
          </cell>
          <cell r="X110" t="str">
            <v>P.T.Oanh</v>
          </cell>
          <cell r="Y110" t="str">
            <v>Trường ĐHKHTN</v>
          </cell>
        </row>
        <row r="111">
          <cell r="B111" t="str">
            <v>Lê Đình Phùng</v>
          </cell>
          <cell r="C111" t="str">
            <v>Lê Đình</v>
          </cell>
          <cell r="D111" t="str">
            <v>Phùng</v>
          </cell>
          <cell r="G111" t="str">
            <v>Hưu trí</v>
          </cell>
          <cell r="I111">
            <v>38273254</v>
          </cell>
          <cell r="J111" t="str">
            <v>0918362733</v>
          </cell>
          <cell r="M111" t="str">
            <v>Trường Đại học Khoa học Tự nhiên</v>
          </cell>
          <cell r="N111" t="str">
            <v>cán bộ về hưu</v>
          </cell>
          <cell r="X111" t="str">
            <v>L.Đ.Phùng</v>
          </cell>
          <cell r="Y111" t="str">
            <v>Trường ĐHKHTN</v>
          </cell>
        </row>
        <row r="112">
          <cell r="B112" t="str">
            <v>Phạm Trọng  Quát</v>
          </cell>
          <cell r="C112" t="str">
            <v xml:space="preserve">Phạm Trọng </v>
          </cell>
          <cell r="D112" t="str">
            <v>Quát</v>
          </cell>
          <cell r="G112" t="str">
            <v>Hưu trí</v>
          </cell>
          <cell r="J112" t="str">
            <v>0913247974</v>
          </cell>
          <cell r="K112" t="str">
            <v>quatpt@gmail.com</v>
          </cell>
          <cell r="M112" t="str">
            <v>Trường Đại học Khoa học Tự nhiên</v>
          </cell>
          <cell r="N112" t="str">
            <v>cán bộ về hưu</v>
          </cell>
          <cell r="O112" t="str">
            <v>PGS.TS</v>
          </cell>
          <cell r="X112" t="str">
            <v>P.T.Quát</v>
          </cell>
          <cell r="Y112" t="str">
            <v>Trường ĐHKHTN</v>
          </cell>
        </row>
        <row r="113">
          <cell r="B113" t="str">
            <v>Đặng Huy Ruận</v>
          </cell>
          <cell r="C113" t="str">
            <v>Đặng Huy</v>
          </cell>
          <cell r="D113" t="str">
            <v>Ruận</v>
          </cell>
          <cell r="G113" t="str">
            <v>Hưu trí</v>
          </cell>
          <cell r="I113">
            <v>38542647</v>
          </cell>
          <cell r="M113" t="str">
            <v>Trường Đại học Khoa học Tự nhiên</v>
          </cell>
          <cell r="N113" t="str">
            <v>cán bộ về hưu</v>
          </cell>
          <cell r="O113" t="str">
            <v>GS.TS</v>
          </cell>
          <cell r="X113" t="str">
            <v>Đ.H.Ruận</v>
          </cell>
          <cell r="Y113" t="str">
            <v>Trường ĐHKHTN</v>
          </cell>
        </row>
        <row r="114">
          <cell r="B114" t="str">
            <v>Nguyễn Đình Sang</v>
          </cell>
          <cell r="C114" t="str">
            <v>Nguyễn Đình</v>
          </cell>
          <cell r="D114" t="str">
            <v>Sang</v>
          </cell>
          <cell r="G114" t="str">
            <v>Hưu trí</v>
          </cell>
          <cell r="I114">
            <v>38586317</v>
          </cell>
          <cell r="J114" t="str">
            <v>0915506865</v>
          </cell>
          <cell r="M114" t="str">
            <v>Trường Đại học Khoa học Tự nhiên</v>
          </cell>
          <cell r="N114" t="str">
            <v>cán bộ về hưu</v>
          </cell>
          <cell r="O114" t="str">
            <v>PGS.TS</v>
          </cell>
          <cell r="X114" t="str">
            <v>N.Đ.Sang</v>
          </cell>
          <cell r="Y114" t="str">
            <v>Trường ĐHKHTN</v>
          </cell>
        </row>
        <row r="115">
          <cell r="B115" t="str">
            <v>Đỗ Thanh Sơn</v>
          </cell>
          <cell r="C115" t="str">
            <v>Đỗ Thanh</v>
          </cell>
          <cell r="D115" t="str">
            <v>Sơn</v>
          </cell>
          <cell r="G115" t="str">
            <v>Hưu trí</v>
          </cell>
          <cell r="I115">
            <v>36408014</v>
          </cell>
          <cell r="M115" t="str">
            <v>Trường Đại học Khoa học Tự nhiên</v>
          </cell>
          <cell r="N115" t="str">
            <v>cán bộ về hưu</v>
          </cell>
          <cell r="X115" t="str">
            <v>Đ.T.Sơn</v>
          </cell>
          <cell r="Y115" t="str">
            <v>Trường ĐHKHTN</v>
          </cell>
        </row>
        <row r="116">
          <cell r="B116" t="str">
            <v>Phan Khánh Tâm</v>
          </cell>
          <cell r="C116" t="str">
            <v>Phan Khánh</v>
          </cell>
          <cell r="D116" t="str">
            <v>Tâm</v>
          </cell>
          <cell r="G116" t="str">
            <v>Hưu trí</v>
          </cell>
          <cell r="I116">
            <v>35650220</v>
          </cell>
          <cell r="N116" t="str">
            <v>Cán bộ về hưu</v>
          </cell>
          <cell r="X116" t="str">
            <v>P.K.Tâm</v>
          </cell>
        </row>
        <row r="117">
          <cell r="B117" t="str">
            <v>Nguyễn Viết Triều Tiên</v>
          </cell>
          <cell r="C117" t="str">
            <v>Nguyễn Viết Triều</v>
          </cell>
          <cell r="D117" t="str">
            <v>Tiên</v>
          </cell>
          <cell r="G117" t="str">
            <v>Hưu trí</v>
          </cell>
          <cell r="I117">
            <v>38586342</v>
          </cell>
          <cell r="O117" t="str">
            <v>TS</v>
          </cell>
          <cell r="X117" t="str">
            <v>N.V.T.Tiên</v>
          </cell>
        </row>
        <row r="118">
          <cell r="B118" t="str">
            <v>Hoàng Quốc Toàn</v>
          </cell>
          <cell r="C118" t="str">
            <v>Hoàng Quốc</v>
          </cell>
          <cell r="D118" t="str">
            <v>Toàn</v>
          </cell>
          <cell r="G118" t="str">
            <v>Hưu trí</v>
          </cell>
          <cell r="I118">
            <v>38586342</v>
          </cell>
          <cell r="J118" t="str">
            <v>0946584988</v>
          </cell>
          <cell r="M118" t="str">
            <v>Trường Đại học Khoa học Tự nhiên</v>
          </cell>
          <cell r="N118" t="str">
            <v>Cán bộ về hưu</v>
          </cell>
          <cell r="O118" t="str">
            <v>PGS.TS</v>
          </cell>
          <cell r="X118" t="str">
            <v>H.Q.Toàn</v>
          </cell>
          <cell r="Y118" t="str">
            <v>Trường ĐHKHTN</v>
          </cell>
        </row>
        <row r="119">
          <cell r="B119" t="str">
            <v>Nguyễn Thuỷ Thanh</v>
          </cell>
          <cell r="C119" t="str">
            <v>Nguyễn Thuỷ</v>
          </cell>
          <cell r="D119" t="str">
            <v>Thanh</v>
          </cell>
          <cell r="G119" t="str">
            <v>Hưu trí</v>
          </cell>
          <cell r="I119">
            <v>38213414</v>
          </cell>
          <cell r="J119" t="str">
            <v>0914264391</v>
          </cell>
          <cell r="N119" t="str">
            <v>Cán bộ về hưu</v>
          </cell>
          <cell r="O119" t="str">
            <v>PGS.TS</v>
          </cell>
          <cell r="X119" t="str">
            <v>N.T.Thanh</v>
          </cell>
        </row>
        <row r="120">
          <cell r="B120" t="str">
            <v>Phạm Ngọc Thao</v>
          </cell>
          <cell r="C120" t="str">
            <v>Phạm Ngọc</v>
          </cell>
          <cell r="D120" t="str">
            <v>Thao</v>
          </cell>
          <cell r="G120" t="str">
            <v>Hưu trí</v>
          </cell>
          <cell r="I120">
            <v>34824672</v>
          </cell>
          <cell r="J120">
            <v>6413771</v>
          </cell>
          <cell r="N120" t="str">
            <v>Cán bộ về hưu</v>
          </cell>
          <cell r="X120" t="str">
            <v>P.N.Thao</v>
          </cell>
        </row>
        <row r="121">
          <cell r="B121" t="str">
            <v>Dương Tất Thắng</v>
          </cell>
          <cell r="C121" t="str">
            <v>Dương Tất</v>
          </cell>
          <cell r="D121" t="str">
            <v>Thắng</v>
          </cell>
          <cell r="G121" t="str">
            <v>Hưu trí</v>
          </cell>
          <cell r="I121">
            <v>39713371</v>
          </cell>
          <cell r="J121" t="str">
            <v>0904881459</v>
          </cell>
          <cell r="N121" t="str">
            <v>Cán bộ về hưu</v>
          </cell>
          <cell r="O121" t="str">
            <v>TS</v>
          </cell>
          <cell r="X121" t="str">
            <v>D.T.Thắng</v>
          </cell>
        </row>
        <row r="122">
          <cell r="B122" t="str">
            <v>Phan Viết Thư</v>
          </cell>
          <cell r="C122" t="str">
            <v>Phan Viết</v>
          </cell>
          <cell r="D122" t="str">
            <v>Thư</v>
          </cell>
          <cell r="G122" t="str">
            <v>Hưu trí</v>
          </cell>
          <cell r="I122">
            <v>37561665</v>
          </cell>
          <cell r="J122" t="str">
            <v>0912018190</v>
          </cell>
          <cell r="K122" t="str">
            <v>thupv@vnu.edu.vn</v>
          </cell>
          <cell r="M122" t="str">
            <v>Trường Đại học Khoa học Tự nhiên</v>
          </cell>
          <cell r="N122" t="str">
            <v>Cán bộ về hưu</v>
          </cell>
          <cell r="O122" t="str">
            <v>PGS.TS</v>
          </cell>
          <cell r="S122" t="str">
            <v>8009397668</v>
          </cell>
          <cell r="T122">
            <v>0</v>
          </cell>
          <cell r="U122">
            <v>0</v>
          </cell>
          <cell r="V122" t="str">
            <v>22210000831890</v>
          </cell>
          <cell r="W122" t="str">
            <v>BIDV (Chi nhánh Thanh Xuân)</v>
          </cell>
          <cell r="X122" t="str">
            <v>P.V.Thư</v>
          </cell>
          <cell r="Y122" t="str">
            <v>Trường ĐHKHTN</v>
          </cell>
        </row>
        <row r="123">
          <cell r="B123" t="str">
            <v>Trần Văn  Trản</v>
          </cell>
          <cell r="C123" t="str">
            <v xml:space="preserve">Trần Văn </v>
          </cell>
          <cell r="D123" t="str">
            <v>Trản</v>
          </cell>
          <cell r="G123" t="str">
            <v>Hưu trí</v>
          </cell>
          <cell r="I123">
            <v>37912379</v>
          </cell>
          <cell r="J123" t="str">
            <v>0907407555</v>
          </cell>
          <cell r="K123" t="str">
            <v>trantv@vnu.edu.vn</v>
          </cell>
          <cell r="M123" t="str">
            <v>Trường Đại học Khoa học Tự nhiên</v>
          </cell>
          <cell r="N123" t="str">
            <v>Cán bộ về hưu</v>
          </cell>
          <cell r="O123" t="str">
            <v>PGS.TS</v>
          </cell>
          <cell r="X123" t="str">
            <v>T.V.Trản</v>
          </cell>
          <cell r="Y123" t="str">
            <v>Trường ĐHKHTN</v>
          </cell>
        </row>
        <row r="124">
          <cell r="B124" t="str">
            <v>Nguyễn Xuân Triểu</v>
          </cell>
          <cell r="C124" t="str">
            <v>Nguyễn Xuân</v>
          </cell>
          <cell r="D124" t="str">
            <v>Triểu</v>
          </cell>
          <cell r="G124" t="str">
            <v>Hưu trí</v>
          </cell>
          <cell r="I124">
            <v>38285797</v>
          </cell>
          <cell r="X124" t="str">
            <v>N.X.Triểu</v>
          </cell>
        </row>
        <row r="125">
          <cell r="B125" t="str">
            <v>Nguyễn Văn Vinh</v>
          </cell>
          <cell r="C125" t="str">
            <v xml:space="preserve">Nguyễn Văn </v>
          </cell>
          <cell r="D125" t="str">
            <v>Vinh</v>
          </cell>
          <cell r="G125" t="str">
            <v>Hưu trí</v>
          </cell>
          <cell r="I125">
            <v>37282545</v>
          </cell>
          <cell r="J125" t="str">
            <v>0913346702</v>
          </cell>
          <cell r="N125" t="str">
            <v>Cán bộ về hưu</v>
          </cell>
          <cell r="O125" t="str">
            <v>TS</v>
          </cell>
          <cell r="X125" t="str">
            <v>N.V.Vinh</v>
          </cell>
        </row>
        <row r="126">
          <cell r="B126" t="str">
            <v>Phạm Kỳ Anh</v>
          </cell>
          <cell r="C126" t="str">
            <v>Phạm Kỳ</v>
          </cell>
          <cell r="D126" t="str">
            <v>Anh</v>
          </cell>
          <cell r="G126" t="str">
            <v>mời giảng</v>
          </cell>
          <cell r="I126">
            <v>36251088</v>
          </cell>
          <cell r="J126" t="str">
            <v>0913205267</v>
          </cell>
          <cell r="K126" t="str">
            <v>anhpk2009@gmail.com</v>
          </cell>
          <cell r="M126" t="str">
            <v>Trường Đại học Khoa học Tự nhiên</v>
          </cell>
          <cell r="N126" t="str">
            <v>Khoa Toán - Cơ - Tin học</v>
          </cell>
          <cell r="O126" t="str">
            <v>GS.TSKH</v>
          </cell>
          <cell r="X126" t="str">
            <v>P.K.Anh</v>
          </cell>
          <cell r="Y126" t="str">
            <v>Trường ĐHKHTN</v>
          </cell>
        </row>
        <row r="127">
          <cell r="B127" t="str">
            <v>Đào Huy Bích</v>
          </cell>
          <cell r="C127" t="str">
            <v>Đào Huy</v>
          </cell>
          <cell r="D127" t="str">
            <v>Bích</v>
          </cell>
          <cell r="G127" t="str">
            <v>mời giảng</v>
          </cell>
          <cell r="I127">
            <v>37550438</v>
          </cell>
          <cell r="J127" t="str">
            <v>0913026688</v>
          </cell>
          <cell r="M127" t="str">
            <v>Trường Đại học Khoa học Tự nhiên</v>
          </cell>
          <cell r="N127" t="str">
            <v>Khoa Toán - Cơ - Tin học</v>
          </cell>
          <cell r="O127" t="str">
            <v>GS.TS</v>
          </cell>
          <cell r="X127" t="str">
            <v>Đ.H.Bích</v>
          </cell>
          <cell r="Y127" t="str">
            <v>Trường ĐHKHTN</v>
          </cell>
        </row>
        <row r="128">
          <cell r="B128" t="str">
            <v>Nguyễn Xuân Bội</v>
          </cell>
          <cell r="C128" t="str">
            <v>Nguyễn Xuân</v>
          </cell>
          <cell r="D128" t="str">
            <v>Bội</v>
          </cell>
          <cell r="G128" t="str">
            <v>mời giảng</v>
          </cell>
          <cell r="I128">
            <v>38584978</v>
          </cell>
          <cell r="M128" t="str">
            <v>Trường Đại học Khoa học Tự nhiên</v>
          </cell>
          <cell r="N128" t="str">
            <v>Khoa Toán - Cơ - Tin học</v>
          </cell>
          <cell r="X128" t="str">
            <v>N.X.Bội</v>
          </cell>
          <cell r="Y128" t="str">
            <v>Trường ĐHKHTN</v>
          </cell>
        </row>
        <row r="129">
          <cell r="B129" t="str">
            <v>Lê Xuân Cận</v>
          </cell>
          <cell r="C129" t="str">
            <v>Lê Xuân</v>
          </cell>
          <cell r="D129" t="str">
            <v>Cận</v>
          </cell>
          <cell r="G129" t="str">
            <v>mời giảng</v>
          </cell>
          <cell r="I129">
            <v>37940233</v>
          </cell>
          <cell r="J129" t="str">
            <v>0934371551</v>
          </cell>
          <cell r="M129" t="str">
            <v>Trường Đại học Khoa học Tự nhiên</v>
          </cell>
          <cell r="N129" t="str">
            <v>Khoa Toán - Cơ - Tin học</v>
          </cell>
          <cell r="O129" t="str">
            <v>GS.TS</v>
          </cell>
          <cell r="X129" t="str">
            <v>L.X.Cận</v>
          </cell>
          <cell r="Y129" t="str">
            <v>Trường ĐHKHTN</v>
          </cell>
        </row>
        <row r="130">
          <cell r="B130" t="str">
            <v>Đặng Đình Châu</v>
          </cell>
          <cell r="C130" t="str">
            <v>Đặng Đình</v>
          </cell>
          <cell r="D130" t="str">
            <v>Châu</v>
          </cell>
          <cell r="G130" t="str">
            <v>mời giảng</v>
          </cell>
          <cell r="I130">
            <v>38325854</v>
          </cell>
          <cell r="J130" t="str">
            <v>0904165784</v>
          </cell>
          <cell r="K130" t="str">
            <v>chaudida@gmail.com</v>
          </cell>
          <cell r="M130" t="str">
            <v>Cán bộ về hưu</v>
          </cell>
          <cell r="N130" t="str">
            <v>Cán bộ về hưu</v>
          </cell>
          <cell r="O130" t="str">
            <v>PGS.TS</v>
          </cell>
          <cell r="S130" t="str">
            <v>8021942221</v>
          </cell>
          <cell r="T130" t="str">
            <v>040049000091</v>
          </cell>
          <cell r="U130" t="str">
            <v>12/28/2015</v>
          </cell>
          <cell r="V130" t="str">
            <v>22210000835412</v>
          </cell>
          <cell r="W130" t="str">
            <v>BIDV, chi nhánh Thanh Xuân, hà nội</v>
          </cell>
          <cell r="X130" t="str">
            <v>Đ.Đ.Châu</v>
          </cell>
        </row>
        <row r="131">
          <cell r="B131" t="str">
            <v xml:space="preserve">Nguyễn Duy Đạt </v>
          </cell>
          <cell r="C131" t="str">
            <v>Nguyễn Duy</v>
          </cell>
          <cell r="D131" t="str">
            <v xml:space="preserve">Đạt </v>
          </cell>
          <cell r="G131" t="str">
            <v>mời giảng</v>
          </cell>
          <cell r="J131" t="str">
            <v>0977034660</v>
          </cell>
          <cell r="M131" t="str">
            <v>Trường Đại học Khoa học Tự nhiên</v>
          </cell>
          <cell r="N131" t="str">
            <v>Khoa Toán - Cơ - Tin học</v>
          </cell>
          <cell r="X131" t="str">
            <v>N.D.Đạt</v>
          </cell>
          <cell r="Y131" t="str">
            <v>Trường ĐHKHTN</v>
          </cell>
        </row>
        <row r="132">
          <cell r="B132" t="str">
            <v>Nguyễn Cảnh Hoè</v>
          </cell>
          <cell r="C132" t="str">
            <v>Nguyễn Cảnh</v>
          </cell>
          <cell r="D132" t="str">
            <v>Hoè</v>
          </cell>
          <cell r="G132" t="str">
            <v>mời giảng</v>
          </cell>
          <cell r="I132">
            <v>38540132</v>
          </cell>
          <cell r="M132" t="str">
            <v>Trường Đại học Khoa học Tự nhiên</v>
          </cell>
          <cell r="N132" t="str">
            <v>Cán bộ về hưu</v>
          </cell>
          <cell r="X132" t="str">
            <v>N.C.Hoè</v>
          </cell>
          <cell r="Y132" t="str">
            <v>Trường ĐHKHTN</v>
          </cell>
        </row>
        <row r="133">
          <cell r="B133" t="str">
            <v>Đỗ Trung Tuấn</v>
          </cell>
          <cell r="C133" t="str">
            <v>Đỗ Trung</v>
          </cell>
          <cell r="D133" t="str">
            <v>Tuấn</v>
          </cell>
          <cell r="G133" t="str">
            <v>mời giảng</v>
          </cell>
          <cell r="I133">
            <v>38545291</v>
          </cell>
          <cell r="J133">
            <v>904218247</v>
          </cell>
          <cell r="K133" t="str">
            <v>tuandt@vnu.edu.vn</v>
          </cell>
          <cell r="L133" t="str">
            <v>tuandt@vnu.edu.vn</v>
          </cell>
          <cell r="M133" t="str">
            <v>Cán bộ về hưu</v>
          </cell>
          <cell r="N133" t="str">
            <v>Cán bộ về hưu</v>
          </cell>
          <cell r="O133" t="str">
            <v>PGS.TS</v>
          </cell>
          <cell r="S133" t="str">
            <v>8021942623</v>
          </cell>
          <cell r="T133" t="str">
            <v>010027713</v>
          </cell>
          <cell r="U133" t="str">
            <v>12/8/2007</v>
          </cell>
          <cell r="V133" t="str">
            <v>22210000835591</v>
          </cell>
          <cell r="W133" t="str">
            <v>BIDV, chi nhánh THANH XUÂN</v>
          </cell>
          <cell r="X133" t="str">
            <v>Đ.T.Tuấn</v>
          </cell>
          <cell r="Y133" t="str">
            <v>Trường ĐHKHTN</v>
          </cell>
        </row>
        <row r="134">
          <cell r="B134" t="str">
            <v>Nguyễn Minh Tuấn</v>
          </cell>
          <cell r="C134" t="str">
            <v>Nguyễn Minh</v>
          </cell>
          <cell r="D134" t="str">
            <v>Tuấn</v>
          </cell>
          <cell r="G134" t="str">
            <v>mời giảng</v>
          </cell>
          <cell r="I134">
            <v>38325834</v>
          </cell>
          <cell r="J134" t="str">
            <v>0904151133</v>
          </cell>
          <cell r="K134" t="str">
            <v>nguyentuan.vnu.edu@gmail.com</v>
          </cell>
          <cell r="M134" t="str">
            <v>Trường Đại học Giáo dục</v>
          </cell>
          <cell r="N134" t="str">
            <v>Trường Đại học Giáo dục</v>
          </cell>
          <cell r="O134" t="str">
            <v>PGS.TS</v>
          </cell>
          <cell r="S134">
            <v>8021942380</v>
          </cell>
          <cell r="T134" t="str">
            <v>027060001245</v>
          </cell>
          <cell r="V134" t="str">
            <v>0011000725879</v>
          </cell>
          <cell r="W134" t="str">
            <v>Vietcom bank</v>
          </cell>
          <cell r="X134" t="str">
            <v>N.M.Tuấn</v>
          </cell>
          <cell r="Y134" t="str">
            <v>Trường ĐHGD</v>
          </cell>
        </row>
        <row r="135">
          <cell r="B135" t="str">
            <v>Phạm Huy Tùng</v>
          </cell>
          <cell r="C135" t="str">
            <v xml:space="preserve">Phạm Huy </v>
          </cell>
          <cell r="D135" t="str">
            <v>Tùng</v>
          </cell>
          <cell r="G135" t="str">
            <v>mời giảng</v>
          </cell>
          <cell r="J135">
            <v>903492788</v>
          </cell>
          <cell r="K135" t="str">
            <v>tungstats@gmail.com</v>
          </cell>
          <cell r="O135" t="str">
            <v>TS</v>
          </cell>
          <cell r="X135" t="str">
            <v>P.H.Tùng</v>
          </cell>
        </row>
        <row r="136">
          <cell r="B136" t="str">
            <v>Nguyễn Thịnh</v>
          </cell>
          <cell r="C136" t="str">
            <v xml:space="preserve">Nguyễn </v>
          </cell>
          <cell r="D136" t="str">
            <v>Thịnh</v>
          </cell>
          <cell r="G136" t="str">
            <v>mời giảng</v>
          </cell>
          <cell r="I136">
            <v>37721903</v>
          </cell>
          <cell r="J136" t="str">
            <v>0983181880</v>
          </cell>
          <cell r="K136" t="str">
            <v>thinhj@gmail.com</v>
          </cell>
          <cell r="M136" t="str">
            <v>Trường Đại học Khoa học Tự nhiên</v>
          </cell>
          <cell r="N136" t="str">
            <v>Ngân hàng Vietcombank</v>
          </cell>
          <cell r="O136" t="str">
            <v>TS</v>
          </cell>
          <cell r="S136" t="str">
            <v>8119073190</v>
          </cell>
          <cell r="T136">
            <v>0</v>
          </cell>
          <cell r="U136">
            <v>0</v>
          </cell>
          <cell r="V136" t="str">
            <v>0011000958367</v>
          </cell>
          <cell r="W136" t="str">
            <v>Vietcombank, chi nhánh Thành Công</v>
          </cell>
          <cell r="X136" t="str">
            <v>N.Thịnh</v>
          </cell>
          <cell r="Y136" t="str">
            <v>Trường ĐHKHTN</v>
          </cell>
        </row>
        <row r="137">
          <cell r="B137" t="str">
            <v>Ninh Văn Thu</v>
          </cell>
          <cell r="C137" t="str">
            <v>Ninh Văn</v>
          </cell>
          <cell r="D137" t="str">
            <v>Thu</v>
          </cell>
          <cell r="G137" t="str">
            <v>mời giảng</v>
          </cell>
          <cell r="I137" t="str">
            <v>0915204616</v>
          </cell>
          <cell r="J137" t="str">
            <v>0968722479</v>
          </cell>
          <cell r="K137" t="str">
            <v>ninhvanthu@gmail.com</v>
          </cell>
          <cell r="L137" t="str">
            <v>thunv@vnu.edu.vn</v>
          </cell>
          <cell r="M137" t="str">
            <v>Đại học Bách Khoa Hà Nội</v>
          </cell>
          <cell r="N137" t="str">
            <v>Trường Đại học Bách Khoa</v>
          </cell>
          <cell r="O137" t="str">
            <v>PGS.TS</v>
          </cell>
          <cell r="X137" t="str">
            <v>N.V.Thu</v>
          </cell>
          <cell r="Y137" t="str">
            <v>ĐHBK</v>
          </cell>
        </row>
        <row r="138">
          <cell r="B138" t="str">
            <v>Tô Thị Vân Anh</v>
          </cell>
          <cell r="C138" t="str">
            <v>Tô Thị Vân</v>
          </cell>
          <cell r="D138" t="str">
            <v>Anh</v>
          </cell>
          <cell r="J138" t="str">
            <v>0973760911</v>
          </cell>
          <cell r="K138" t="str">
            <v>vananhk55a1t@gmail.com</v>
          </cell>
          <cell r="M138" t="str">
            <v>Trường Đại học Khoa học Tự nhiên</v>
          </cell>
          <cell r="N138" t="str">
            <v>Khoa Toán - Cơ - Tin học</v>
          </cell>
          <cell r="O138" t="str">
            <v>CN</v>
          </cell>
          <cell r="X138" t="str">
            <v>T.T.V.Anh</v>
          </cell>
          <cell r="Y138" t="str">
            <v>Trường ĐHKHTN</v>
          </cell>
        </row>
        <row r="139">
          <cell r="B139" t="str">
            <v>Vũ Công Bằng</v>
          </cell>
          <cell r="C139" t="str">
            <v>Vũ Công</v>
          </cell>
          <cell r="D139" t="str">
            <v>Bằng</v>
          </cell>
          <cell r="J139" t="str">
            <v>0906849054</v>
          </cell>
          <cell r="K139" t="str">
            <v>bangvc@vnu.edu.vn</v>
          </cell>
          <cell r="M139" t="str">
            <v>Trường Đại học Khoa học Tự nhiên</v>
          </cell>
          <cell r="N139" t="str">
            <v>Khoa Toán - Cơ - Tin học</v>
          </cell>
          <cell r="O139" t="str">
            <v>TS</v>
          </cell>
          <cell r="X139" t="str">
            <v>V.C.Bằng</v>
          </cell>
          <cell r="Y139" t="str">
            <v>Trường ĐHKHTN</v>
          </cell>
        </row>
        <row r="140">
          <cell r="B140" t="str">
            <v>Phạm Ngọc Thành Công</v>
          </cell>
          <cell r="C140" t="str">
            <v>Phạm Ngọc Thành</v>
          </cell>
          <cell r="D140" t="str">
            <v>Công</v>
          </cell>
          <cell r="J140" t="str">
            <v>0345069118</v>
          </cell>
          <cell r="K140" t="str">
            <v>phamngocthanhcong 1997@gamil.com</v>
          </cell>
          <cell r="L140" t="str">
            <v>phamngocthanhcong@vnu.edu.vn</v>
          </cell>
          <cell r="M140" t="str">
            <v>Trường Đại học Khoa học Tự nhiên</v>
          </cell>
          <cell r="N140" t="str">
            <v>Khoa Toán - Cơ - Tin học</v>
          </cell>
          <cell r="O140" t="str">
            <v>ThS</v>
          </cell>
          <cell r="X140" t="str">
            <v>P.N.T.Công</v>
          </cell>
          <cell r="Y140" t="str">
            <v>Trường ĐHKHTN</v>
          </cell>
        </row>
        <row r="141">
          <cell r="B141" t="str">
            <v>Trần Thế Dũng</v>
          </cell>
          <cell r="C141" t="str">
            <v xml:space="preserve">Trần Thế </v>
          </cell>
          <cell r="D141" t="str">
            <v>Dũng</v>
          </cell>
          <cell r="J141" t="str">
            <v>0367450175</v>
          </cell>
          <cell r="M141" t="str">
            <v>Trường Đại học Khoa học Tự nhiên</v>
          </cell>
          <cell r="N141" t="str">
            <v>Khoa Toán - Cơ - Tin học</v>
          </cell>
          <cell r="X141" t="str">
            <v>T.T.Dũng</v>
          </cell>
          <cell r="Y141" t="str">
            <v>Trường ĐHKHTN</v>
          </cell>
        </row>
        <row r="142">
          <cell r="B142" t="str">
            <v>Nguyễn Thị Huyên</v>
          </cell>
          <cell r="C142" t="str">
            <v>Nguyễn Thị</v>
          </cell>
          <cell r="D142" t="str">
            <v>Huyên</v>
          </cell>
          <cell r="J142" t="str">
            <v>0356120321</v>
          </cell>
          <cell r="K142" t="str">
            <v>nthuyen.bmth@gmail.com</v>
          </cell>
          <cell r="M142" t="str">
            <v>Trường Đại học Khoa học Tự nhiên</v>
          </cell>
          <cell r="N142" t="str">
            <v>Khoa Toán - Cơ - Tin học</v>
          </cell>
          <cell r="O142" t="str">
            <v>CN</v>
          </cell>
          <cell r="Q142" t="str">
            <v>Cử nhân</v>
          </cell>
          <cell r="X142" t="str">
            <v>N.T.Huyên</v>
          </cell>
          <cell r="Y142" t="str">
            <v>Trường ĐHKHTN</v>
          </cell>
        </row>
        <row r="143">
          <cell r="B143" t="str">
            <v>Đỗ Thùy Linh</v>
          </cell>
          <cell r="C143" t="str">
            <v>Đỗ Thùy</v>
          </cell>
          <cell r="D143" t="str">
            <v>Linh</v>
          </cell>
          <cell r="J143" t="str">
            <v>0349191687</v>
          </cell>
          <cell r="K143" t="str">
            <v>dothuylinh154@gmail.com</v>
          </cell>
          <cell r="M143" t="str">
            <v>Trường Đại học Khoa học Tự nhiên</v>
          </cell>
          <cell r="N143" t="str">
            <v>Khoa Toán - Cơ - Tin học</v>
          </cell>
          <cell r="O143" t="str">
            <v>CN</v>
          </cell>
          <cell r="X143" t="str">
            <v>Đ.T.Linh</v>
          </cell>
          <cell r="Y143" t="str">
            <v>Trường ĐHKHTN</v>
          </cell>
        </row>
        <row r="144">
          <cell r="B144" t="str">
            <v>Kiều Thị Thùy Linh</v>
          </cell>
          <cell r="C144" t="str">
            <v>Kiều Thị Thùy</v>
          </cell>
          <cell r="D144" t="str">
            <v>Linh</v>
          </cell>
          <cell r="J144" t="str">
            <v>0356242615</v>
          </cell>
          <cell r="K144" t="str">
            <v>thuylinhkt160991@gmail.com</v>
          </cell>
          <cell r="M144" t="str">
            <v>Trường Đại học Xây dựng</v>
          </cell>
          <cell r="N144" t="str">
            <v>Trường Đại học Xây dựng</v>
          </cell>
          <cell r="O144" t="str">
            <v>ThS</v>
          </cell>
          <cell r="S144">
            <v>0</v>
          </cell>
          <cell r="T144" t="str">
            <v xml:space="preserve">035191001079 </v>
          </cell>
          <cell r="U144">
            <v>0</v>
          </cell>
          <cell r="V144" t="str">
            <v>22210000652365</v>
          </cell>
          <cell r="W144" t="str">
            <v>BIDV (CN Thanh Xuân)</v>
          </cell>
          <cell r="X144" t="str">
            <v>K.T.T.Linh</v>
          </cell>
          <cell r="Y144" t="str">
            <v>Trường ĐHXD</v>
          </cell>
        </row>
        <row r="145">
          <cell r="B145" t="str">
            <v>Nguyễn Đức Ngà</v>
          </cell>
          <cell r="C145" t="str">
            <v>Nguyễn Đức</v>
          </cell>
          <cell r="D145" t="str">
            <v>Ngà</v>
          </cell>
          <cell r="J145" t="str">
            <v>0334815175</v>
          </cell>
          <cell r="K145" t="str">
            <v>nguyenducnga.math@gmail.com</v>
          </cell>
          <cell r="M145" t="str">
            <v>Trường Đại học Phenikaa</v>
          </cell>
          <cell r="N145" t="str">
            <v>Trường Đại học Phenikaa</v>
          </cell>
          <cell r="O145" t="str">
            <v>ThS</v>
          </cell>
          <cell r="X145" t="str">
            <v>N.Đ.Ngà</v>
          </cell>
          <cell r="Y145" t="str">
            <v>Trường ĐH Phenikaa</v>
          </cell>
        </row>
        <row r="146">
          <cell r="B146" t="str">
            <v>Lê Khắc Tuấn</v>
          </cell>
          <cell r="C146" t="str">
            <v>Lê Khắc</v>
          </cell>
          <cell r="D146" t="str">
            <v>Tuấn</v>
          </cell>
          <cell r="M146" t="str">
            <v>Trường Đại học Khoa học Tự nhiên</v>
          </cell>
          <cell r="O146" t="str">
            <v>ThS</v>
          </cell>
          <cell r="X146" t="str">
            <v>L.K.Tuấn</v>
          </cell>
          <cell r="Y146" t="str">
            <v>Trường ĐHKHTN</v>
          </cell>
        </row>
        <row r="147">
          <cell r="B147" t="str">
            <v>Hoàng Thị Thiêm</v>
          </cell>
          <cell r="C147" t="str">
            <v>Nguyễn Thị</v>
          </cell>
          <cell r="D147" t="str">
            <v>Thiêm</v>
          </cell>
          <cell r="J147" t="str">
            <v>0364054309</v>
          </cell>
          <cell r="K147" t="str">
            <v>htthiem@gmail.com</v>
          </cell>
          <cell r="L147" t="str">
            <v>thiemht@vnu.edu.vn</v>
          </cell>
          <cell r="M147" t="str">
            <v>Trường Đại học Khoa học Tự nhiên</v>
          </cell>
          <cell r="O147" t="str">
            <v>TS</v>
          </cell>
          <cell r="T147" t="str">
            <v>035188001094</v>
          </cell>
          <cell r="U147" t="str">
            <v>6/1/2017</v>
          </cell>
          <cell r="X147" t="str">
            <v>H.T.Thiêm</v>
          </cell>
          <cell r="Y147" t="str">
            <v>Trường ĐHKHTN</v>
          </cell>
        </row>
        <row r="148">
          <cell r="B148" t="str">
            <v>Đinh Thị Thu</v>
          </cell>
          <cell r="C148" t="str">
            <v>Đinh Thị</v>
          </cell>
          <cell r="D148" t="str">
            <v>Thu</v>
          </cell>
          <cell r="J148" t="str">
            <v>0397074992</v>
          </cell>
          <cell r="K148" t="str">
            <v>dinhthithuk55a1t@gmail.com</v>
          </cell>
          <cell r="O148" t="str">
            <v>ThS</v>
          </cell>
          <cell r="X148" t="str">
            <v>Đ.T.Thu</v>
          </cell>
        </row>
        <row r="149">
          <cell r="B149" t="str">
            <v>Nguyễn Thị Thủy</v>
          </cell>
          <cell r="C149" t="str">
            <v xml:space="preserve">Nguyễn Thị </v>
          </cell>
          <cell r="D149" t="str">
            <v>Thủy</v>
          </cell>
          <cell r="J149" t="str">
            <v>0973512967</v>
          </cell>
          <cell r="K149" t="str">
            <v>thuynd0509@gmail.com</v>
          </cell>
          <cell r="O149" t="str">
            <v>TS</v>
          </cell>
          <cell r="X149" t="str">
            <v>N.T.Thủy</v>
          </cell>
        </row>
        <row r="150">
          <cell r="B150" t="str">
            <v>Tạ Thị Trang</v>
          </cell>
          <cell r="C150" t="str">
            <v xml:space="preserve">Tạ Thị </v>
          </cell>
          <cell r="D150" t="str">
            <v>Trang</v>
          </cell>
          <cell r="J150" t="str">
            <v>0356097013</v>
          </cell>
          <cell r="K150" t="str">
            <v>tathitrang_T60@hus.edu.vn</v>
          </cell>
          <cell r="N150" t="str">
            <v>Khoa Toán - Cơ - Tin học</v>
          </cell>
          <cell r="O150" t="str">
            <v>CN</v>
          </cell>
          <cell r="X150" t="str">
            <v>T.T.Trang</v>
          </cell>
        </row>
        <row r="151">
          <cell r="B151" t="str">
            <v>Lưu Xuân Trường</v>
          </cell>
          <cell r="C151" t="str">
            <v>Lưu Xuân</v>
          </cell>
          <cell r="D151" t="str">
            <v>Trường</v>
          </cell>
          <cell r="J151" t="str">
            <v>0906242663</v>
          </cell>
          <cell r="K151" t="str">
            <v>lxtruong.lt@gmail.com</v>
          </cell>
          <cell r="X151" t="str">
            <v>L.X.Trường</v>
          </cell>
        </row>
        <row r="154">
          <cell r="B154" t="str">
            <v>Nguyễn Hoàn Vũ</v>
          </cell>
          <cell r="D154" t="str">
            <v>Vũ</v>
          </cell>
          <cell r="G154" t="str">
            <v>mời giảng</v>
          </cell>
          <cell r="J154" t="str">
            <v>0382312931</v>
          </cell>
          <cell r="K154" t="str">
            <v>nghoanvu060753@gmail.com</v>
          </cell>
          <cell r="O154" t="str">
            <v>ThS</v>
          </cell>
          <cell r="T154" t="str">
            <v>019053000052</v>
          </cell>
          <cell r="U154">
            <v>0</v>
          </cell>
          <cell r="V154" t="str">
            <v>'1500215088574</v>
          </cell>
          <cell r="W154" t="str">
            <v>Agribank chi nhánh Hà Nội</v>
          </cell>
        </row>
        <row r="155">
          <cell r="B155" t="str">
            <v>Nguyễn Quang Đạt</v>
          </cell>
          <cell r="D155" t="str">
            <v>Đạt</v>
          </cell>
          <cell r="G155" t="str">
            <v>mời giảng</v>
          </cell>
          <cell r="J155" t="str">
            <v>0969100096</v>
          </cell>
          <cell r="K155" t="str">
            <v>nguyenquangdat@hus.edu.vn</v>
          </cell>
          <cell r="L155" t="str">
            <v>nguyenquangdat@vnu.edu.vn</v>
          </cell>
          <cell r="M155" t="str">
            <v>Trường Đại học Khoa học Tự nhiên</v>
          </cell>
          <cell r="N155" t="str">
            <v>Trường Đại học Khoa học Tự nhiên</v>
          </cell>
          <cell r="O155" t="str">
            <v>ThS</v>
          </cell>
          <cell r="Y155" t="str">
            <v>Trường ĐHKHTN</v>
          </cell>
        </row>
        <row r="156">
          <cell r="B156" t="str">
            <v>Phạm Huy Thông</v>
          </cell>
          <cell r="D156" t="str">
            <v>Thông</v>
          </cell>
          <cell r="G156" t="str">
            <v>mời giảng</v>
          </cell>
          <cell r="J156" t="str">
            <v>0912540990</v>
          </cell>
          <cell r="K156" t="str">
            <v>phamhuythong88@gmail.com</v>
          </cell>
          <cell r="M156" t="str">
            <v>Viện CNTT, Đại học Quốc gia Hà Nội</v>
          </cell>
          <cell r="N156" t="str">
            <v>Viện CNTT, Đại học Quốc gia Hà Nội</v>
          </cell>
          <cell r="O156" t="str">
            <v>TS</v>
          </cell>
          <cell r="S156" t="str">
            <v>8120019688</v>
          </cell>
          <cell r="T156">
            <v>0</v>
          </cell>
          <cell r="U156">
            <v>0</v>
          </cell>
          <cell r="V156" t="str">
            <v>12610000003041</v>
          </cell>
          <cell r="W156" t="str">
            <v>BIDV, chi nhánh Ba Đình</v>
          </cell>
          <cell r="Y156" t="str">
            <v>Viện CNTT, ĐHQGHN</v>
          </cell>
        </row>
        <row r="157">
          <cell r="B157" t="str">
            <v>Hoàng Đức Hùng</v>
          </cell>
          <cell r="D157" t="str">
            <v>Hùng</v>
          </cell>
          <cell r="G157" t="str">
            <v>CV</v>
          </cell>
          <cell r="J157" t="str">
            <v>0985123925</v>
          </cell>
          <cell r="K157" t="str">
            <v>hoangduchung@hus.edu.vn</v>
          </cell>
          <cell r="M157" t="str">
            <v>Trường Đại học Khoa học Tự nhiên</v>
          </cell>
          <cell r="N157" t="str">
            <v>Trường Đại học Khoa học Tự nhiên</v>
          </cell>
          <cell r="O157" t="str">
            <v>ThS</v>
          </cell>
          <cell r="Y157" t="str">
            <v>Trường ĐHKHTN</v>
          </cell>
        </row>
        <row r="158">
          <cell r="B158" t="str">
            <v>Hoàng Thanh Tùng</v>
          </cell>
          <cell r="D158" t="str">
            <v>Tùng</v>
          </cell>
          <cell r="G158" t="str">
            <v>mời giảng</v>
          </cell>
          <cell r="J158" t="str">
            <v>0868700319</v>
          </cell>
          <cell r="K158" t="str">
            <v>htt210@gmail.com</v>
          </cell>
          <cell r="M158" t="str">
            <v>Fpt Software</v>
          </cell>
          <cell r="N158" t="str">
            <v>Fpt Software</v>
          </cell>
          <cell r="O158" t="str">
            <v>TS</v>
          </cell>
          <cell r="S158">
            <v>8477276024</v>
          </cell>
          <cell r="T158" t="str">
            <v>033090001481</v>
          </cell>
          <cell r="U158" t="str">
            <v>14/04/2021</v>
          </cell>
          <cell r="V158" t="str">
            <v>451000242499</v>
          </cell>
          <cell r="W158" t="str">
            <v>Vietcombank, chi nhánh Thành Công</v>
          </cell>
          <cell r="Y158" t="str">
            <v>Fpt Software</v>
          </cell>
        </row>
        <row r="159">
          <cell r="B159" t="str">
            <v>Kiều Trung Thủy</v>
          </cell>
          <cell r="D159" t="str">
            <v>Thủy</v>
          </cell>
          <cell r="G159" t="str">
            <v>mời giảng</v>
          </cell>
          <cell r="J159" t="str">
            <v>0358653141</v>
          </cell>
          <cell r="K159" t="str">
            <v>thuykt.hnue@gmail.com</v>
          </cell>
          <cell r="M159" t="str">
            <v>Trường Đại học Sư phạm Hà Nội</v>
          </cell>
          <cell r="N159" t="str">
            <v>Trường Đại học Sư phạm Hà Nội</v>
          </cell>
          <cell r="O159" t="str">
            <v>ThS</v>
          </cell>
          <cell r="S159" t="str">
            <v>8034077767</v>
          </cell>
          <cell r="T159" t="str">
            <v>001088000377</v>
          </cell>
          <cell r="U159" t="str">
            <v>05/04/2019</v>
          </cell>
          <cell r="V159" t="str">
            <v>137118882</v>
          </cell>
          <cell r="W159" t="str">
            <v>VP Bank, chi nhánh Mỹ Đình</v>
          </cell>
          <cell r="Y159" t="str">
            <v>Trường ĐHSP HN</v>
          </cell>
        </row>
        <row r="160">
          <cell r="B160" t="str">
            <v>Phan Quang Tuyển</v>
          </cell>
          <cell r="D160" t="str">
            <v>Tuyển</v>
          </cell>
          <cell r="G160" t="str">
            <v>mời giảng</v>
          </cell>
          <cell r="J160" t="str">
            <v>0973725906</v>
          </cell>
          <cell r="K160" t="str">
            <v>quangtuyen.ktqs@gmail.com</v>
          </cell>
          <cell r="M160" t="str">
            <v>Đoàn 871 Tổng cục chính trị, Bộ Quốc phòng</v>
          </cell>
          <cell r="N160" t="str">
            <v>Đoàn 871 Tổng cục chính trị, Bộ Quốc phòng</v>
          </cell>
          <cell r="O160" t="str">
            <v>ThS</v>
          </cell>
          <cell r="S160">
            <v>0</v>
          </cell>
          <cell r="T160" t="str">
            <v>132022794</v>
          </cell>
          <cell r="U160">
            <v>0</v>
          </cell>
          <cell r="V160" t="str">
            <v>22210003907408</v>
          </cell>
          <cell r="W160" t="str">
            <v>TMCP Đầu tư và Phát triển Việt Nam-Chi nhánh Thanh Xuân</v>
          </cell>
          <cell r="Y160" t="str">
            <v>Đoàn 871 Tổng cục chính trị, Bộ Quốc phòng</v>
          </cell>
        </row>
        <row r="161">
          <cell r="B161" t="str">
            <v>Hà Tuấn Dũng</v>
          </cell>
          <cell r="D161" t="str">
            <v>Dũng</v>
          </cell>
          <cell r="G161" t="str">
            <v>mời giảng</v>
          </cell>
          <cell r="J161">
            <v>965174594</v>
          </cell>
          <cell r="K161" t="str">
            <v>hatuandung.hpu2@gmail.com  </v>
          </cell>
          <cell r="M161" t="str">
            <v>Trường Đại học Sư phạm 2</v>
          </cell>
          <cell r="N161" t="str">
            <v>Trường Đại học Sư phạm 2</v>
          </cell>
          <cell r="O161" t="str">
            <v>ThS</v>
          </cell>
          <cell r="S161">
            <v>8462664514</v>
          </cell>
          <cell r="T161" t="str">
            <v>061025733</v>
          </cell>
          <cell r="U161" t="str">
            <v>05/12/2019</v>
          </cell>
          <cell r="V161" t="str">
            <v>100006841040</v>
          </cell>
          <cell r="W161" t="str">
            <v>Vietinbank chi nhánh Phúc Yên</v>
          </cell>
          <cell r="Y161" t="str">
            <v>Trường ĐHSP 2</v>
          </cell>
        </row>
        <row r="162">
          <cell r="B162" t="str">
            <v>Nguyễn Thị Lan Hương</v>
          </cell>
          <cell r="D162" t="str">
            <v>Hương</v>
          </cell>
          <cell r="G162" t="str">
            <v>mời giảng</v>
          </cell>
          <cell r="J162" t="str">
            <v>0904291279</v>
          </cell>
          <cell r="K162" t="str">
            <v>lanhuongmdc@gmail.com</v>
          </cell>
          <cell r="M162" t="str">
            <v>Trường Đại học Mỏ Địa chất</v>
          </cell>
          <cell r="N162" t="str">
            <v>Trường Đại học Mỏ Địa chất</v>
          </cell>
          <cell r="O162" t="str">
            <v>ThS</v>
          </cell>
          <cell r="Y162" t="str">
            <v>Trường ĐH Mỏ Địa chất</v>
          </cell>
        </row>
        <row r="163">
          <cell r="B163" t="str">
            <v>Bùi Sỹ Nguyên</v>
          </cell>
          <cell r="D163" t="str">
            <v>Nguyên</v>
          </cell>
          <cell r="G163" t="str">
            <v>mời giảng</v>
          </cell>
          <cell r="J163" t="str">
            <v>0983341166</v>
          </cell>
          <cell r="K163" t="str">
            <v>nguyenbs@projectkit.net</v>
          </cell>
          <cell r="M163" t="str">
            <v>Công ty House 3D</v>
          </cell>
          <cell r="N163" t="str">
            <v>Công ty House 3D</v>
          </cell>
          <cell r="O163" t="str">
            <v>GV</v>
          </cell>
          <cell r="S163" t="str">
            <v>8053050760</v>
          </cell>
          <cell r="T163" t="str">
            <v>164087706</v>
          </cell>
          <cell r="U163" t="str">
            <v>17/07/2012</v>
          </cell>
          <cell r="V163" t="str">
            <v>0011001441794</v>
          </cell>
          <cell r="W163" t="str">
            <v>TMCP Ngoại thương Việt Nam</v>
          </cell>
          <cell r="Y163" t="str">
            <v>Công ty House 3D</v>
          </cell>
        </row>
        <row r="164">
          <cell r="B164" t="str">
            <v>Lê Xuân Thành</v>
          </cell>
          <cell r="D164" t="str">
            <v>Thành</v>
          </cell>
          <cell r="G164" t="str">
            <v>mời giảng</v>
          </cell>
          <cell r="J164" t="str">
            <v>0974388813</v>
          </cell>
          <cell r="K164" t="str">
            <v>thanhlx@house3d.net</v>
          </cell>
          <cell r="M164" t="str">
            <v>Công ty House 3D</v>
          </cell>
          <cell r="N164" t="str">
            <v>Công ty House 3D</v>
          </cell>
          <cell r="O164" t="str">
            <v>ThS</v>
          </cell>
          <cell r="S164" t="str">
            <v>8376247468</v>
          </cell>
          <cell r="T164">
            <v>0</v>
          </cell>
          <cell r="U164">
            <v>0</v>
          </cell>
          <cell r="V164" t="str">
            <v>0020118978208</v>
          </cell>
          <cell r="W164" t="str">
            <v>thương mại cổ phần Quân đội. Chi Nhánh MBBank Sở Giao dịch 3</v>
          </cell>
          <cell r="Y164" t="str">
            <v>Công ty House 3D</v>
          </cell>
        </row>
        <row r="165">
          <cell r="B165" t="str">
            <v>Chu Văn Quý</v>
          </cell>
          <cell r="D165" t="str">
            <v>Quý</v>
          </cell>
          <cell r="G165" t="str">
            <v>mời giảng</v>
          </cell>
          <cell r="J165" t="str">
            <v>0983103298</v>
          </cell>
          <cell r="K165" t="str">
            <v>quyk46@gmail.com</v>
          </cell>
          <cell r="M165" t="str">
            <v>Công ty JVB</v>
          </cell>
          <cell r="N165" t="str">
            <v>Công ty JVB</v>
          </cell>
          <cell r="O165" t="str">
            <v>GV</v>
          </cell>
          <cell r="S165" t="str">
            <v>8119695579</v>
          </cell>
          <cell r="T165" t="str">
            <v>B8913049</v>
          </cell>
          <cell r="U165" t="str">
            <v>24/02/2014</v>
          </cell>
          <cell r="V165" t="str">
            <v>451001343258</v>
          </cell>
          <cell r="W165" t="str">
            <v>Vietcombank, chi nhánh Thành Công</v>
          </cell>
          <cell r="Y165" t="str">
            <v>Công ty JVB</v>
          </cell>
        </row>
        <row r="166">
          <cell r="B166" t="str">
            <v>Đặng Minh Tuấn</v>
          </cell>
          <cell r="D166" t="str">
            <v>Tuấn</v>
          </cell>
          <cell r="G166" t="str">
            <v>mời giảng</v>
          </cell>
          <cell r="J166" t="str">
            <v>0947631681</v>
          </cell>
          <cell r="K166" t="str">
            <v>tuan@2nf.com.vn</v>
          </cell>
          <cell r="M166" t="str">
            <v>Công ty 2NF</v>
          </cell>
          <cell r="N166" t="str">
            <v>Công ty 2NF</v>
          </cell>
          <cell r="O166" t="str">
            <v>GV</v>
          </cell>
          <cell r="S166">
            <v>8173338208</v>
          </cell>
          <cell r="V166" t="str">
            <v>01531330001</v>
          </cell>
          <cell r="W166" t="str">
            <v>Tiên phong – Chi nhánh Phạm Hùng.</v>
          </cell>
          <cell r="Y166" t="str">
            <v>Công ty 2NF</v>
          </cell>
        </row>
        <row r="167">
          <cell r="B167" t="str">
            <v>Nguyễn Quốc Cường</v>
          </cell>
          <cell r="D167" t="str">
            <v>Cường</v>
          </cell>
          <cell r="G167" t="str">
            <v>mời giảng</v>
          </cell>
          <cell r="J167">
            <v>385176045</v>
          </cell>
          <cell r="K167" t="str">
            <v>henry96tb@gmail.com</v>
          </cell>
          <cell r="M167" t="str">
            <v>Công ty 2NF</v>
          </cell>
          <cell r="N167" t="str">
            <v>Công ty 2NF</v>
          </cell>
          <cell r="S167">
            <v>8516577765</v>
          </cell>
          <cell r="T167" t="str">
            <v>034096004147</v>
          </cell>
          <cell r="U167" t="str">
            <v>12/12/2017</v>
          </cell>
          <cell r="V167" t="str">
            <v>04260193601</v>
          </cell>
          <cell r="W167" t="str">
            <v>TPbank Pham Hung</v>
          </cell>
          <cell r="Y167" t="str">
            <v>Công ty 2NF</v>
          </cell>
        </row>
        <row r="168">
          <cell r="B168" t="str">
            <v>Trần Thị Huyền Trang</v>
          </cell>
          <cell r="D168" t="str">
            <v>Trang</v>
          </cell>
          <cell r="G168" t="str">
            <v>mời giảng</v>
          </cell>
          <cell r="J168">
            <v>778253367</v>
          </cell>
          <cell r="K168" t="str">
            <v>trangtrui@gmail.com</v>
          </cell>
          <cell r="M168" t="str">
            <v>Công ty JVB</v>
          </cell>
          <cell r="N168" t="str">
            <v>Công ty JVB</v>
          </cell>
          <cell r="O168" t="str">
            <v>GV</v>
          </cell>
          <cell r="S168">
            <v>8367803133</v>
          </cell>
          <cell r="T168" t="str">
            <v>031722735</v>
          </cell>
          <cell r="U168" t="str">
            <v>28/03/2008</v>
          </cell>
          <cell r="V168" t="str">
            <v>19030975292999</v>
          </cell>
          <cell r="W168" t="str">
            <v>Techcombank chi nhánh Thanh Xuân</v>
          </cell>
          <cell r="Y168" t="str">
            <v>Công ty JVB</v>
          </cell>
        </row>
        <row r="169">
          <cell r="B169" t="str">
            <v>Đỗ Năng Toàn</v>
          </cell>
          <cell r="D169" t="str">
            <v>Toàn</v>
          </cell>
          <cell r="G169" t="str">
            <v>mời giảng</v>
          </cell>
          <cell r="J169" t="str">
            <v>0913583240</v>
          </cell>
          <cell r="K169" t="str">
            <v>donangtoan@gmail.com</v>
          </cell>
          <cell r="M169" t="str">
            <v>Viện công nghệ thông tin, Viện Hàn lâm Khoa học Việt Nam</v>
          </cell>
          <cell r="N169" t="str">
            <v>Viện công nghệ thông tin, ĐHQGHN</v>
          </cell>
          <cell r="O169" t="str">
            <v>PGS. TS</v>
          </cell>
          <cell r="S169">
            <v>8018344655</v>
          </cell>
          <cell r="T169" t="str">
            <v>012012022</v>
          </cell>
          <cell r="U169" t="str">
            <v>11/05/2013</v>
          </cell>
          <cell r="V169" t="str">
            <v>1505311004075</v>
          </cell>
          <cell r="W169" t="str">
            <v>Agribank chi nhánh Hà Nội 2</v>
          </cell>
          <cell r="Y169" t="str">
            <v>Viện CNTT, ĐHQGHN</v>
          </cell>
        </row>
        <row r="170">
          <cell r="B170" t="str">
            <v>Lê Huy Hoàng</v>
          </cell>
          <cell r="D170" t="str">
            <v>Hoàng</v>
          </cell>
          <cell r="G170" t="str">
            <v>mời giảng</v>
          </cell>
          <cell r="J170">
            <v>889051194</v>
          </cell>
          <cell r="K170" t="str">
            <v>lehuyhoangxd@gmail.com</v>
          </cell>
          <cell r="M170" t="str">
            <v>Trường Đại học Xây dựng</v>
          </cell>
          <cell r="N170" t="str">
            <v>Trường Đại học Xây dựng</v>
          </cell>
          <cell r="O170" t="str">
            <v>TS</v>
          </cell>
          <cell r="S170">
            <v>8177594403</v>
          </cell>
          <cell r="T170" t="str">
            <v>013223148</v>
          </cell>
          <cell r="U170" t="str">
            <v>01/08/2009</v>
          </cell>
          <cell r="V170" t="str">
            <v>108004572447</v>
          </cell>
          <cell r="W170" t="str">
            <v>Vietinbank chi nhánh Hai Bà Trưng</v>
          </cell>
          <cell r="Y170" t="str">
            <v>Trường ĐHXD</v>
          </cell>
        </row>
        <row r="171">
          <cell r="B171" t="str">
            <v>Võ Tùng Linh</v>
          </cell>
          <cell r="D171" t="str">
            <v>Linh</v>
          </cell>
          <cell r="G171" t="str">
            <v>mời giảng</v>
          </cell>
          <cell r="J171" t="str">
            <v>978532459</v>
          </cell>
          <cell r="K171" t="str">
            <v>beathovenvn@gmail.com</v>
          </cell>
          <cell r="M171" t="str">
            <v>Ban Cơ yếu chính phủ</v>
          </cell>
          <cell r="N171" t="str">
            <v>Ban Cơ yếu chính phủ</v>
          </cell>
          <cell r="O171" t="str">
            <v>ThS</v>
          </cell>
          <cell r="S171" t="str">
            <v>8424908230</v>
          </cell>
          <cell r="T171" t="str">
            <v>038083001065</v>
          </cell>
          <cell r="U171" t="str">
            <v>2/3/2021</v>
          </cell>
          <cell r="V171" t="str">
            <v>'19037245166011</v>
          </cell>
          <cell r="W171" t="str">
            <v>Techcombank, Chi nhánh Láng Hạ</v>
          </cell>
          <cell r="Y171" t="str">
            <v>Ban Cơ yếu chính phủ</v>
          </cell>
        </row>
        <row r="172">
          <cell r="B172" t="str">
            <v>Dư Đức Thắng</v>
          </cell>
          <cell r="D172" t="str">
            <v>Thắng</v>
          </cell>
          <cell r="G172" t="str">
            <v>mời giảng</v>
          </cell>
          <cell r="J172" t="str">
            <v>0844265451</v>
          </cell>
          <cell r="K172" t="str">
            <v>duducthang@hus.edu.vn</v>
          </cell>
          <cell r="M172" t="str">
            <v>Khoa các khoa học liên ngành, ĐHQGHN</v>
          </cell>
          <cell r="N172" t="str">
            <v>Khoa các khoa học liên ngành, ĐHQGHN</v>
          </cell>
          <cell r="O172" t="str">
            <v>TS</v>
          </cell>
          <cell r="S172" t="str">
            <v>8123846742</v>
          </cell>
          <cell r="T172" t="str">
            <v>001078021010</v>
          </cell>
          <cell r="U172" t="str">
            <v>18/02/2019</v>
          </cell>
          <cell r="V172" t="str">
            <v>22010000407853</v>
          </cell>
          <cell r="W172" t="str">
            <v>BIDV Chi nhánh Thăng Long</v>
          </cell>
          <cell r="Y172" t="str">
            <v>Khoa các khoa học liên ngành, ĐHQGHN</v>
          </cell>
        </row>
        <row r="173">
          <cell r="B173" t="str">
            <v>Nguyễn Đình Dũng</v>
          </cell>
          <cell r="D173" t="str">
            <v>Dũng</v>
          </cell>
          <cell r="G173" t="str">
            <v>mời giảng</v>
          </cell>
          <cell r="J173" t="str">
            <v>0904281593</v>
          </cell>
          <cell r="K173" t="str">
            <v>zungxngd@gmail.com</v>
          </cell>
          <cell r="M173" t="str">
            <v>Trường Đại học Khoa học Tự nhiên</v>
          </cell>
          <cell r="N173" t="str">
            <v>Cán bộ về hưu</v>
          </cell>
          <cell r="O173" t="str">
            <v>GVC</v>
          </cell>
          <cell r="S173" t="str">
            <v>8021842359</v>
          </cell>
          <cell r="T173" t="str">
            <v>001049004457</v>
          </cell>
          <cell r="U173" t="str">
            <v>10/05/2021</v>
          </cell>
          <cell r="V173" t="str">
            <v>1400208010467</v>
          </cell>
          <cell r="W173" t="str">
            <v>Agribank</v>
          </cell>
          <cell r="Y173" t="str">
            <v>Trường ĐHKHTN</v>
          </cell>
        </row>
        <row r="174">
          <cell r="B174" t="str">
            <v>Lê Anh Vinh</v>
          </cell>
          <cell r="D174" t="str">
            <v>Vinh</v>
          </cell>
          <cell r="G174" t="str">
            <v>mời giảng</v>
          </cell>
          <cell r="J174" t="str">
            <v>0944058588</v>
          </cell>
          <cell r="K174" t="str">
            <v>leanhvinh@gmail.com</v>
          </cell>
          <cell r="M174" t="str">
            <v>Viện Khoa học Giáo dục</v>
          </cell>
          <cell r="N174" t="str">
            <v>Viện Khoa học Giáo dục</v>
          </cell>
          <cell r="O174" t="str">
            <v>PGS.TS</v>
          </cell>
          <cell r="S174" t="str">
            <v>8107586303</v>
          </cell>
          <cell r="T174">
            <v>0</v>
          </cell>
          <cell r="U174">
            <v>0</v>
          </cell>
          <cell r="V174" t="str">
            <v>'21510000793457</v>
          </cell>
          <cell r="W174" t="str">
            <v>BIDV Cầu Giấy</v>
          </cell>
          <cell r="Y174" t="str">
            <v>Viện KHGD</v>
          </cell>
        </row>
        <row r="175">
          <cell r="B175" t="str">
            <v>Phan Thị Hà Dương</v>
          </cell>
          <cell r="D175" t="str">
            <v>Dương</v>
          </cell>
          <cell r="G175" t="str">
            <v>mời giảng</v>
          </cell>
          <cell r="J175" t="str">
            <v>0989555294</v>
          </cell>
          <cell r="K175" t="str">
            <v>duongpth@hus.edu.vn</v>
          </cell>
          <cell r="M175" t="str">
            <v>Viện Toán học, Viện Hàn lâm Khoa học và Công nghệ Việt Nam</v>
          </cell>
          <cell r="N175" t="str">
            <v>Viện Toán học, Viện Hàn lâm Khoa học và Công nghệ Việt Nam</v>
          </cell>
          <cell r="O175" t="str">
            <v>PGS.TSKH</v>
          </cell>
          <cell r="S175" t="str">
            <v>0100258316</v>
          </cell>
          <cell r="T175">
            <v>0</v>
          </cell>
          <cell r="U175">
            <v>0</v>
          </cell>
          <cell r="V175" t="str">
            <v>11520645002021</v>
          </cell>
          <cell r="W175" t="str">
            <v>Techcombank</v>
          </cell>
          <cell r="Y175" t="str">
            <v xml:space="preserve">Viện Toán học, Viện HLKH VN </v>
          </cell>
        </row>
        <row r="176">
          <cell r="B176" t="str">
            <v>Phùng Lệ Diễm</v>
          </cell>
          <cell r="D176" t="str">
            <v>Diễm</v>
          </cell>
          <cell r="G176" t="str">
            <v>mời giảng</v>
          </cell>
          <cell r="J176" t="str">
            <v>035384113</v>
          </cell>
          <cell r="K176" t="str">
            <v>PhungLeDiem_ch2020@hus.edu.vn</v>
          </cell>
          <cell r="M176" t="str">
            <v>Học viên cao học</v>
          </cell>
          <cell r="N176" t="str">
            <v>Học viên cao học</v>
          </cell>
          <cell r="O176" t="str">
            <v>ThS</v>
          </cell>
          <cell r="T176" t="str">
            <v>001188004643</v>
          </cell>
          <cell r="U176">
            <v>0</v>
          </cell>
          <cell r="V176" t="str">
            <v>26810000307012</v>
          </cell>
          <cell r="W176" t="str">
            <v>BIDV chi nhánh Thái Hà</v>
          </cell>
        </row>
        <row r="177">
          <cell r="B177" t="str">
            <v>Trần Quốc Huy</v>
          </cell>
          <cell r="D177" t="str">
            <v>Huy</v>
          </cell>
          <cell r="G177" t="str">
            <v>mời giảng</v>
          </cell>
          <cell r="J177" t="str">
            <v>0888549190</v>
          </cell>
          <cell r="K177" t="str">
            <v>ora.huytran@gmail.com</v>
          </cell>
          <cell r="M177" t="str">
            <v>Công ty cổ phần công nghệ Wecomit Việt Nam</v>
          </cell>
          <cell r="N177" t="str">
            <v>Công ty cổ phần công nghệ Wecomit Việt Nam</v>
          </cell>
          <cell r="O177" t="str">
            <v>ThS</v>
          </cell>
          <cell r="S177" t="str">
            <v>8092897984</v>
          </cell>
          <cell r="T177" t="str">
            <v>36090006050</v>
          </cell>
          <cell r="U177" t="str">
            <v>6/1/1990</v>
          </cell>
          <cell r="V177" t="str">
            <v>01565847001</v>
          </cell>
          <cell r="W177" t="str">
            <v>TMCP Tiên Phong (TP Bank)</v>
          </cell>
          <cell r="Y177" t="str">
            <v>Công ty cổ phần công nghệ Wecomit Việt Nam</v>
          </cell>
        </row>
        <row r="178">
          <cell r="B178" t="str">
            <v>Hoàng Tuấn Anh</v>
          </cell>
          <cell r="D178" t="str">
            <v>Anh</v>
          </cell>
          <cell r="G178" t="str">
            <v>mời giảng</v>
          </cell>
          <cell r="J178" t="str">
            <v>0989969945</v>
          </cell>
          <cell r="K178" t="str">
            <v>anha2k47@gmail.com</v>
          </cell>
          <cell r="M178" t="str">
            <v>Công ty cổ phần Việt Nam Vntravel</v>
          </cell>
          <cell r="N178" t="str">
            <v>Công ty cổ phần Việt Nam Vntravel</v>
          </cell>
          <cell r="O178" t="str">
            <v>TS</v>
          </cell>
          <cell r="S178" t="str">
            <v>8009393945</v>
          </cell>
          <cell r="T178">
            <v>0</v>
          </cell>
          <cell r="U178">
            <v>0</v>
          </cell>
          <cell r="V178" t="str">
            <v>0021001761792</v>
          </cell>
          <cell r="W178" t="str">
            <v>Vietcombank, chi nhánh Thanh Xuân</v>
          </cell>
          <cell r="Y178" t="str">
            <v>Công ty cổ phần Việt Nam Vntravel</v>
          </cell>
        </row>
        <row r="179">
          <cell r="B179" t="str">
            <v>Nguyễn Đặng Tuyên</v>
          </cell>
          <cell r="D179" t="str">
            <v>Tuyên</v>
          </cell>
          <cell r="G179" t="str">
            <v>mời giảng</v>
          </cell>
          <cell r="J179" t="str">
            <v>982086575</v>
          </cell>
          <cell r="K179" t="str">
            <v>tuyennd@nuce.edu.vn</v>
          </cell>
          <cell r="M179" t="str">
            <v>Trường Đại học Xây dựng</v>
          </cell>
          <cell r="N179" t="str">
            <v>Trường Đại học Xây dựng</v>
          </cell>
          <cell r="O179" t="str">
            <v>ThS</v>
          </cell>
          <cell r="S179" t="str">
            <v>8009484656</v>
          </cell>
          <cell r="T179" t="str">
            <v>013537293</v>
          </cell>
          <cell r="U179" t="str">
            <v>05/5/2012</v>
          </cell>
          <cell r="V179" t="str">
            <v>109004572458</v>
          </cell>
          <cell r="W179" t="str">
            <v>Vietin Bank chi nhánh Hai Bà Trưng</v>
          </cell>
          <cell r="Y179" t="str">
            <v>Trường ĐHXD</v>
          </cell>
        </row>
        <row r="180">
          <cell r="B180" t="str">
            <v>Lê Thị Hồng Thơm</v>
          </cell>
          <cell r="D180" t="str">
            <v>Thơm</v>
          </cell>
          <cell r="G180" t="str">
            <v>mời giảng</v>
          </cell>
          <cell r="J180" t="str">
            <v>0382988305</v>
          </cell>
          <cell r="K180" t="str">
            <v>thomltht@gmail.com</v>
          </cell>
          <cell r="M180" t="str">
            <v>Đại học FPT</v>
          </cell>
          <cell r="N180" t="str">
            <v>Đại học FPT</v>
          </cell>
          <cell r="O180" t="str">
            <v>ThS</v>
          </cell>
          <cell r="S180" t="str">
            <v>8534536585</v>
          </cell>
          <cell r="T180">
            <v>0</v>
          </cell>
          <cell r="U180">
            <v>0</v>
          </cell>
          <cell r="V180" t="str">
            <v>03263669601</v>
          </cell>
          <cell r="W180" t="str">
            <v>TMCP Tiên Phong, chi nhánh TPbank Chiến Thắng, quận Hà Đông, Hà Nội</v>
          </cell>
          <cell r="Y180" t="str">
            <v>Đại học FPT</v>
          </cell>
        </row>
        <row r="181">
          <cell r="B181" t="str">
            <v>Trịnh Thị Hường</v>
          </cell>
          <cell r="D181" t="str">
            <v>Hường</v>
          </cell>
          <cell r="G181" t="str">
            <v>mời giảng</v>
          </cell>
          <cell r="J181" t="str">
            <v>946259356</v>
          </cell>
          <cell r="K181" t="str">
            <v>trinhthihuongtmu@gmail.com</v>
          </cell>
          <cell r="M181" t="str">
            <v>Trường Đại học Thương Mại</v>
          </cell>
          <cell r="N181" t="str">
            <v>Trường Đại học Thương Mại</v>
          </cell>
          <cell r="O181" t="str">
            <v>TS</v>
          </cell>
          <cell r="S181" t="str">
            <v>0103797651</v>
          </cell>
          <cell r="T181">
            <v>0</v>
          </cell>
          <cell r="U181">
            <v>0</v>
          </cell>
          <cell r="V181" t="str">
            <v>26110002516338</v>
          </cell>
          <cell r="W181" t="str">
            <v>TMCP Đầu tư và Phát triển Việt Nam (BIDV), chi nhánh Tràng An</v>
          </cell>
          <cell r="Y181" t="str">
            <v>Trường ĐHTM</v>
          </cell>
        </row>
        <row r="182">
          <cell r="B182" t="str">
            <v>Nguyễn Thị Kim Sơn</v>
          </cell>
          <cell r="D182" t="str">
            <v>Sơn</v>
          </cell>
          <cell r="G182" t="str">
            <v>mời giảng</v>
          </cell>
          <cell r="J182" t="str">
            <v>'0987909129</v>
          </cell>
          <cell r="K182" t="str">
            <v>kimsonnt.0611@gmail.com</v>
          </cell>
          <cell r="M182" t="str">
            <v>Trường Đại học Hà Nội</v>
          </cell>
          <cell r="N182" t="str">
            <v>Trường Đại học Hà Nội</v>
          </cell>
          <cell r="O182" t="str">
            <v>ThS</v>
          </cell>
          <cell r="S182" t="str">
            <v>8015076574</v>
          </cell>
          <cell r="T182" t="str">
            <v>1183020654</v>
          </cell>
          <cell r="U182" t="str">
            <v>6/11/1983</v>
          </cell>
          <cell r="V182" t="str">
            <v>21510000667589</v>
          </cell>
          <cell r="W182" t="str">
            <v>BIDV</v>
          </cell>
          <cell r="Y182" t="str">
            <v>Trường ĐHHN</v>
          </cell>
        </row>
        <row r="183">
          <cell r="B183" t="str">
            <v>Phạm Đăng Long</v>
          </cell>
          <cell r="D183" t="str">
            <v>Long</v>
          </cell>
          <cell r="G183" t="str">
            <v>mời giảng</v>
          </cell>
          <cell r="J183" t="str">
            <v>0904070637</v>
          </cell>
          <cell r="K183" t="str">
            <v>lightsmok@gmail.com</v>
          </cell>
          <cell r="M183" t="str">
            <v>Trường Đại học Khoa học Tự nhiên</v>
          </cell>
          <cell r="N183" t="str">
            <v>Cán bộ về hưu</v>
          </cell>
          <cell r="O183" t="str">
            <v>ThS</v>
          </cell>
          <cell r="S183" t="str">
            <v>8021942493</v>
          </cell>
          <cell r="T183" t="str">
            <v>031049000002</v>
          </cell>
          <cell r="U183" t="str">
            <v>10/5/2021</v>
          </cell>
          <cell r="V183" t="str">
            <v xml:space="preserve"> 0011000725925</v>
          </cell>
          <cell r="W183" t="str">
            <v>Vietcombank</v>
          </cell>
          <cell r="Y183" t="str">
            <v>Trường ĐHKHTN</v>
          </cell>
        </row>
        <row r="184">
          <cell r="B184" t="str">
            <v>Lương Mạnh Bá</v>
          </cell>
          <cell r="D184" t="str">
            <v>Bá</v>
          </cell>
          <cell r="G184" t="str">
            <v>mời giảng</v>
          </cell>
          <cell r="J184" t="str">
            <v>0915061199</v>
          </cell>
          <cell r="K184" t="str">
            <v>balm@soict.hust.edu.vn</v>
          </cell>
          <cell r="M184" t="str">
            <v>Đại học Bách khoa Hà Nội</v>
          </cell>
          <cell r="N184" t="str">
            <v>Đại học Bách khoa Hà Nội</v>
          </cell>
          <cell r="O184" t="str">
            <v>ThS/GVC</v>
          </cell>
          <cell r="S184" t="str">
            <v>8002 799 738</v>
          </cell>
          <cell r="T184" t="str">
            <v>035053000046</v>
          </cell>
          <cell r="U184" t="str">
            <v>28/01/2015</v>
          </cell>
          <cell r="V184" t="str">
            <v>1221 0000 288 017</v>
          </cell>
          <cell r="W184" t="str">
            <v>BIDV Chi nhánh Hà Thành</v>
          </cell>
          <cell r="Y184" t="str">
            <v>ĐHBKHN</v>
          </cell>
        </row>
        <row r="185">
          <cell r="B185" t="str">
            <v>Trần Thu Trang</v>
          </cell>
          <cell r="D185" t="str">
            <v>Trang</v>
          </cell>
          <cell r="G185" t="str">
            <v>mời giảng</v>
          </cell>
          <cell r="J185" t="str">
            <v>0983946360</v>
          </cell>
          <cell r="K185" t="str">
            <v>trangtina244@gmail.com</v>
          </cell>
          <cell r="M185" t="str">
            <v>Đại học Đại Nam</v>
          </cell>
          <cell r="N185" t="str">
            <v>Đại học Đại Nam</v>
          </cell>
          <cell r="O185" t="str">
            <v>ThS</v>
          </cell>
          <cell r="S185" t="str">
            <v>8125732980</v>
          </cell>
          <cell r="T185" t="str">
            <v>013231063</v>
          </cell>
          <cell r="U185" t="str">
            <v>15/10/1981</v>
          </cell>
          <cell r="V185" t="str">
            <v>12210000240789</v>
          </cell>
          <cell r="W185" t="str">
            <v>BIDV, chi nhánh Hà Thành</v>
          </cell>
          <cell r="Y185" t="str">
            <v>ĐH Đại Nam</v>
          </cell>
        </row>
        <row r="186">
          <cell r="B186" t="str">
            <v>Nguyễn Thịnh</v>
          </cell>
          <cell r="D186" t="str">
            <v>Thịnh</v>
          </cell>
          <cell r="G186" t="str">
            <v>mời giảng</v>
          </cell>
          <cell r="J186" t="str">
            <v>0983181880</v>
          </cell>
          <cell r="K186" t="str">
            <v xml:space="preserve">thinhj@gmail.com </v>
          </cell>
          <cell r="M186" t="str">
            <v>Ngân hàng ngoại thương Vietcombank</v>
          </cell>
          <cell r="N186" t="str">
            <v>Ngân hàng ngoại thương Vietcombank</v>
          </cell>
          <cell r="O186" t="str">
            <v>TS</v>
          </cell>
          <cell r="S186" t="str">
            <v>8119073190</v>
          </cell>
          <cell r="T186">
            <v>0</v>
          </cell>
          <cell r="U186">
            <v>0</v>
          </cell>
          <cell r="V186" t="str">
            <v>0011000958367</v>
          </cell>
          <cell r="W186" t="str">
            <v>Vietcombank, chi nhánh Thành Công</v>
          </cell>
        </row>
        <row r="187">
          <cell r="B187" t="str">
            <v>Lê Đức Nhiên</v>
          </cell>
          <cell r="D187" t="str">
            <v>Nhiên</v>
          </cell>
          <cell r="G187" t="str">
            <v>mời giảng</v>
          </cell>
          <cell r="J187" t="str">
            <v>0383523242</v>
          </cell>
          <cell r="K187" t="str">
            <v>nhien0610@gmail.com</v>
          </cell>
          <cell r="M187" t="str">
            <v>Nghiên cứu sinh Khoa Toán - Cơ - Tin học</v>
          </cell>
          <cell r="N187" t="str">
            <v>Nghiên cứu sinh Khoa Toán - Cơ - Tin học</v>
          </cell>
          <cell r="O187" t="str">
            <v>ThS</v>
          </cell>
          <cell r="S187" t="str">
            <v>8362812751</v>
          </cell>
          <cell r="T187">
            <v>0</v>
          </cell>
          <cell r="U187">
            <v>0</v>
          </cell>
          <cell r="V187" t="str">
            <v>1015057429</v>
          </cell>
          <cell r="W187" t="str">
            <v>SHB - Chi nhánh Hà Nội</v>
          </cell>
        </row>
        <row r="188">
          <cell r="B188" t="str">
            <v>Phạm Văn Khánh</v>
          </cell>
          <cell r="D188" t="str">
            <v>Khánh</v>
          </cell>
          <cell r="G188" t="str">
            <v>mời giảng</v>
          </cell>
          <cell r="J188" t="str">
            <v>0972907288</v>
          </cell>
          <cell r="K188" t="str">
            <v>van_khanh1178@yahoo.com</v>
          </cell>
          <cell r="M188" t="str">
            <v>Trường Đại học Thăng Long</v>
          </cell>
          <cell r="N188" t="str">
            <v>Trường Đại học Thăng Long</v>
          </cell>
          <cell r="O188" t="str">
            <v>TS</v>
          </cell>
          <cell r="S188" t="str">
            <v>8144941884</v>
          </cell>
          <cell r="T188" t="str">
            <v>141803397</v>
          </cell>
          <cell r="U188" t="str">
            <v>15/03/2011</v>
          </cell>
          <cell r="V188" t="str">
            <v>21510001598239</v>
          </cell>
          <cell r="W188" t="str">
            <v>BIDV Cầu Giấy</v>
          </cell>
          <cell r="Y188" t="str">
            <v>Trường ĐHTL</v>
          </cell>
        </row>
        <row r="189">
          <cell r="B189" t="str">
            <v>Phan Viết Thư</v>
          </cell>
          <cell r="D189" t="str">
            <v>Thư</v>
          </cell>
          <cell r="G189" t="str">
            <v>mời giảng</v>
          </cell>
          <cell r="J189" t="str">
            <v>0912018190</v>
          </cell>
          <cell r="K189" t="str">
            <v>thupv1949@gmail.com</v>
          </cell>
          <cell r="M189" t="str">
            <v>Trường Đại học Khoa học Tự nhiên</v>
          </cell>
          <cell r="N189" t="str">
            <v>Trường Đại học Khoa học Tự nhiên</v>
          </cell>
          <cell r="O189" t="str">
            <v>PGS.TS</v>
          </cell>
          <cell r="S189" t="str">
            <v>8009397668</v>
          </cell>
          <cell r="T189">
            <v>0</v>
          </cell>
          <cell r="U189">
            <v>0</v>
          </cell>
          <cell r="V189" t="str">
            <v>22210000831890</v>
          </cell>
          <cell r="W189" t="str">
            <v>BIDV (Chi nhánh Thanh Xuân)</v>
          </cell>
          <cell r="Y189" t="str">
            <v>Trường ĐHKHTN</v>
          </cell>
        </row>
        <row r="190">
          <cell r="B190" t="str">
            <v>Phan Quang Tuyển</v>
          </cell>
          <cell r="D190" t="str">
            <v>Tuyển</v>
          </cell>
          <cell r="G190" t="str">
            <v>mời giảng</v>
          </cell>
          <cell r="J190" t="str">
            <v>0973725906</v>
          </cell>
          <cell r="K190" t="str">
            <v>quangtuyen.ktqs@gmail.com</v>
          </cell>
          <cell r="M190" t="str">
            <v>Học viện Lục quân</v>
          </cell>
          <cell r="N190" t="str">
            <v>Học viện Lục quân</v>
          </cell>
          <cell r="O190" t="str">
            <v>ThS</v>
          </cell>
          <cell r="S190">
            <v>0</v>
          </cell>
          <cell r="T190" t="str">
            <v>132022794</v>
          </cell>
          <cell r="U190">
            <v>0</v>
          </cell>
          <cell r="V190" t="str">
            <v>22210003907408</v>
          </cell>
          <cell r="W190" t="str">
            <v>TMCP Đầu tư và Phát triển Việt Nam-Chi nhánh Thanh Xuân</v>
          </cell>
          <cell r="Y190" t="str">
            <v>HVLQ</v>
          </cell>
        </row>
        <row r="191">
          <cell r="B191" t="str">
            <v>Doãn Quí Cối</v>
          </cell>
          <cell r="D191" t="str">
            <v>Cối</v>
          </cell>
          <cell r="G191" t="str">
            <v>mời giảng</v>
          </cell>
          <cell r="J191" t="str">
            <v>0912367254</v>
          </cell>
          <cell r="K191" t="str">
            <v xml:space="preserve">doancoi123456@gmail.com </v>
          </cell>
          <cell r="M191" t="str">
            <v>Trường Đại học Kinh tế Quốc dân</v>
          </cell>
          <cell r="N191" t="str">
            <v>Trường Đại học Kinh tế Quốc dân</v>
          </cell>
          <cell r="O191" t="str">
            <v>GVC</v>
          </cell>
          <cell r="S191" t="str">
            <v>0103568551</v>
          </cell>
          <cell r="T191" t="str">
            <v>001045000403</v>
          </cell>
          <cell r="U191" t="str">
            <v>16/9/2014</v>
          </cell>
          <cell r="V191" t="str">
            <v>1303205030575</v>
          </cell>
          <cell r="W191" t="str">
            <v>Agribank , chi nhánh Hà Thành</v>
          </cell>
          <cell r="Y191" t="str">
            <v>Trường ĐH KTQD</v>
          </cell>
        </row>
        <row r="192">
          <cell r="B192" t="str">
            <v>Nguyễn Hải Hà</v>
          </cell>
          <cell r="D192" t="str">
            <v>Hà</v>
          </cell>
          <cell r="G192" t="str">
            <v>mời giảng</v>
          </cell>
          <cell r="J192" t="str">
            <v>0977423388</v>
          </cell>
          <cell r="K192" t="str">
            <v>hanguyenhai@utc.edu.vn  </v>
          </cell>
          <cell r="M192" t="str">
            <v>Trường Đại học Giao thông</v>
          </cell>
          <cell r="N192" t="str">
            <v>Trường Đại học Giao thông</v>
          </cell>
          <cell r="O192" t="str">
            <v>ThS</v>
          </cell>
          <cell r="S192" t="str">
            <v>8308708350</v>
          </cell>
          <cell r="T192" t="str">
            <v>001089033767</v>
          </cell>
          <cell r="U192" t="str">
            <v>04/04/2021</v>
          </cell>
          <cell r="V192" t="str">
            <v>0711000218815</v>
          </cell>
          <cell r="W192" t="str">
            <v>Vietcombank - Chi nhánh Thanh Xuân</v>
          </cell>
          <cell r="Y192" t="str">
            <v>Trường ĐHGT</v>
          </cell>
        </row>
        <row r="193">
          <cell r="B193" t="str">
            <v>Phạm Văn Khánh</v>
          </cell>
          <cell r="D193" t="str">
            <v>Khánh</v>
          </cell>
          <cell r="G193" t="str">
            <v>mời giảng</v>
          </cell>
          <cell r="J193" t="str">
            <v>0972907288</v>
          </cell>
          <cell r="K193" t="str">
            <v>van_khanh1178@yahoo.com</v>
          </cell>
          <cell r="M193" t="str">
            <v>Trường Đại học Thăng Long</v>
          </cell>
          <cell r="N193" t="str">
            <v>Trường Đại học Thăng Long</v>
          </cell>
          <cell r="O193" t="str">
            <v>TS</v>
          </cell>
          <cell r="S193" t="str">
            <v>8144941884</v>
          </cell>
          <cell r="T193">
            <v>0</v>
          </cell>
          <cell r="U193">
            <v>0</v>
          </cell>
          <cell r="V193" t="str">
            <v>21510001598239</v>
          </cell>
          <cell r="W193" t="str">
            <v>BIDV Cầu Giấy</v>
          </cell>
          <cell r="Y193" t="str">
            <v>Trường ĐH Thăng Long</v>
          </cell>
        </row>
        <row r="194">
          <cell r="B194" t="str">
            <v>Đỗ Văn Cường</v>
          </cell>
          <cell r="D194" t="str">
            <v>Cường</v>
          </cell>
          <cell r="G194" t="str">
            <v>mời giảng</v>
          </cell>
          <cell r="J194" t="str">
            <v>0977434222</v>
          </cell>
          <cell r="K194" t="str">
            <v>kuongdv@gmail.com</v>
          </cell>
          <cell r="M194" t="str">
            <v>Viện Toán ứng dụng và Tin học, Đại học Bách Khoa Hà Nội</v>
          </cell>
          <cell r="N194" t="str">
            <v>Viện Toán ứng dụng và Tin học, Đại học Bách Khoa Hà Nội</v>
          </cell>
          <cell r="O194" t="str">
            <v>TS</v>
          </cell>
          <cell r="S194" t="str">
            <v>0104913195</v>
          </cell>
          <cell r="T194">
            <v>0</v>
          </cell>
          <cell r="U194">
            <v>0</v>
          </cell>
          <cell r="V194" t="str">
            <v>12210002183002</v>
          </cell>
          <cell r="W194" t="str">
            <v>BIDV chi nhánh Hà Thành</v>
          </cell>
          <cell r="Y194" t="str">
            <v>ĐHBKHN</v>
          </cell>
        </row>
        <row r="195">
          <cell r="B195" t="str">
            <v>Lê Quang Thảo</v>
          </cell>
          <cell r="D195" t="str">
            <v>Thảo</v>
          </cell>
          <cell r="G195" t="str">
            <v>mời giảng</v>
          </cell>
          <cell r="J195" t="str">
            <v>0983712941</v>
          </cell>
          <cell r="K195" t="str">
            <v>thaolq@hus.edu.vn</v>
          </cell>
          <cell r="L195" t="str">
            <v>thaolq@vnu.edu.vn</v>
          </cell>
          <cell r="M195" t="str">
            <v>Khoa Vật lý, Trường Đại học Khoa học Tự nhiên</v>
          </cell>
          <cell r="N195" t="str">
            <v>Khoa Vật lý, Trường Đại học Khoa học Tự nhiên</v>
          </cell>
          <cell r="O195" t="str">
            <v>TS</v>
          </cell>
          <cell r="Y195" t="str">
            <v>Trường ĐHKHTN</v>
          </cell>
        </row>
        <row r="196">
          <cell r="B196" t="str">
            <v>Nguyễn Việt Tuyên</v>
          </cell>
          <cell r="D196" t="str">
            <v>Tuyên</v>
          </cell>
          <cell r="G196" t="str">
            <v>mời giảng</v>
          </cell>
          <cell r="J196" t="str">
            <v>0977128393</v>
          </cell>
          <cell r="K196" t="str">
            <v>nguyenviettuyen@hus.edu.vn</v>
          </cell>
          <cell r="M196" t="str">
            <v>Khoa Vật lý, Trường Đại học Khoa học Tự nhiên</v>
          </cell>
          <cell r="N196" t="str">
            <v>Khoa Vật lý, Trường Đại học Khoa học Tự nhiên</v>
          </cell>
          <cell r="O196" t="str">
            <v>PGS.TS</v>
          </cell>
          <cell r="Y196" t="str">
            <v>Trường ĐHKHTN</v>
          </cell>
        </row>
        <row r="197">
          <cell r="B197" t="str">
            <v>Hoàng Bích Phương</v>
          </cell>
          <cell r="D197" t="str">
            <v>Phương</v>
          </cell>
          <cell r="G197" t="str">
            <v>mời giảng</v>
          </cell>
          <cell r="J197" t="str">
            <v>0912438434</v>
          </cell>
          <cell r="K197" t="str">
            <v>phuonghb.neu@gmail.com</v>
          </cell>
          <cell r="M197" t="str">
            <v>Trường Đại học Kinh tế Quốc dân</v>
          </cell>
          <cell r="N197" t="str">
            <v>Trường Đại học Kinh tế Quốc dân</v>
          </cell>
          <cell r="O197" t="str">
            <v>ThS</v>
          </cell>
          <cell r="S197" t="str">
            <v>8002850367</v>
          </cell>
          <cell r="T197" t="str">
            <v>001180022383</v>
          </cell>
          <cell r="U197" t="str">
            <v>5/2/2021</v>
          </cell>
          <cell r="V197" t="str">
            <v>19023305027015</v>
          </cell>
          <cell r="W197" t="str">
            <v>Techcombank chi nhánh Lạc Trung</v>
          </cell>
          <cell r="Y197" t="str">
            <v>Trường ĐH KTQD</v>
          </cell>
        </row>
        <row r="198">
          <cell r="B198" t="str">
            <v>Phạm Ngọc Hưng</v>
          </cell>
          <cell r="D198" t="str">
            <v>Hưng</v>
          </cell>
          <cell r="G198" t="str">
            <v>mời giảng</v>
          </cell>
          <cell r="J198" t="str">
            <v>0976818518</v>
          </cell>
          <cell r="K198" t="str">
            <v>pnhung75@gmail.com</v>
          </cell>
          <cell r="M198" t="str">
            <v>Trường Đại học Kinh tế Quốc dân</v>
          </cell>
          <cell r="N198" t="str">
            <v>Trường Đại học Kinh tế Quốc dân</v>
          </cell>
          <cell r="O198" t="str">
            <v>TS</v>
          </cell>
          <cell r="S198" t="str">
            <v>8002850416</v>
          </cell>
          <cell r="T198" t="str">
            <v>036075002389</v>
          </cell>
          <cell r="U198" t="str">
            <v>22/7/2016</v>
          </cell>
          <cell r="V198" t="str">
            <v>104000270921</v>
          </cell>
          <cell r="W198" t="str">
            <v>PVcomBank chi nhánh Hai Bà Trung – Hà Nội</v>
          </cell>
          <cell r="Y198" t="str">
            <v>Trường ĐH KTQD</v>
          </cell>
        </row>
        <row r="199">
          <cell r="B199" t="str">
            <v>Nguyễn Thị Thùy Trang</v>
          </cell>
          <cell r="D199" t="str">
            <v>Trang</v>
          </cell>
          <cell r="G199" t="str">
            <v>mời giảng</v>
          </cell>
          <cell r="J199" t="str">
            <v>0389917186</v>
          </cell>
          <cell r="K199" t="str">
            <v>trang.mfe.neu@gmail.com</v>
          </cell>
          <cell r="M199" t="str">
            <v>Trường Đại học Kinh tế Quốc dân</v>
          </cell>
          <cell r="N199" t="str">
            <v>Trường Đại học Kinh tế Quốc dân</v>
          </cell>
          <cell r="O199" t="str">
            <v>ThS</v>
          </cell>
          <cell r="S199" t="str">
            <v>8012862308</v>
          </cell>
          <cell r="T199" t="str">
            <v>012424875</v>
          </cell>
          <cell r="U199" t="str">
            <v>19/1/2012</v>
          </cell>
          <cell r="V199" t="str">
            <v>21110000931426</v>
          </cell>
          <cell r="W199" t="str">
            <v>Đầu tư và Phát triển Việt Nam BIDV, chi nhánh Hà Nội</v>
          </cell>
          <cell r="Y199" t="str">
            <v>Trường ĐH KTQD</v>
          </cell>
        </row>
        <row r="200">
          <cell r="B200" t="str">
            <v>Nguyễn Văn Tăng</v>
          </cell>
          <cell r="D200" t="str">
            <v>Tăng</v>
          </cell>
          <cell r="G200" t="str">
            <v>mời giảng</v>
          </cell>
          <cell r="J200" t="str">
            <v>0963565123</v>
          </cell>
          <cell r="K200" t="str">
            <v>nvtang@most.gov.vn</v>
          </cell>
          <cell r="M200" t="str">
            <v>Bộ Khoa học và Công nghệ</v>
          </cell>
          <cell r="N200" t="str">
            <v>Bộ Khoa học và Công nghệ</v>
          </cell>
          <cell r="O200" t="str">
            <v>TS</v>
          </cell>
          <cell r="S200">
            <v>8408198505</v>
          </cell>
          <cell r="T200" t="str">
            <v>040080000147</v>
          </cell>
          <cell r="U200" t="str">
            <v>10/5/2021</v>
          </cell>
          <cell r="V200" t="str">
            <v>0691000316417</v>
          </cell>
          <cell r="W200" t="str">
            <v>TMCP Ngoại thương Việt Nam (Vietcombank)</v>
          </cell>
          <cell r="Y200" t="str">
            <v>Bộ KH&amp;CN</v>
          </cell>
        </row>
        <row r="201">
          <cell r="B201" t="str">
            <v>Vũ Đức Thông</v>
          </cell>
          <cell r="D201" t="str">
            <v>Thông</v>
          </cell>
          <cell r="G201" t="str">
            <v>mời giảng</v>
          </cell>
          <cell r="J201" t="str">
            <v>0987909007</v>
          </cell>
          <cell r="K201" t="str">
            <v>thongvduc@gmail.com</v>
          </cell>
          <cell r="M201" t="str">
            <v>Cao đăng Sư phạm Trung Ương</v>
          </cell>
          <cell r="N201" t="str">
            <v>Cao đăng Sư phạm Trung Ương</v>
          </cell>
          <cell r="O201" t="str">
            <v>ThS, GVC</v>
          </cell>
          <cell r="S201" t="str">
            <v>8026033692</v>
          </cell>
          <cell r="T201" t="str">
            <v>010800772</v>
          </cell>
          <cell r="U201" t="str">
            <v>09/10/2013</v>
          </cell>
          <cell r="V201" t="str">
            <v>22010000122013</v>
          </cell>
          <cell r="W201" t="str">
            <v>BIDV chi nhánh Thăng Long Hà Nội</v>
          </cell>
          <cell r="Y201" t="str">
            <v>CĐSP TW</v>
          </cell>
        </row>
        <row r="202">
          <cell r="B202" t="str">
            <v>Lương Mạnh Bá</v>
          </cell>
          <cell r="D202" t="str">
            <v>Bá</v>
          </cell>
          <cell r="G202" t="str">
            <v>mời giảng</v>
          </cell>
          <cell r="J202" t="str">
            <v>0915061199</v>
          </cell>
          <cell r="K202" t="str">
            <v>balm@soict.hust.edu.vn</v>
          </cell>
          <cell r="M202" t="str">
            <v>Đại học Bách khoa Hà Nội</v>
          </cell>
          <cell r="N202" t="str">
            <v>Đại học Bách khoa Hà Nội</v>
          </cell>
          <cell r="O202" t="str">
            <v>ThS, GVC</v>
          </cell>
          <cell r="S202" t="str">
            <v>8002 799 738</v>
          </cell>
          <cell r="T202" t="str">
            <v>035053000046</v>
          </cell>
          <cell r="U202" t="str">
            <v>28/01/2015</v>
          </cell>
          <cell r="V202" t="str">
            <v>1221 0000 288 017</v>
          </cell>
          <cell r="W202" t="str">
            <v>BIDV Chi nhánh Hà Thành</v>
          </cell>
          <cell r="Y202" t="str">
            <v>ĐHBKHN</v>
          </cell>
        </row>
        <row r="203">
          <cell r="B203" t="str">
            <v>Nguyễn Thị Hiền</v>
          </cell>
          <cell r="D203" t="str">
            <v>Hiền</v>
          </cell>
          <cell r="G203" t="str">
            <v>mời giảng</v>
          </cell>
          <cell r="J203" t="str">
            <v>0912092486</v>
          </cell>
          <cell r="K203" t="str">
            <v>nguyenthihienqn@gmail.com</v>
          </cell>
          <cell r="M203" t="str">
            <v>Học viện Kỹ thuật quân sự</v>
          </cell>
          <cell r="N203" t="str">
            <v>Học viện Kỹ thuật quân sự</v>
          </cell>
          <cell r="O203" t="str">
            <v>TS</v>
          </cell>
          <cell r="S203" t="str">
            <v>8091070207</v>
          </cell>
          <cell r="T203" t="str">
            <v>100644677</v>
          </cell>
          <cell r="U203" t="str">
            <v>30/8/2010</v>
          </cell>
          <cell r="V203" t="str">
            <v>0560105810003</v>
          </cell>
          <cell r="W203" t="str">
            <v>quân đội MB bank</v>
          </cell>
          <cell r="Y203" t="str">
            <v>HV KTQS</v>
          </cell>
        </row>
        <row r="204">
          <cell r="B204" t="str">
            <v>Phạm Đăng Long</v>
          </cell>
          <cell r="D204" t="str">
            <v>Long</v>
          </cell>
          <cell r="G204" t="str">
            <v>mời giảng</v>
          </cell>
          <cell r="J204" t="str">
            <v>0904070637</v>
          </cell>
          <cell r="K204" t="str">
            <v>lightsmok@gmail.com</v>
          </cell>
          <cell r="M204" t="str">
            <v>Trường Đại học Khoa học Tự nhiên</v>
          </cell>
          <cell r="N204" t="str">
            <v>Cán bộ về hưu</v>
          </cell>
          <cell r="O204" t="str">
            <v>ThS</v>
          </cell>
          <cell r="S204" t="str">
            <v>8021942493</v>
          </cell>
          <cell r="T204" t="str">
            <v>031049000002</v>
          </cell>
          <cell r="U204" t="str">
            <v>10/5/2021</v>
          </cell>
          <cell r="V204" t="str">
            <v xml:space="preserve"> 0011000725925</v>
          </cell>
          <cell r="W204" t="str">
            <v>Vietcombank</v>
          </cell>
          <cell r="Y204" t="str">
            <v>Trường ĐHKHTN</v>
          </cell>
        </row>
        <row r="205">
          <cell r="B205" t="str">
            <v>Trịnh Thị Thúy Giang</v>
          </cell>
          <cell r="D205" t="str">
            <v>Giang</v>
          </cell>
          <cell r="G205" t="str">
            <v>GV</v>
          </cell>
          <cell r="J205" t="str">
            <v>0913030405</v>
          </cell>
          <cell r="K205" t="str">
            <v>trinhthuygiang@hus.edu.vn</v>
          </cell>
          <cell r="L205" t="str">
            <v>tgiang@vnu.edu.vn</v>
          </cell>
          <cell r="M205" t="str">
            <v>Trường Đại học Khoa học Tự nhiên</v>
          </cell>
          <cell r="N205" t="str">
            <v>Phòng TCCB-HC</v>
          </cell>
          <cell r="O205" t="str">
            <v>TS</v>
          </cell>
          <cell r="Y205" t="str">
            <v>Trường ĐHKHTN</v>
          </cell>
        </row>
        <row r="206">
          <cell r="B206" t="str">
            <v>Phạm Quốc Dũng</v>
          </cell>
          <cell r="D206" t="str">
            <v>Dũng</v>
          </cell>
          <cell r="G206" t="str">
            <v>CV</v>
          </cell>
          <cell r="J206" t="str">
            <v>0912800906</v>
          </cell>
          <cell r="K206" t="str">
            <v xml:space="preserve">dungpq@hus.edu.vn </v>
          </cell>
          <cell r="L206" t="str">
            <v>dungpq@vnu.edu.vn</v>
          </cell>
          <cell r="M206" t="str">
            <v>Trường Đại học Khoa học Tự nhiên</v>
          </cell>
          <cell r="N206" t="str">
            <v>Phòng CNTT&amp;TT</v>
          </cell>
          <cell r="O206" t="str">
            <v>ThS</v>
          </cell>
          <cell r="S206" t="str">
            <v>8021942729</v>
          </cell>
          <cell r="T206">
            <v>0</v>
          </cell>
          <cell r="U206">
            <v>0</v>
          </cell>
          <cell r="V206" t="str">
            <v>22210000829707</v>
          </cell>
          <cell r="W206" t="str">
            <v>Quận Thanh Xuân</v>
          </cell>
          <cell r="Y206" t="str">
            <v>Trường ĐHKHTN</v>
          </cell>
        </row>
        <row r="207">
          <cell r="B207" t="str">
            <v>Nguyễn Anh Tuấn</v>
          </cell>
          <cell r="D207" t="str">
            <v>Tuấn</v>
          </cell>
          <cell r="G207" t="str">
            <v>CV</v>
          </cell>
          <cell r="J207" t="str">
            <v>0912452388</v>
          </cell>
          <cell r="K207" t="str">
            <v>nguyenanhtuan@hus.edu.vn</v>
          </cell>
          <cell r="L207" t="str">
            <v>nguyenanhtuan88@vnu.edu.vn</v>
          </cell>
          <cell r="M207" t="str">
            <v>Trường Đại học Khoa học Tự nhiên</v>
          </cell>
          <cell r="N207" t="str">
            <v>Phòng CNTT&amp;TT</v>
          </cell>
          <cell r="O207" t="str">
            <v>ThS</v>
          </cell>
          <cell r="Y207" t="str">
            <v>Trường ĐHKHTN</v>
          </cell>
        </row>
        <row r="208">
          <cell r="B208" t="str">
            <v>Nguyễn Sỹ Hòa</v>
          </cell>
          <cell r="D208" t="str">
            <v>Hòa</v>
          </cell>
          <cell r="G208" t="str">
            <v>CV</v>
          </cell>
          <cell r="J208" t="str">
            <v>0904992525</v>
          </cell>
          <cell r="K208" t="str">
            <v xml:space="preserve">nguyensyhoa@hus.edu.vn </v>
          </cell>
          <cell r="L208" t="str">
            <v>nguyensyhoa@vnu.edu.vn</v>
          </cell>
          <cell r="M208" t="str">
            <v>Trường Đại học Khoa học Tự nhiên</v>
          </cell>
          <cell r="N208" t="str">
            <v>Phòng CNTT&amp;TT</v>
          </cell>
          <cell r="O208" t="str">
            <v>ThS</v>
          </cell>
          <cell r="Y208" t="str">
            <v>Trường ĐHKHTN</v>
          </cell>
        </row>
        <row r="209">
          <cell r="B209" t="str">
            <v>Bùi Thị Hòa</v>
          </cell>
          <cell r="D209" t="str">
            <v>Hòa</v>
          </cell>
          <cell r="G209" t="str">
            <v>mời giảng</v>
          </cell>
          <cell r="J209" t="str">
            <v>0904206969</v>
          </cell>
          <cell r="K209" t="str">
            <v>hoabt@soict.hust.edu.vn</v>
          </cell>
          <cell r="M209" t="str">
            <v>Đại học Bách khoa Hà Nội</v>
          </cell>
          <cell r="N209" t="str">
            <v>Đại học Bách khoa Hà Nội</v>
          </cell>
          <cell r="O209" t="str">
            <v>ThS, GVC</v>
          </cell>
          <cell r="S209">
            <v>8002799992</v>
          </cell>
          <cell r="T209" t="str">
            <v>034155001049</v>
          </cell>
          <cell r="U209" t="str">
            <v>01/6/2015</v>
          </cell>
          <cell r="V209" t="str">
            <v>12210000288123</v>
          </cell>
          <cell r="W209" t="str">
            <v>BIDV Hà Thành Hà Nội</v>
          </cell>
          <cell r="Y209" t="str">
            <v>ĐHBKHN</v>
          </cell>
        </row>
        <row r="210">
          <cell r="B210" t="str">
            <v>Đỗ Văn Uy</v>
          </cell>
          <cell r="D210" t="str">
            <v>Uy</v>
          </cell>
          <cell r="G210" t="str">
            <v>mời giảng</v>
          </cell>
          <cell r="J210" t="str">
            <v>0904281078</v>
          </cell>
          <cell r="K210" t="str">
            <v>uydv@soict.hust.edu.vn</v>
          </cell>
          <cell r="M210" t="str">
            <v>Đại học Bách khoa Hà Nội</v>
          </cell>
          <cell r="N210" t="str">
            <v>Đại học Bách khoa Hà Nội</v>
          </cell>
          <cell r="O210" t="str">
            <v>ThS, GVC</v>
          </cell>
          <cell r="S210">
            <v>8002800084</v>
          </cell>
          <cell r="T210" t="str">
            <v>011501713</v>
          </cell>
          <cell r="U210" t="str">
            <v>04/08/2011</v>
          </cell>
          <cell r="V210" t="str">
            <v>12210000288196</v>
          </cell>
          <cell r="W210" t="str">
            <v>BIDV Chi nhánh Hà Thành</v>
          </cell>
          <cell r="Y210" t="str">
            <v>ĐHBKHN</v>
          </cell>
        </row>
        <row r="211">
          <cell r="B211" t="str">
            <v>Phạm Đình Hiệu</v>
          </cell>
          <cell r="D211" t="str">
            <v>Hiệu</v>
          </cell>
          <cell r="G211" t="str">
            <v>CV</v>
          </cell>
          <cell r="J211" t="str">
            <v>0922009486</v>
          </cell>
          <cell r="K211" t="str">
            <v>phamdinhhieu@hus.edu.vn</v>
          </cell>
          <cell r="L211" t="str">
            <v>phamhieu@vnu.edu.vn</v>
          </cell>
          <cell r="M211" t="str">
            <v>Trường Đại học Khoa học Tự nhiên</v>
          </cell>
          <cell r="N211" t="str">
            <v>Phòng CNTT&amp;TT</v>
          </cell>
          <cell r="O211" t="str">
            <v>ThS</v>
          </cell>
          <cell r="Y211" t="str">
            <v>Trường ĐHKHTN</v>
          </cell>
        </row>
        <row r="212">
          <cell r="B212" t="str">
            <v>Nguyễn Đức Hạnh</v>
          </cell>
          <cell r="D212" t="str">
            <v>Hạnh</v>
          </cell>
          <cell r="G212" t="str">
            <v>mời giảng</v>
          </cell>
          <cell r="J212" t="str">
            <v>0986598601</v>
          </cell>
          <cell r="K212" t="str">
            <v>nguyenduchanh@hus.edu.vn</v>
          </cell>
          <cell r="M212" t="str">
            <v>Trường Đại học Khoa học Tự nhiên</v>
          </cell>
          <cell r="N212" t="str">
            <v>Khoa Khí tượng thủy văn -Hải dương học</v>
          </cell>
          <cell r="O212" t="str">
            <v>ThS</v>
          </cell>
          <cell r="S212" t="str">
            <v>8009396946</v>
          </cell>
          <cell r="T212">
            <v>0</v>
          </cell>
          <cell r="U212">
            <v>0</v>
          </cell>
          <cell r="V212" t="str">
            <v>22210000782697</v>
          </cell>
          <cell r="W212" t="str">
            <v>BIDV (Chi nhánh Thanh Xuân)</v>
          </cell>
          <cell r="Y212" t="str">
            <v>Trường ĐHKHTN</v>
          </cell>
        </row>
        <row r="213">
          <cell r="B213" t="str">
            <v>Phạm Thị Bích Vân</v>
          </cell>
          <cell r="D213" t="str">
            <v>Vân</v>
          </cell>
          <cell r="G213" t="str">
            <v>mời giảng</v>
          </cell>
          <cell r="J213" t="str">
            <v>0912252764</v>
          </cell>
          <cell r="K213" t="str">
            <v>van8617@gmail.com</v>
          </cell>
          <cell r="M213" t="str">
            <v>Học viện Kỹ thuật quân sự</v>
          </cell>
          <cell r="N213" t="str">
            <v>Học viện Kỹ thuật quân sự</v>
          </cell>
          <cell r="O213" t="str">
            <v>TS</v>
          </cell>
          <cell r="T213" t="str">
            <v>017186001552</v>
          </cell>
          <cell r="U213" t="str">
            <v>09/04/2021</v>
          </cell>
          <cell r="V213" t="str">
            <v>560112849004</v>
          </cell>
          <cell r="W213" t="str">
            <v>Quân đội - chi nhánh Hoàng Quốc Việt</v>
          </cell>
          <cell r="Y213" t="str">
            <v>HV KTQS</v>
          </cell>
        </row>
        <row r="214">
          <cell r="B214" t="str">
            <v>Phan Nguyên Hải</v>
          </cell>
          <cell r="D214" t="str">
            <v>Hải</v>
          </cell>
          <cell r="G214" t="str">
            <v>mời giảng</v>
          </cell>
          <cell r="J214" t="str">
            <v>0984709262</v>
          </cell>
          <cell r="K214" t="str">
            <v>haipn@mta.edu.vn</v>
          </cell>
          <cell r="M214" t="str">
            <v>Học viện Kỹ thuật quân sự</v>
          </cell>
          <cell r="N214" t="str">
            <v>Học viện Kỹ thuật quân sự</v>
          </cell>
          <cell r="O214" t="str">
            <v>TS</v>
          </cell>
          <cell r="S214" t="str">
            <v>Chưa có, đề nghị bên DH KHTN đăng ký giúp luôn</v>
          </cell>
          <cell r="T214" t="str">
            <v>026079003312</v>
          </cell>
          <cell r="U214" t="str">
            <v>08/12/2017</v>
          </cell>
          <cell r="V214" t="str">
            <v>560105787001</v>
          </cell>
          <cell r="W214" t="str">
            <v>MB Bank, chi nhánh Hoàng Quốc Việt</v>
          </cell>
          <cell r="Y214" t="str">
            <v>HV KTQS</v>
          </cell>
        </row>
        <row r="215">
          <cell r="B215" t="str">
            <v>Bùi Hồng Vân</v>
          </cell>
          <cell r="D215" t="str">
            <v>Vân</v>
          </cell>
          <cell r="G215" t="str">
            <v>mời giảng</v>
          </cell>
          <cell r="J215" t="str">
            <v>0904777347</v>
          </cell>
          <cell r="K215" t="str">
            <v>buihongvan2011@gmail.com</v>
          </cell>
          <cell r="L215" t="str">
            <v>vanbh@vnu.edu.vn</v>
          </cell>
          <cell r="M215" t="str">
            <v>Khoa Vật lý, Trường Đại học Khoa học Tự nhiên</v>
          </cell>
          <cell r="N215" t="str">
            <v>Khoa Vật lý, Trường Đại học Khoa học Tự nhiên</v>
          </cell>
          <cell r="O215" t="str">
            <v>TS</v>
          </cell>
          <cell r="Y215" t="str">
            <v>Trường ĐHKHTN</v>
          </cell>
        </row>
        <row r="216">
          <cell r="B216" t="str">
            <v>Đặng Thị Thanh Thủy</v>
          </cell>
          <cell r="D216" t="str">
            <v>Thủy</v>
          </cell>
          <cell r="G216" t="str">
            <v>mời giảng</v>
          </cell>
          <cell r="J216" t="str">
            <v>0385292237</v>
          </cell>
          <cell r="K216" t="str">
            <v>dangthithanhthuy@hus.edu.vn</v>
          </cell>
          <cell r="L216" t="str">
            <v>dangthuy@vnu.edu.vn</v>
          </cell>
          <cell r="M216" t="str">
            <v>Khoa Vật lý, Trường Đại học Khoa học Tự nhiên</v>
          </cell>
          <cell r="N216" t="str">
            <v>Khoa Vật lý, Trường Đại học Khoa học Tự nhiên</v>
          </cell>
          <cell r="O216" t="str">
            <v>PGS.TS</v>
          </cell>
          <cell r="Y216" t="str">
            <v>Trường ĐHKHTN</v>
          </cell>
        </row>
        <row r="217">
          <cell r="B217" t="str">
            <v>Đỗ Duy Hiếu</v>
          </cell>
          <cell r="D217" t="str">
            <v>Hiếu</v>
          </cell>
          <cell r="G217" t="str">
            <v>mời giảng</v>
          </cell>
          <cell r="J217" t="str">
            <v>0973097436</v>
          </cell>
          <cell r="K217" t="str">
            <v>ddhieu@math.ac.vn</v>
          </cell>
          <cell r="M217" t="str">
            <v>Viện Toán học, Viện Hàn lâm Khoa học và Công nghệ Việt Nam</v>
          </cell>
          <cell r="N217" t="str">
            <v>Viện Toán học, Viện Hàn lâm Khoa học và Công nghệ Việt Nam</v>
          </cell>
          <cell r="O217" t="str">
            <v>TS</v>
          </cell>
          <cell r="S217">
            <v>8335087039</v>
          </cell>
          <cell r="T217" t="str">
            <v>038087011972</v>
          </cell>
          <cell r="U217">
            <v>44311</v>
          </cell>
          <cell r="V217" t="str">
            <v>896895555</v>
          </cell>
          <cell r="W217" t="str">
            <v>VIB</v>
          </cell>
          <cell r="Y217" t="str">
            <v>Viện Toán học, Viện HL KH&amp;CN VN</v>
          </cell>
        </row>
        <row r="218">
          <cell r="B218" t="str">
            <v>Phạm Thị Phương Thúy</v>
          </cell>
          <cell r="D218" t="str">
            <v>Thúy</v>
          </cell>
          <cell r="G218" t="str">
            <v>mời giảng</v>
          </cell>
          <cell r="J218" t="str">
            <v>0936138298</v>
          </cell>
          <cell r="K218" t="str">
            <v>thuypham82.com@gmail.com</v>
          </cell>
          <cell r="M218" t="str">
            <v>Học Viện phòng không không quân</v>
          </cell>
          <cell r="N218" t="str">
            <v>Học Viện phòng không không quân</v>
          </cell>
          <cell r="O218" t="str">
            <v>ThS</v>
          </cell>
        </row>
        <row r="219">
          <cell r="B219" t="str">
            <v>Nguyễn Tất Thắng</v>
          </cell>
          <cell r="D219" t="str">
            <v>Thắng</v>
          </cell>
          <cell r="G219" t="str">
            <v>mời giảng</v>
          </cell>
          <cell r="J219" t="str">
            <v>0947272458</v>
          </cell>
          <cell r="K219" t="str">
            <v>ntthang@math.ac.vn</v>
          </cell>
          <cell r="M219" t="str">
            <v>Viện Toán học, Viện Hàn lâm Khoa học và Công nghệ Việt Nam</v>
          </cell>
          <cell r="N219" t="str">
            <v>Viện Toán học, Viện Hàn lâm Khoa học và Công nghệ Việt Nam</v>
          </cell>
          <cell r="O219" t="str">
            <v>TS</v>
          </cell>
          <cell r="S219">
            <v>8001485866</v>
          </cell>
          <cell r="V219" t="str">
            <v>13320298896013</v>
          </cell>
          <cell r="W219" t="str">
            <v>Techcombank, chi nhánh Hoàng Quốc Việt</v>
          </cell>
          <cell r="Y219" t="str">
            <v>Viện Toán học, Viện HL KH&amp;CN VN</v>
          </cell>
        </row>
        <row r="220">
          <cell r="B220" t="str">
            <v>Tạ Văn Nhân</v>
          </cell>
          <cell r="D220" t="str">
            <v>Nhân</v>
          </cell>
          <cell r="G220" t="str">
            <v>mời giảng</v>
          </cell>
          <cell r="J220" t="str">
            <v>0902207680</v>
          </cell>
          <cell r="K220" t="str">
            <v>tavannhan@gmail.com</v>
          </cell>
          <cell r="M220" t="str">
            <v>Công ty TNHH LOBI</v>
          </cell>
          <cell r="N220" t="str">
            <v>Công ty TNHH LOBI</v>
          </cell>
          <cell r="O220" t="str">
            <v>ThS</v>
          </cell>
          <cell r="S220">
            <v>2521539459</v>
          </cell>
          <cell r="T220" t="str">
            <v>025084018296</v>
          </cell>
          <cell r="U220">
            <v>44326</v>
          </cell>
          <cell r="V220" t="str">
            <v>0801000264854</v>
          </cell>
          <cell r="W220" t="str">
            <v>Ngân hàng TMCP Ngoại thương Việt Nam (Vietcombank)</v>
          </cell>
          <cell r="Y220" t="str">
            <v>Công ty TNHH LOBI</v>
          </cell>
        </row>
        <row r="221">
          <cell r="B221" t="str">
            <v>Phạm Việt Hải</v>
          </cell>
          <cell r="C221" t="str">
            <v>Phạm Việt</v>
          </cell>
          <cell r="D221" t="str">
            <v>Hải</v>
          </cell>
          <cell r="E221" t="str">
            <v>11/07/86</v>
          </cell>
          <cell r="F221" t="str">
            <v>Nam</v>
          </cell>
          <cell r="H221" t="str">
            <v>Giảng viên</v>
          </cell>
          <cell r="J221" t="str">
            <v>0342709008</v>
          </cell>
          <cell r="K221" t="str">
            <v>phamviethai86@gmail.com</v>
          </cell>
          <cell r="L221" t="str">
            <v>phamviethai@vnu.edu.vn</v>
          </cell>
          <cell r="M221" t="str">
            <v>Trường Đại học Khoa học Tự nhiên</v>
          </cell>
          <cell r="N221" t="str">
            <v>Trường Đại học Bách Khoa</v>
          </cell>
          <cell r="O221" t="str">
            <v>TS</v>
          </cell>
          <cell r="Q221" t="str">
            <v>Tiến sĩ</v>
          </cell>
          <cell r="T221" t="str">
            <v>142161818</v>
          </cell>
          <cell r="X221" t="str">
            <v>P.V.Hải</v>
          </cell>
          <cell r="Y221" t="str">
            <v>Trường ĐHKHTN</v>
          </cell>
        </row>
        <row r="222">
          <cell r="B222" t="str">
            <v>Lê Xuân Thanh</v>
          </cell>
          <cell r="D222" t="str">
            <v>Thanh</v>
          </cell>
          <cell r="G222" t="str">
            <v>mời giảng</v>
          </cell>
          <cell r="J222" t="str">
            <v>0986815729</v>
          </cell>
          <cell r="K222" t="str">
            <v>lxthanh@math.ac.vn</v>
          </cell>
          <cell r="M222" t="str">
            <v>Viện Toán học, Viện Hàn lâm Khoa học và Công nghệ Việt Nam</v>
          </cell>
          <cell r="N222" t="str">
            <v>Viện Toán học, Viện Hàn lâm Khoa học và Công nghệ Việt Nam</v>
          </cell>
          <cell r="O222" t="str">
            <v>TS</v>
          </cell>
          <cell r="V222" t="str">
            <v>11721101743013</v>
          </cell>
          <cell r="W222" t="str">
            <v>Techcombank, chi nhánh Hoàng Quốc Việt</v>
          </cell>
        </row>
        <row r="223">
          <cell r="B223" t="str">
            <v>Vũ Đức Minh</v>
          </cell>
          <cell r="D223" t="str">
            <v>Minh</v>
          </cell>
          <cell r="G223" t="str">
            <v>mời giảng</v>
          </cell>
          <cell r="J223" t="str">
            <v>0814844142</v>
          </cell>
          <cell r="K223" t="str">
            <v>vdmedragon@gmail.com</v>
          </cell>
          <cell r="M223" t="str">
            <v>Đại học Phenikaa</v>
          </cell>
          <cell r="N223" t="str">
            <v>Đại học Phenikaa</v>
          </cell>
          <cell r="O223" t="str">
            <v>TS</v>
          </cell>
          <cell r="Y223" t="str">
            <v>ĐH Phenikaa</v>
          </cell>
        </row>
        <row r="224">
          <cell r="B224" t="str">
            <v>Lê Quang Minh</v>
          </cell>
          <cell r="D224" t="str">
            <v>Minh</v>
          </cell>
          <cell r="G224" t="str">
            <v>mời giảng</v>
          </cell>
          <cell r="J224" t="str">
            <v>0989736464</v>
          </cell>
          <cell r="K224" t="str">
            <v>quangminh@vnu.edu.vn</v>
          </cell>
          <cell r="M224" t="str">
            <v>Viện công nghệ thông tin, ĐHQGHN</v>
          </cell>
          <cell r="N224" t="str">
            <v>Viện công nghệ thông tin, ĐHQGHN</v>
          </cell>
          <cell r="O224" t="str">
            <v>TS</v>
          </cell>
          <cell r="Y224" t="str">
            <v>Viện CNTT, ĐHQGHN</v>
          </cell>
        </row>
        <row r="225">
          <cell r="B225" t="str">
            <v>Phan Thị Hà</v>
          </cell>
          <cell r="D225" t="str">
            <v>Hà</v>
          </cell>
          <cell r="G225" t="str">
            <v>mời giảng</v>
          </cell>
          <cell r="M225" t="str">
            <v>Học viện Bưu chính Viễn thông</v>
          </cell>
          <cell r="N225" t="str">
            <v>Học viện Bưu chính Viễn thông</v>
          </cell>
          <cell r="O225" t="str">
            <v>TS</v>
          </cell>
          <cell r="Y225" t="str">
            <v>HV BCVT</v>
          </cell>
        </row>
        <row r="226">
          <cell r="B226" t="str">
            <v>Lê Hoàng Sơn</v>
          </cell>
          <cell r="C226" t="str">
            <v>Lê Hoàng</v>
          </cell>
          <cell r="D226" t="str">
            <v>Sơn</v>
          </cell>
          <cell r="G226" t="str">
            <v>mời giảng</v>
          </cell>
          <cell r="K226" t="str">
            <v>sonlh@vnu.edu.vn</v>
          </cell>
          <cell r="L226" t="str">
            <v>sonlh@vnu.edu.vn</v>
          </cell>
          <cell r="M226" t="str">
            <v>Viện Công nghệ thông tin, ĐHQGHN</v>
          </cell>
          <cell r="N226" t="str">
            <v>Viện Công nghệ thông tin, ĐHQGHN</v>
          </cell>
          <cell r="O226" t="str">
            <v>PGS.TS</v>
          </cell>
          <cell r="S226">
            <v>8009393977</v>
          </cell>
          <cell r="V226">
            <v>176581599</v>
          </cell>
          <cell r="W226" t="str">
            <v>Ngân hàng TMCP Á Châu (ACB), chi nhánh Hà Nội</v>
          </cell>
          <cell r="Y226" t="str">
            <v>Viện CNTT, ĐHQGHN</v>
          </cell>
        </row>
        <row r="227">
          <cell r="B227" t="str">
            <v>Nguyễn Tuấn Anh</v>
          </cell>
          <cell r="G227" t="str">
            <v>mời giảng</v>
          </cell>
        </row>
        <row r="228">
          <cell r="B228" t="str">
            <v>Lê Thanh Hương</v>
          </cell>
          <cell r="G228" t="str">
            <v>mời giảng</v>
          </cell>
          <cell r="J228" t="str">
            <v>0904674102</v>
          </cell>
          <cell r="K228" t="str">
            <v>huonglt@soict.hust.edu.vn</v>
          </cell>
          <cell r="M228" t="str">
            <v>Đại học Bách Khoa</v>
          </cell>
          <cell r="N228" t="str">
            <v>Đại học Bách Khoa</v>
          </cell>
          <cell r="O228" t="str">
            <v>PGS.TS</v>
          </cell>
          <cell r="Y228" t="str">
            <v>ĐHBK</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M1318"/>
  <sheetViews>
    <sheetView topLeftCell="A1095" workbookViewId="0">
      <selection activeCell="S1114" sqref="S1114"/>
    </sheetView>
  </sheetViews>
  <sheetFormatPr defaultColWidth="9.109375" defaultRowHeight="15.6" x14ac:dyDescent="0.3"/>
  <cols>
    <col min="1" max="1" width="5.109375" style="1" customWidth="1"/>
    <col min="2" max="2" width="11.6640625" style="1" bestFit="1" customWidth="1"/>
    <col min="3" max="3" width="7.5546875" style="1" customWidth="1"/>
    <col min="4" max="4" width="3.6640625" style="1" customWidth="1"/>
    <col min="5" max="5" width="26.109375" style="49" customWidth="1"/>
    <col min="6" max="6" width="34.44140625" style="1" customWidth="1"/>
    <col min="7" max="7" width="4" style="1" customWidth="1"/>
    <col min="8" max="8" width="18.33203125" style="1" bestFit="1" customWidth="1"/>
    <col min="9" max="9" width="12.33203125" style="1" bestFit="1" customWidth="1"/>
    <col min="10" max="10" width="3.6640625" style="1" customWidth="1"/>
    <col min="11" max="11" width="7.109375" style="63" customWidth="1"/>
    <col min="12" max="12" width="8.33203125" style="63" customWidth="1"/>
    <col min="13" max="16384" width="9.109375" style="1"/>
  </cols>
  <sheetData>
    <row r="1" spans="1:13" ht="21" customHeight="1" x14ac:dyDescent="0.3">
      <c r="A1" s="81" t="s">
        <v>854</v>
      </c>
      <c r="B1" s="81"/>
      <c r="C1" s="81"/>
      <c r="D1" s="81"/>
      <c r="E1" s="81"/>
      <c r="F1" s="81"/>
      <c r="G1" s="81" t="s">
        <v>855</v>
      </c>
      <c r="H1" s="81"/>
      <c r="I1" s="81"/>
      <c r="J1" s="81"/>
      <c r="K1" s="81"/>
      <c r="L1" s="81"/>
      <c r="M1" s="31"/>
    </row>
    <row r="2" spans="1:13" ht="21" customHeight="1" x14ac:dyDescent="0.3">
      <c r="A2" s="82" t="s">
        <v>856</v>
      </c>
      <c r="B2" s="82"/>
      <c r="C2" s="82"/>
      <c r="D2" s="82"/>
      <c r="E2" s="82"/>
      <c r="F2" s="82"/>
      <c r="G2" s="82" t="s">
        <v>857</v>
      </c>
      <c r="H2" s="82"/>
      <c r="I2" s="82"/>
      <c r="J2" s="82"/>
      <c r="K2" s="82"/>
      <c r="L2" s="82"/>
      <c r="M2" s="32"/>
    </row>
    <row r="3" spans="1:13" ht="17.399999999999999" x14ac:dyDescent="0.3">
      <c r="A3" s="83" t="s">
        <v>858</v>
      </c>
      <c r="B3" s="83"/>
      <c r="C3" s="83"/>
      <c r="D3" s="83"/>
      <c r="E3" s="83"/>
      <c r="F3" s="83"/>
      <c r="G3" s="83"/>
      <c r="H3" s="83"/>
      <c r="I3" s="83"/>
      <c r="J3" s="83"/>
      <c r="K3" s="83"/>
      <c r="L3" s="83"/>
      <c r="M3" s="33"/>
    </row>
    <row r="4" spans="1:13" ht="15.75" customHeight="1" x14ac:dyDescent="0.3">
      <c r="A4" s="80" t="s">
        <v>859</v>
      </c>
      <c r="B4" s="80"/>
      <c r="C4" s="80"/>
      <c r="D4" s="80"/>
      <c r="E4" s="80"/>
      <c r="F4" s="80"/>
      <c r="G4" s="80"/>
      <c r="H4" s="80"/>
      <c r="I4" s="80"/>
      <c r="J4" s="80"/>
      <c r="K4" s="80"/>
      <c r="L4" s="80"/>
      <c r="M4" s="33"/>
    </row>
    <row r="5" spans="1:13" ht="15.75" customHeight="1" x14ac:dyDescent="0.3">
      <c r="A5" s="75" t="s">
        <v>860</v>
      </c>
      <c r="B5" s="75"/>
      <c r="C5" s="75"/>
      <c r="D5" s="75"/>
      <c r="E5" s="75"/>
      <c r="F5" s="75"/>
      <c r="G5" s="75"/>
      <c r="H5" s="75"/>
      <c r="I5" s="75"/>
      <c r="J5" s="75"/>
      <c r="K5" s="75"/>
      <c r="L5" s="75"/>
      <c r="M5" s="33"/>
    </row>
    <row r="6" spans="1:13" ht="78.75" customHeight="1" x14ac:dyDescent="0.3">
      <c r="A6" s="76" t="s">
        <v>861</v>
      </c>
      <c r="B6" s="76"/>
      <c r="C6" s="76"/>
      <c r="D6" s="76"/>
      <c r="E6" s="76"/>
      <c r="F6" s="76"/>
      <c r="G6" s="76"/>
      <c r="H6" s="76"/>
      <c r="I6" s="76"/>
      <c r="J6" s="76"/>
      <c r="K6" s="76"/>
      <c r="L6" s="76"/>
      <c r="M6" s="33"/>
    </row>
    <row r="7" spans="1:13" x14ac:dyDescent="0.3">
      <c r="A7" s="34" t="s">
        <v>862</v>
      </c>
      <c r="B7" s="34" t="s">
        <v>297</v>
      </c>
      <c r="C7" s="34" t="s">
        <v>810</v>
      </c>
      <c r="D7" s="34" t="s">
        <v>863</v>
      </c>
      <c r="E7" s="35" t="s">
        <v>296</v>
      </c>
      <c r="F7" s="34" t="s">
        <v>864</v>
      </c>
      <c r="G7" s="34" t="s">
        <v>865</v>
      </c>
      <c r="H7" s="34" t="s">
        <v>866</v>
      </c>
      <c r="I7" s="34" t="s">
        <v>867</v>
      </c>
      <c r="J7" s="36" t="s">
        <v>868</v>
      </c>
      <c r="K7" s="37" t="s">
        <v>869</v>
      </c>
      <c r="L7" s="37" t="s">
        <v>745</v>
      </c>
      <c r="M7" s="33"/>
    </row>
    <row r="8" spans="1:13" x14ac:dyDescent="0.3">
      <c r="A8" s="38"/>
      <c r="B8" s="39">
        <v>44713</v>
      </c>
      <c r="C8" s="38"/>
      <c r="D8" s="38"/>
      <c r="E8" s="40"/>
      <c r="F8" s="41"/>
      <c r="G8" s="38"/>
      <c r="H8" s="38"/>
      <c r="I8" s="41"/>
      <c r="J8" s="42"/>
      <c r="K8" s="43"/>
      <c r="L8" s="43"/>
      <c r="M8" s="33"/>
    </row>
    <row r="9" spans="1:13" x14ac:dyDescent="0.3">
      <c r="A9" s="38">
        <v>1</v>
      </c>
      <c r="B9" s="44">
        <v>44713</v>
      </c>
      <c r="C9" s="45">
        <v>0.29166666666666669</v>
      </c>
      <c r="D9" s="38">
        <v>1</v>
      </c>
      <c r="E9" s="2" t="s">
        <v>299</v>
      </c>
      <c r="F9" s="41" t="s">
        <v>196</v>
      </c>
      <c r="G9" s="38">
        <v>2</v>
      </c>
      <c r="H9" s="38" t="s">
        <v>870</v>
      </c>
      <c r="I9" s="38" t="s">
        <v>871</v>
      </c>
      <c r="J9" s="46"/>
      <c r="K9" s="43" t="s">
        <v>872</v>
      </c>
      <c r="L9" s="43" t="s">
        <v>872</v>
      </c>
      <c r="M9" s="33"/>
    </row>
    <row r="10" spans="1:13" x14ac:dyDescent="0.3">
      <c r="A10" s="38">
        <v>2</v>
      </c>
      <c r="B10" s="44">
        <v>44713</v>
      </c>
      <c r="C10" s="45">
        <v>0.29166666666666669</v>
      </c>
      <c r="D10" s="38">
        <v>1</v>
      </c>
      <c r="E10" s="2" t="s">
        <v>300</v>
      </c>
      <c r="F10" s="41" t="s">
        <v>196</v>
      </c>
      <c r="G10" s="38">
        <v>2</v>
      </c>
      <c r="H10" s="38" t="s">
        <v>870</v>
      </c>
      <c r="I10" s="38" t="s">
        <v>871</v>
      </c>
      <c r="J10" s="46"/>
      <c r="K10" s="43" t="s">
        <v>872</v>
      </c>
      <c r="L10" s="43" t="s">
        <v>872</v>
      </c>
      <c r="M10" s="33"/>
    </row>
    <row r="11" spans="1:13" x14ac:dyDescent="0.3">
      <c r="A11" s="38">
        <v>3</v>
      </c>
      <c r="B11" s="44">
        <v>44713</v>
      </c>
      <c r="C11" s="45">
        <v>0.29166666666666669</v>
      </c>
      <c r="D11" s="38">
        <v>1</v>
      </c>
      <c r="E11" s="2" t="s">
        <v>301</v>
      </c>
      <c r="F11" s="41" t="s">
        <v>196</v>
      </c>
      <c r="G11" s="38">
        <v>2</v>
      </c>
      <c r="H11" s="38" t="s">
        <v>870</v>
      </c>
      <c r="I11" s="38" t="s">
        <v>871</v>
      </c>
      <c r="J11" s="46"/>
      <c r="K11" s="43" t="s">
        <v>872</v>
      </c>
      <c r="L11" s="43" t="s">
        <v>872</v>
      </c>
      <c r="M11" s="33"/>
    </row>
    <row r="12" spans="1:13" x14ac:dyDescent="0.3">
      <c r="A12" s="38">
        <v>4</v>
      </c>
      <c r="B12" s="44">
        <v>44713</v>
      </c>
      <c r="C12" s="45">
        <v>0.29166666666666669</v>
      </c>
      <c r="D12" s="38">
        <v>1</v>
      </c>
      <c r="E12" s="2" t="s">
        <v>302</v>
      </c>
      <c r="F12" s="41" t="s">
        <v>196</v>
      </c>
      <c r="G12" s="38">
        <v>2</v>
      </c>
      <c r="H12" s="38" t="s">
        <v>870</v>
      </c>
      <c r="I12" s="38" t="s">
        <v>871</v>
      </c>
      <c r="J12" s="46"/>
      <c r="K12" s="43" t="s">
        <v>872</v>
      </c>
      <c r="L12" s="43" t="s">
        <v>872</v>
      </c>
      <c r="M12" s="33"/>
    </row>
    <row r="13" spans="1:13" x14ac:dyDescent="0.3">
      <c r="A13" s="38">
        <v>5</v>
      </c>
      <c r="B13" s="44">
        <v>44713</v>
      </c>
      <c r="C13" s="45">
        <v>0.29166666666666669</v>
      </c>
      <c r="D13" s="38">
        <v>1</v>
      </c>
      <c r="E13" s="2" t="s">
        <v>303</v>
      </c>
      <c r="F13" s="41" t="s">
        <v>196</v>
      </c>
      <c r="G13" s="38">
        <v>2</v>
      </c>
      <c r="H13" s="38" t="s">
        <v>870</v>
      </c>
      <c r="I13" s="38" t="s">
        <v>871</v>
      </c>
      <c r="J13" s="46"/>
      <c r="K13" s="43" t="s">
        <v>872</v>
      </c>
      <c r="L13" s="43" t="s">
        <v>872</v>
      </c>
      <c r="M13" s="33"/>
    </row>
    <row r="14" spans="1:13" x14ac:dyDescent="0.3">
      <c r="A14" s="38">
        <v>6</v>
      </c>
      <c r="B14" s="44">
        <v>44713</v>
      </c>
      <c r="C14" s="45">
        <v>0.29166666666666669</v>
      </c>
      <c r="D14" s="38">
        <v>1</v>
      </c>
      <c r="E14" s="2" t="s">
        <v>304</v>
      </c>
      <c r="F14" s="41" t="s">
        <v>196</v>
      </c>
      <c r="G14" s="38">
        <v>2</v>
      </c>
      <c r="H14" s="38" t="s">
        <v>870</v>
      </c>
      <c r="I14" s="38" t="s">
        <v>871</v>
      </c>
      <c r="J14" s="46"/>
      <c r="K14" s="43" t="s">
        <v>872</v>
      </c>
      <c r="L14" s="43" t="s">
        <v>872</v>
      </c>
      <c r="M14" s="33"/>
    </row>
    <row r="15" spans="1:13" x14ac:dyDescent="0.3">
      <c r="A15" s="38">
        <v>7</v>
      </c>
      <c r="B15" s="44">
        <v>44713</v>
      </c>
      <c r="C15" s="45">
        <v>0.29166666666666669</v>
      </c>
      <c r="D15" s="38">
        <v>1</v>
      </c>
      <c r="E15" s="2" t="s">
        <v>305</v>
      </c>
      <c r="F15" s="41" t="s">
        <v>196</v>
      </c>
      <c r="G15" s="38">
        <v>2</v>
      </c>
      <c r="H15" s="38" t="s">
        <v>870</v>
      </c>
      <c r="I15" s="38" t="s">
        <v>871</v>
      </c>
      <c r="J15" s="46"/>
      <c r="K15" s="43" t="s">
        <v>872</v>
      </c>
      <c r="L15" s="43" t="s">
        <v>872</v>
      </c>
      <c r="M15" s="33"/>
    </row>
    <row r="16" spans="1:13" x14ac:dyDescent="0.3">
      <c r="A16" s="38">
        <v>8</v>
      </c>
      <c r="B16" s="44">
        <v>44713</v>
      </c>
      <c r="C16" s="45">
        <v>0.29166666666666669</v>
      </c>
      <c r="D16" s="38">
        <v>1</v>
      </c>
      <c r="E16" s="2" t="s">
        <v>306</v>
      </c>
      <c r="F16" s="41" t="s">
        <v>196</v>
      </c>
      <c r="G16" s="38">
        <v>2</v>
      </c>
      <c r="H16" s="38" t="s">
        <v>870</v>
      </c>
      <c r="I16" s="38" t="s">
        <v>871</v>
      </c>
      <c r="J16" s="46"/>
      <c r="K16" s="43" t="s">
        <v>872</v>
      </c>
      <c r="L16" s="43" t="s">
        <v>872</v>
      </c>
      <c r="M16" s="33"/>
    </row>
    <row r="17" spans="1:13" x14ac:dyDescent="0.3">
      <c r="A17" s="38">
        <v>9</v>
      </c>
      <c r="B17" s="44">
        <v>44713</v>
      </c>
      <c r="C17" s="45">
        <v>0.29166666666666669</v>
      </c>
      <c r="D17" s="38">
        <v>1</v>
      </c>
      <c r="E17" s="2" t="s">
        <v>307</v>
      </c>
      <c r="F17" s="41" t="s">
        <v>196</v>
      </c>
      <c r="G17" s="38">
        <v>2</v>
      </c>
      <c r="H17" s="38" t="s">
        <v>870</v>
      </c>
      <c r="I17" s="38" t="s">
        <v>871</v>
      </c>
      <c r="J17" s="46"/>
      <c r="K17" s="43" t="s">
        <v>872</v>
      </c>
      <c r="L17" s="43" t="s">
        <v>872</v>
      </c>
      <c r="M17" s="33"/>
    </row>
    <row r="18" spans="1:13" x14ac:dyDescent="0.3">
      <c r="A18" s="38">
        <v>10</v>
      </c>
      <c r="B18" s="44">
        <v>44713</v>
      </c>
      <c r="C18" s="45">
        <v>0.29166666666666669</v>
      </c>
      <c r="D18" s="38">
        <v>1</v>
      </c>
      <c r="E18" s="2" t="s">
        <v>308</v>
      </c>
      <c r="F18" s="41" t="s">
        <v>196</v>
      </c>
      <c r="G18" s="38">
        <v>2</v>
      </c>
      <c r="H18" s="38" t="s">
        <v>870</v>
      </c>
      <c r="I18" s="38" t="s">
        <v>871</v>
      </c>
      <c r="J18" s="46"/>
      <c r="K18" s="43" t="s">
        <v>872</v>
      </c>
      <c r="L18" s="43" t="s">
        <v>872</v>
      </c>
      <c r="M18" s="33"/>
    </row>
    <row r="19" spans="1:13" x14ac:dyDescent="0.3">
      <c r="A19" s="38">
        <v>11</v>
      </c>
      <c r="B19" s="44">
        <v>44713</v>
      </c>
      <c r="C19" s="45">
        <v>0.29166666666666669</v>
      </c>
      <c r="D19" s="38">
        <v>1</v>
      </c>
      <c r="E19" s="2" t="s">
        <v>309</v>
      </c>
      <c r="F19" s="41" t="s">
        <v>196</v>
      </c>
      <c r="G19" s="38">
        <v>2</v>
      </c>
      <c r="H19" s="38" t="s">
        <v>870</v>
      </c>
      <c r="I19" s="38" t="s">
        <v>871</v>
      </c>
      <c r="J19" s="46"/>
      <c r="K19" s="43" t="s">
        <v>872</v>
      </c>
      <c r="L19" s="43" t="s">
        <v>872</v>
      </c>
      <c r="M19" s="33"/>
    </row>
    <row r="20" spans="1:13" x14ac:dyDescent="0.3">
      <c r="A20" s="38">
        <v>12</v>
      </c>
      <c r="B20" s="44">
        <v>44713</v>
      </c>
      <c r="C20" s="45">
        <v>0.29166666666666669</v>
      </c>
      <c r="D20" s="38">
        <v>1</v>
      </c>
      <c r="E20" s="2" t="s">
        <v>310</v>
      </c>
      <c r="F20" s="41" t="s">
        <v>196</v>
      </c>
      <c r="G20" s="38">
        <v>2</v>
      </c>
      <c r="H20" s="38" t="s">
        <v>870</v>
      </c>
      <c r="I20" s="38" t="s">
        <v>871</v>
      </c>
      <c r="J20" s="46"/>
      <c r="K20" s="43" t="s">
        <v>872</v>
      </c>
      <c r="L20" s="43" t="s">
        <v>872</v>
      </c>
      <c r="M20" s="33"/>
    </row>
    <row r="21" spans="1:13" x14ac:dyDescent="0.3">
      <c r="A21" s="38">
        <v>13</v>
      </c>
      <c r="B21" s="44">
        <v>44713</v>
      </c>
      <c r="C21" s="45">
        <v>0.29166666666666669</v>
      </c>
      <c r="D21" s="38">
        <v>1</v>
      </c>
      <c r="E21" s="2" t="s">
        <v>311</v>
      </c>
      <c r="F21" s="41" t="s">
        <v>196</v>
      </c>
      <c r="G21" s="38">
        <v>2</v>
      </c>
      <c r="H21" s="38" t="s">
        <v>870</v>
      </c>
      <c r="I21" s="38" t="s">
        <v>871</v>
      </c>
      <c r="J21" s="46"/>
      <c r="K21" s="43" t="s">
        <v>872</v>
      </c>
      <c r="L21" s="43" t="s">
        <v>872</v>
      </c>
      <c r="M21" s="33"/>
    </row>
    <row r="22" spans="1:13" x14ac:dyDescent="0.3">
      <c r="A22" s="38">
        <v>14</v>
      </c>
      <c r="B22" s="44">
        <v>44713</v>
      </c>
      <c r="C22" s="45">
        <v>0.29166666666666669</v>
      </c>
      <c r="D22" s="38">
        <v>1</v>
      </c>
      <c r="E22" s="2" t="s">
        <v>312</v>
      </c>
      <c r="F22" s="41" t="s">
        <v>196</v>
      </c>
      <c r="G22" s="38">
        <v>2</v>
      </c>
      <c r="H22" s="38" t="s">
        <v>870</v>
      </c>
      <c r="I22" s="38" t="s">
        <v>871</v>
      </c>
      <c r="J22" s="46"/>
      <c r="K22" s="43" t="s">
        <v>872</v>
      </c>
      <c r="L22" s="43" t="s">
        <v>872</v>
      </c>
      <c r="M22" s="33"/>
    </row>
    <row r="23" spans="1:13" x14ac:dyDescent="0.3">
      <c r="A23" s="38">
        <v>15</v>
      </c>
      <c r="B23" s="44">
        <v>44713</v>
      </c>
      <c r="C23" s="45">
        <v>0.29166666666666669</v>
      </c>
      <c r="D23" s="38">
        <v>1</v>
      </c>
      <c r="E23" s="2" t="s">
        <v>313</v>
      </c>
      <c r="F23" s="41" t="s">
        <v>196</v>
      </c>
      <c r="G23" s="38">
        <v>2</v>
      </c>
      <c r="H23" s="38" t="s">
        <v>870</v>
      </c>
      <c r="I23" s="38" t="s">
        <v>871</v>
      </c>
      <c r="J23" s="46"/>
      <c r="K23" s="43" t="s">
        <v>872</v>
      </c>
      <c r="L23" s="43" t="s">
        <v>872</v>
      </c>
      <c r="M23" s="33"/>
    </row>
    <row r="24" spans="1:13" x14ac:dyDescent="0.3">
      <c r="A24" s="38">
        <v>16</v>
      </c>
      <c r="B24" s="44">
        <v>44713</v>
      </c>
      <c r="C24" s="45">
        <v>0.29166666666666669</v>
      </c>
      <c r="D24" s="38">
        <v>1</v>
      </c>
      <c r="E24" s="2" t="s">
        <v>314</v>
      </c>
      <c r="F24" s="41" t="s">
        <v>196</v>
      </c>
      <c r="G24" s="38">
        <v>2</v>
      </c>
      <c r="H24" s="38" t="s">
        <v>870</v>
      </c>
      <c r="I24" s="38" t="s">
        <v>871</v>
      </c>
      <c r="J24" s="46"/>
      <c r="K24" s="43" t="s">
        <v>872</v>
      </c>
      <c r="L24" s="43" t="s">
        <v>872</v>
      </c>
      <c r="M24" s="33"/>
    </row>
    <row r="25" spans="1:13" x14ac:dyDescent="0.3">
      <c r="A25" s="38">
        <v>17</v>
      </c>
      <c r="B25" s="44">
        <v>44713</v>
      </c>
      <c r="C25" s="45">
        <v>0.29166666666666669</v>
      </c>
      <c r="D25" s="38">
        <v>1</v>
      </c>
      <c r="E25" s="2" t="s">
        <v>315</v>
      </c>
      <c r="F25" s="41" t="s">
        <v>196</v>
      </c>
      <c r="G25" s="38">
        <v>2</v>
      </c>
      <c r="H25" s="38" t="s">
        <v>870</v>
      </c>
      <c r="I25" s="38" t="s">
        <v>871</v>
      </c>
      <c r="J25" s="46"/>
      <c r="K25" s="43" t="s">
        <v>872</v>
      </c>
      <c r="L25" s="43" t="s">
        <v>872</v>
      </c>
      <c r="M25" s="33"/>
    </row>
    <row r="26" spans="1:13" x14ac:dyDescent="0.3">
      <c r="A26" s="38">
        <v>18</v>
      </c>
      <c r="B26" s="44">
        <v>44713</v>
      </c>
      <c r="C26" s="45">
        <v>0.33333333333333331</v>
      </c>
      <c r="D26" s="38">
        <v>2</v>
      </c>
      <c r="E26" s="2" t="s">
        <v>316</v>
      </c>
      <c r="F26" s="41" t="s">
        <v>186</v>
      </c>
      <c r="G26" s="38">
        <v>2</v>
      </c>
      <c r="H26" s="38" t="s">
        <v>870</v>
      </c>
      <c r="I26" s="38" t="s">
        <v>871</v>
      </c>
      <c r="J26" s="46"/>
      <c r="K26" s="43" t="s">
        <v>872</v>
      </c>
      <c r="L26" s="43" t="s">
        <v>872</v>
      </c>
      <c r="M26" s="33"/>
    </row>
    <row r="27" spans="1:13" x14ac:dyDescent="0.3">
      <c r="A27" s="38">
        <v>19</v>
      </c>
      <c r="B27" s="44">
        <v>44713</v>
      </c>
      <c r="C27" s="45">
        <v>0.33333333333333331</v>
      </c>
      <c r="D27" s="38">
        <v>2</v>
      </c>
      <c r="E27" s="2" t="s">
        <v>319</v>
      </c>
      <c r="F27" s="41" t="s">
        <v>186</v>
      </c>
      <c r="G27" s="38">
        <v>2</v>
      </c>
      <c r="H27" s="38" t="s">
        <v>870</v>
      </c>
      <c r="I27" s="38" t="s">
        <v>871</v>
      </c>
      <c r="J27" s="46"/>
      <c r="K27" s="43" t="s">
        <v>872</v>
      </c>
      <c r="L27" s="43" t="s">
        <v>872</v>
      </c>
      <c r="M27" s="33"/>
    </row>
    <row r="28" spans="1:13" x14ac:dyDescent="0.3">
      <c r="A28" s="38">
        <v>20</v>
      </c>
      <c r="B28" s="44">
        <v>44713</v>
      </c>
      <c r="C28" s="45">
        <v>0.33333333333333331</v>
      </c>
      <c r="D28" s="38">
        <v>2</v>
      </c>
      <c r="E28" s="2" t="s">
        <v>317</v>
      </c>
      <c r="F28" s="41" t="s">
        <v>186</v>
      </c>
      <c r="G28" s="38">
        <v>2</v>
      </c>
      <c r="H28" s="38" t="s">
        <v>870</v>
      </c>
      <c r="I28" s="38" t="s">
        <v>871</v>
      </c>
      <c r="J28" s="46"/>
      <c r="K28" s="43" t="s">
        <v>872</v>
      </c>
      <c r="L28" s="43" t="s">
        <v>872</v>
      </c>
      <c r="M28" s="33"/>
    </row>
    <row r="29" spans="1:13" x14ac:dyDescent="0.3">
      <c r="A29" s="38">
        <v>21</v>
      </c>
      <c r="B29" s="44">
        <v>44713</v>
      </c>
      <c r="C29" s="45">
        <v>0.33333333333333331</v>
      </c>
      <c r="D29" s="38">
        <v>2</v>
      </c>
      <c r="E29" s="2" t="s">
        <v>318</v>
      </c>
      <c r="F29" s="41" t="s">
        <v>186</v>
      </c>
      <c r="G29" s="38">
        <v>2</v>
      </c>
      <c r="H29" s="38" t="s">
        <v>870</v>
      </c>
      <c r="I29" s="38" t="s">
        <v>871</v>
      </c>
      <c r="J29" s="46"/>
      <c r="K29" s="43" t="s">
        <v>872</v>
      </c>
      <c r="L29" s="43" t="s">
        <v>872</v>
      </c>
      <c r="M29" s="33"/>
    </row>
    <row r="30" spans="1:13" x14ac:dyDescent="0.3">
      <c r="A30" s="38">
        <v>22</v>
      </c>
      <c r="B30" s="44">
        <v>44713</v>
      </c>
      <c r="C30" s="45">
        <v>0.33333333333333331</v>
      </c>
      <c r="D30" s="38">
        <v>2</v>
      </c>
      <c r="E30" s="2" t="s">
        <v>320</v>
      </c>
      <c r="F30" s="41" t="s">
        <v>186</v>
      </c>
      <c r="G30" s="38">
        <v>2</v>
      </c>
      <c r="H30" s="38" t="s">
        <v>870</v>
      </c>
      <c r="I30" s="38" t="s">
        <v>871</v>
      </c>
      <c r="J30" s="46"/>
      <c r="K30" s="43" t="s">
        <v>872</v>
      </c>
      <c r="L30" s="43" t="s">
        <v>872</v>
      </c>
      <c r="M30" s="33"/>
    </row>
    <row r="31" spans="1:13" x14ac:dyDescent="0.3">
      <c r="A31" s="38">
        <v>23</v>
      </c>
      <c r="B31" s="44">
        <v>44713</v>
      </c>
      <c r="C31" s="45">
        <v>0.33333333333333331</v>
      </c>
      <c r="D31" s="38">
        <v>2</v>
      </c>
      <c r="E31" s="2" t="s">
        <v>321</v>
      </c>
      <c r="F31" s="41" t="s">
        <v>186</v>
      </c>
      <c r="G31" s="38">
        <v>2</v>
      </c>
      <c r="H31" s="38" t="s">
        <v>870</v>
      </c>
      <c r="I31" s="38" t="s">
        <v>871</v>
      </c>
      <c r="J31" s="46"/>
      <c r="K31" s="43" t="s">
        <v>872</v>
      </c>
      <c r="L31" s="43" t="s">
        <v>872</v>
      </c>
      <c r="M31" s="33"/>
    </row>
    <row r="32" spans="1:13" x14ac:dyDescent="0.3">
      <c r="A32" s="38">
        <v>24</v>
      </c>
      <c r="B32" s="44">
        <v>44713</v>
      </c>
      <c r="C32" s="45">
        <v>0.33333333333333331</v>
      </c>
      <c r="D32" s="38">
        <v>2</v>
      </c>
      <c r="E32" s="2" t="s">
        <v>322</v>
      </c>
      <c r="F32" s="41" t="s">
        <v>186</v>
      </c>
      <c r="G32" s="38">
        <v>2</v>
      </c>
      <c r="H32" s="38" t="s">
        <v>870</v>
      </c>
      <c r="I32" s="38" t="s">
        <v>871</v>
      </c>
      <c r="J32" s="46"/>
      <c r="K32" s="43" t="s">
        <v>872</v>
      </c>
      <c r="L32" s="43" t="s">
        <v>872</v>
      </c>
      <c r="M32" s="33"/>
    </row>
    <row r="33" spans="1:13" x14ac:dyDescent="0.3">
      <c r="A33" s="38">
        <v>25</v>
      </c>
      <c r="B33" s="44">
        <v>44713</v>
      </c>
      <c r="C33" s="45">
        <v>0.33333333333333331</v>
      </c>
      <c r="D33" s="38">
        <v>2</v>
      </c>
      <c r="E33" s="2" t="s">
        <v>323</v>
      </c>
      <c r="F33" s="41" t="s">
        <v>186</v>
      </c>
      <c r="G33" s="38">
        <v>2</v>
      </c>
      <c r="H33" s="38" t="s">
        <v>870</v>
      </c>
      <c r="I33" s="38" t="s">
        <v>871</v>
      </c>
      <c r="J33" s="46"/>
      <c r="K33" s="43" t="s">
        <v>872</v>
      </c>
      <c r="L33" s="43" t="s">
        <v>872</v>
      </c>
      <c r="M33" s="33"/>
    </row>
    <row r="34" spans="1:13" x14ac:dyDescent="0.3">
      <c r="A34" s="38">
        <v>26</v>
      </c>
      <c r="B34" s="44">
        <v>44713</v>
      </c>
      <c r="C34" s="45">
        <v>0.33333333333333331</v>
      </c>
      <c r="D34" s="38">
        <v>2</v>
      </c>
      <c r="E34" s="2" t="s">
        <v>324</v>
      </c>
      <c r="F34" s="41" t="s">
        <v>186</v>
      </c>
      <c r="G34" s="38">
        <v>2</v>
      </c>
      <c r="H34" s="38" t="s">
        <v>870</v>
      </c>
      <c r="I34" s="38" t="s">
        <v>871</v>
      </c>
      <c r="J34" s="46"/>
      <c r="K34" s="43" t="s">
        <v>872</v>
      </c>
      <c r="L34" s="43" t="s">
        <v>872</v>
      </c>
      <c r="M34" s="33"/>
    </row>
    <row r="35" spans="1:13" x14ac:dyDescent="0.3">
      <c r="A35" s="38">
        <v>27</v>
      </c>
      <c r="B35" s="44">
        <v>44713</v>
      </c>
      <c r="C35" s="45">
        <v>0.33333333333333331</v>
      </c>
      <c r="D35" s="38">
        <v>2</v>
      </c>
      <c r="E35" s="2" t="s">
        <v>325</v>
      </c>
      <c r="F35" s="41" t="s">
        <v>186</v>
      </c>
      <c r="G35" s="38">
        <v>2</v>
      </c>
      <c r="H35" s="38" t="s">
        <v>870</v>
      </c>
      <c r="I35" s="38" t="s">
        <v>871</v>
      </c>
      <c r="J35" s="46"/>
      <c r="K35" s="43" t="s">
        <v>872</v>
      </c>
      <c r="L35" s="43" t="s">
        <v>872</v>
      </c>
      <c r="M35" s="33"/>
    </row>
    <row r="36" spans="1:13" x14ac:dyDescent="0.3">
      <c r="A36" s="38">
        <v>28</v>
      </c>
      <c r="B36" s="44">
        <v>44713</v>
      </c>
      <c r="C36" s="45">
        <v>0.33333333333333331</v>
      </c>
      <c r="D36" s="38">
        <v>2</v>
      </c>
      <c r="E36" s="2" t="s">
        <v>326</v>
      </c>
      <c r="F36" s="41" t="s">
        <v>186</v>
      </c>
      <c r="G36" s="38">
        <v>2</v>
      </c>
      <c r="H36" s="38" t="s">
        <v>870</v>
      </c>
      <c r="I36" s="38" t="s">
        <v>871</v>
      </c>
      <c r="J36" s="46"/>
      <c r="K36" s="43" t="s">
        <v>872</v>
      </c>
      <c r="L36" s="43" t="s">
        <v>872</v>
      </c>
      <c r="M36" s="33"/>
    </row>
    <row r="37" spans="1:13" x14ac:dyDescent="0.3">
      <c r="A37" s="38">
        <v>29</v>
      </c>
      <c r="B37" s="44">
        <v>44713</v>
      </c>
      <c r="C37" s="45">
        <v>0.33333333333333331</v>
      </c>
      <c r="D37" s="38">
        <v>2</v>
      </c>
      <c r="E37" s="2" t="s">
        <v>327</v>
      </c>
      <c r="F37" s="41" t="s">
        <v>186</v>
      </c>
      <c r="G37" s="38">
        <v>2</v>
      </c>
      <c r="H37" s="38" t="s">
        <v>870</v>
      </c>
      <c r="I37" s="38" t="s">
        <v>871</v>
      </c>
      <c r="J37" s="46"/>
      <c r="K37" s="43" t="s">
        <v>872</v>
      </c>
      <c r="L37" s="43" t="s">
        <v>872</v>
      </c>
      <c r="M37" s="33"/>
    </row>
    <row r="38" spans="1:13" x14ac:dyDescent="0.3">
      <c r="A38" s="38">
        <v>30</v>
      </c>
      <c r="B38" s="44">
        <v>44713</v>
      </c>
      <c r="C38" s="45">
        <v>0.33333333333333331</v>
      </c>
      <c r="D38" s="38">
        <v>2</v>
      </c>
      <c r="E38" s="2" t="s">
        <v>328</v>
      </c>
      <c r="F38" s="41" t="s">
        <v>186</v>
      </c>
      <c r="G38" s="38">
        <v>2</v>
      </c>
      <c r="H38" s="38" t="s">
        <v>870</v>
      </c>
      <c r="I38" s="38" t="s">
        <v>871</v>
      </c>
      <c r="J38" s="46"/>
      <c r="K38" s="43" t="s">
        <v>872</v>
      </c>
      <c r="L38" s="43" t="s">
        <v>872</v>
      </c>
      <c r="M38" s="33"/>
    </row>
    <row r="39" spans="1:13" x14ac:dyDescent="0.3">
      <c r="A39" s="38">
        <v>31</v>
      </c>
      <c r="B39" s="44">
        <v>44713</v>
      </c>
      <c r="C39" s="45">
        <v>0.33333333333333331</v>
      </c>
      <c r="D39" s="38">
        <v>2</v>
      </c>
      <c r="E39" s="2" t="s">
        <v>329</v>
      </c>
      <c r="F39" s="41" t="s">
        <v>186</v>
      </c>
      <c r="G39" s="38">
        <v>2</v>
      </c>
      <c r="H39" s="38" t="s">
        <v>870</v>
      </c>
      <c r="I39" s="38" t="s">
        <v>871</v>
      </c>
      <c r="J39" s="46"/>
      <c r="K39" s="43" t="s">
        <v>872</v>
      </c>
      <c r="L39" s="43" t="s">
        <v>872</v>
      </c>
      <c r="M39" s="33"/>
    </row>
    <row r="40" spans="1:13" x14ac:dyDescent="0.3">
      <c r="A40" s="38">
        <v>32</v>
      </c>
      <c r="B40" s="44">
        <v>44713</v>
      </c>
      <c r="C40" s="45">
        <v>0.54166666666666663</v>
      </c>
      <c r="D40" s="38">
        <v>4</v>
      </c>
      <c r="E40" s="2" t="s">
        <v>330</v>
      </c>
      <c r="F40" s="41" t="s">
        <v>187</v>
      </c>
      <c r="G40" s="38">
        <v>2</v>
      </c>
      <c r="H40" s="38" t="s">
        <v>870</v>
      </c>
      <c r="I40" s="38" t="s">
        <v>871</v>
      </c>
      <c r="J40" s="46"/>
      <c r="K40" s="43" t="s">
        <v>872</v>
      </c>
      <c r="L40" s="43" t="s">
        <v>872</v>
      </c>
      <c r="M40" s="33"/>
    </row>
    <row r="41" spans="1:13" x14ac:dyDescent="0.3">
      <c r="A41" s="38">
        <v>33</v>
      </c>
      <c r="B41" s="44">
        <v>44713</v>
      </c>
      <c r="C41" s="45">
        <v>0.54166666666666663</v>
      </c>
      <c r="D41" s="38">
        <v>4</v>
      </c>
      <c r="E41" s="2" t="s">
        <v>331</v>
      </c>
      <c r="F41" s="41" t="s">
        <v>187</v>
      </c>
      <c r="G41" s="38">
        <v>2</v>
      </c>
      <c r="H41" s="38" t="s">
        <v>870</v>
      </c>
      <c r="I41" s="38" t="s">
        <v>871</v>
      </c>
      <c r="J41" s="46"/>
      <c r="K41" s="43" t="s">
        <v>872</v>
      </c>
      <c r="L41" s="43" t="s">
        <v>872</v>
      </c>
      <c r="M41" s="33"/>
    </row>
    <row r="42" spans="1:13" x14ac:dyDescent="0.3">
      <c r="A42" s="38">
        <v>34</v>
      </c>
      <c r="B42" s="44">
        <v>44713</v>
      </c>
      <c r="C42" s="45">
        <v>0.54166666666666663</v>
      </c>
      <c r="D42" s="38">
        <v>4</v>
      </c>
      <c r="E42" s="2" t="s">
        <v>332</v>
      </c>
      <c r="F42" s="41" t="s">
        <v>187</v>
      </c>
      <c r="G42" s="38">
        <v>2</v>
      </c>
      <c r="H42" s="38" t="s">
        <v>870</v>
      </c>
      <c r="I42" s="38" t="s">
        <v>871</v>
      </c>
      <c r="J42" s="46"/>
      <c r="K42" s="43" t="s">
        <v>872</v>
      </c>
      <c r="L42" s="43" t="s">
        <v>872</v>
      </c>
      <c r="M42" s="33"/>
    </row>
    <row r="43" spans="1:13" x14ac:dyDescent="0.3">
      <c r="A43" s="38">
        <v>35</v>
      </c>
      <c r="B43" s="44">
        <v>44713</v>
      </c>
      <c r="C43" s="45">
        <v>0.54166666666666663</v>
      </c>
      <c r="D43" s="38">
        <v>4</v>
      </c>
      <c r="E43" s="2" t="s">
        <v>333</v>
      </c>
      <c r="F43" s="41" t="s">
        <v>187</v>
      </c>
      <c r="G43" s="38">
        <v>2</v>
      </c>
      <c r="H43" s="38" t="s">
        <v>870</v>
      </c>
      <c r="I43" s="38" t="s">
        <v>871</v>
      </c>
      <c r="J43" s="46"/>
      <c r="K43" s="43" t="s">
        <v>872</v>
      </c>
      <c r="L43" s="43" t="s">
        <v>872</v>
      </c>
      <c r="M43" s="33"/>
    </row>
    <row r="44" spans="1:13" x14ac:dyDescent="0.3">
      <c r="A44" s="38">
        <v>36</v>
      </c>
      <c r="B44" s="44">
        <v>44713</v>
      </c>
      <c r="C44" s="45">
        <v>0.54166666666666663</v>
      </c>
      <c r="D44" s="38">
        <v>4</v>
      </c>
      <c r="E44" s="2" t="s">
        <v>334</v>
      </c>
      <c r="F44" s="41" t="s">
        <v>187</v>
      </c>
      <c r="G44" s="38">
        <v>2</v>
      </c>
      <c r="H44" s="38" t="s">
        <v>870</v>
      </c>
      <c r="I44" s="38" t="s">
        <v>871</v>
      </c>
      <c r="J44" s="46"/>
      <c r="K44" s="43" t="s">
        <v>872</v>
      </c>
      <c r="L44" s="43" t="s">
        <v>872</v>
      </c>
      <c r="M44" s="33"/>
    </row>
    <row r="45" spans="1:13" x14ac:dyDescent="0.3">
      <c r="A45" s="38">
        <v>37</v>
      </c>
      <c r="B45" s="44">
        <v>44713</v>
      </c>
      <c r="C45" s="45">
        <v>0.54166666666666663</v>
      </c>
      <c r="D45" s="38">
        <v>4</v>
      </c>
      <c r="E45" s="2" t="s">
        <v>335</v>
      </c>
      <c r="F45" s="41" t="s">
        <v>187</v>
      </c>
      <c r="G45" s="38">
        <v>2</v>
      </c>
      <c r="H45" s="38" t="s">
        <v>870</v>
      </c>
      <c r="I45" s="38" t="s">
        <v>871</v>
      </c>
      <c r="J45" s="46"/>
      <c r="K45" s="43" t="s">
        <v>872</v>
      </c>
      <c r="L45" s="43" t="s">
        <v>872</v>
      </c>
      <c r="M45" s="33"/>
    </row>
    <row r="46" spans="1:13" x14ac:dyDescent="0.3">
      <c r="A46" s="38">
        <v>38</v>
      </c>
      <c r="B46" s="44">
        <v>44713</v>
      </c>
      <c r="C46" s="45">
        <v>0.54166666666666663</v>
      </c>
      <c r="D46" s="38">
        <v>4</v>
      </c>
      <c r="E46" s="2" t="s">
        <v>336</v>
      </c>
      <c r="F46" s="41" t="s">
        <v>187</v>
      </c>
      <c r="G46" s="38">
        <v>2</v>
      </c>
      <c r="H46" s="38" t="s">
        <v>870</v>
      </c>
      <c r="I46" s="38" t="s">
        <v>871</v>
      </c>
      <c r="J46" s="46"/>
      <c r="K46" s="43" t="s">
        <v>872</v>
      </c>
      <c r="L46" s="43" t="s">
        <v>872</v>
      </c>
      <c r="M46" s="33"/>
    </row>
    <row r="47" spans="1:13" x14ac:dyDescent="0.3">
      <c r="A47" s="38">
        <v>39</v>
      </c>
      <c r="B47" s="44">
        <v>44713</v>
      </c>
      <c r="C47" s="45">
        <v>0.54166666666666663</v>
      </c>
      <c r="D47" s="38">
        <v>4</v>
      </c>
      <c r="E47" s="2" t="s">
        <v>337</v>
      </c>
      <c r="F47" s="41" t="s">
        <v>187</v>
      </c>
      <c r="G47" s="38">
        <v>2</v>
      </c>
      <c r="H47" s="38" t="s">
        <v>870</v>
      </c>
      <c r="I47" s="38" t="s">
        <v>871</v>
      </c>
      <c r="J47" s="46"/>
      <c r="K47" s="43" t="s">
        <v>872</v>
      </c>
      <c r="L47" s="43" t="s">
        <v>872</v>
      </c>
      <c r="M47" s="33"/>
    </row>
    <row r="48" spans="1:13" x14ac:dyDescent="0.3">
      <c r="A48" s="38">
        <v>40</v>
      </c>
      <c r="B48" s="44">
        <v>44713</v>
      </c>
      <c r="C48" s="45">
        <v>0.54166666666666663</v>
      </c>
      <c r="D48" s="38">
        <v>4</v>
      </c>
      <c r="E48" s="2" t="s">
        <v>338</v>
      </c>
      <c r="F48" s="41" t="s">
        <v>187</v>
      </c>
      <c r="G48" s="38">
        <v>2</v>
      </c>
      <c r="H48" s="38" t="s">
        <v>870</v>
      </c>
      <c r="I48" s="38" t="s">
        <v>871</v>
      </c>
      <c r="J48" s="46"/>
      <c r="K48" s="43" t="s">
        <v>872</v>
      </c>
      <c r="L48" s="43" t="s">
        <v>872</v>
      </c>
      <c r="M48" s="33"/>
    </row>
    <row r="49" spans="1:13" x14ac:dyDescent="0.3">
      <c r="A49" s="38">
        <v>41</v>
      </c>
      <c r="B49" s="44">
        <v>44713</v>
      </c>
      <c r="C49" s="45">
        <v>0.54166666666666663</v>
      </c>
      <c r="D49" s="38">
        <v>4</v>
      </c>
      <c r="E49" s="2" t="s">
        <v>339</v>
      </c>
      <c r="F49" s="41" t="s">
        <v>187</v>
      </c>
      <c r="G49" s="38">
        <v>2</v>
      </c>
      <c r="H49" s="38" t="s">
        <v>870</v>
      </c>
      <c r="I49" s="38" t="s">
        <v>871</v>
      </c>
      <c r="J49" s="46"/>
      <c r="K49" s="43" t="s">
        <v>872</v>
      </c>
      <c r="L49" s="43" t="s">
        <v>872</v>
      </c>
      <c r="M49" s="33"/>
    </row>
    <row r="50" spans="1:13" x14ac:dyDescent="0.3">
      <c r="A50" s="38">
        <v>42</v>
      </c>
      <c r="B50" s="44">
        <v>44713</v>
      </c>
      <c r="C50" s="45">
        <v>0.54166666666666663</v>
      </c>
      <c r="D50" s="38">
        <v>4</v>
      </c>
      <c r="E50" s="2" t="s">
        <v>340</v>
      </c>
      <c r="F50" s="41" t="s">
        <v>187</v>
      </c>
      <c r="G50" s="38">
        <v>2</v>
      </c>
      <c r="H50" s="38" t="s">
        <v>870</v>
      </c>
      <c r="I50" s="38" t="s">
        <v>871</v>
      </c>
      <c r="J50" s="46"/>
      <c r="K50" s="43" t="s">
        <v>872</v>
      </c>
      <c r="L50" s="43" t="s">
        <v>872</v>
      </c>
      <c r="M50" s="33"/>
    </row>
    <row r="51" spans="1:13" x14ac:dyDescent="0.3">
      <c r="A51" s="38">
        <v>43</v>
      </c>
      <c r="B51" s="44">
        <v>44713</v>
      </c>
      <c r="C51" s="45">
        <v>0.54166666666666663</v>
      </c>
      <c r="D51" s="38">
        <v>4</v>
      </c>
      <c r="E51" s="2" t="s">
        <v>341</v>
      </c>
      <c r="F51" s="41" t="s">
        <v>187</v>
      </c>
      <c r="G51" s="38">
        <v>2</v>
      </c>
      <c r="H51" s="38" t="s">
        <v>870</v>
      </c>
      <c r="I51" s="38" t="s">
        <v>871</v>
      </c>
      <c r="J51" s="46"/>
      <c r="K51" s="43" t="s">
        <v>872</v>
      </c>
      <c r="L51" s="43" t="s">
        <v>872</v>
      </c>
      <c r="M51" s="33"/>
    </row>
    <row r="52" spans="1:13" x14ac:dyDescent="0.3">
      <c r="A52" s="38">
        <v>44</v>
      </c>
      <c r="B52" s="44">
        <v>44713</v>
      </c>
      <c r="C52" s="45">
        <v>0.54166666666666663</v>
      </c>
      <c r="D52" s="38">
        <v>4</v>
      </c>
      <c r="E52" s="2" t="s">
        <v>342</v>
      </c>
      <c r="F52" s="41" t="s">
        <v>187</v>
      </c>
      <c r="G52" s="38">
        <v>2</v>
      </c>
      <c r="H52" s="38" t="s">
        <v>870</v>
      </c>
      <c r="I52" s="38" t="s">
        <v>871</v>
      </c>
      <c r="J52" s="46"/>
      <c r="K52" s="43" t="s">
        <v>872</v>
      </c>
      <c r="L52" s="43" t="s">
        <v>872</v>
      </c>
      <c r="M52" s="33"/>
    </row>
    <row r="53" spans="1:13" x14ac:dyDescent="0.3">
      <c r="A53" s="38">
        <v>45</v>
      </c>
      <c r="B53" s="44">
        <v>44713</v>
      </c>
      <c r="C53" s="45">
        <v>0.54166666666666663</v>
      </c>
      <c r="D53" s="38">
        <v>4</v>
      </c>
      <c r="E53" s="2" t="s">
        <v>343</v>
      </c>
      <c r="F53" s="41" t="s">
        <v>187</v>
      </c>
      <c r="G53" s="38">
        <v>2</v>
      </c>
      <c r="H53" s="38" t="s">
        <v>870</v>
      </c>
      <c r="I53" s="38" t="s">
        <v>871</v>
      </c>
      <c r="J53" s="46"/>
      <c r="K53" s="43" t="s">
        <v>872</v>
      </c>
      <c r="L53" s="43" t="s">
        <v>872</v>
      </c>
      <c r="M53" s="33"/>
    </row>
    <row r="54" spans="1:13" x14ac:dyDescent="0.3">
      <c r="A54" s="38">
        <v>46</v>
      </c>
      <c r="B54" s="44">
        <v>44713</v>
      </c>
      <c r="C54" s="45">
        <v>0.54166666666666663</v>
      </c>
      <c r="D54" s="38">
        <v>4</v>
      </c>
      <c r="E54" s="2" t="s">
        <v>344</v>
      </c>
      <c r="F54" s="41" t="s">
        <v>187</v>
      </c>
      <c r="G54" s="38">
        <v>2</v>
      </c>
      <c r="H54" s="38" t="s">
        <v>870</v>
      </c>
      <c r="I54" s="38" t="s">
        <v>871</v>
      </c>
      <c r="J54" s="46"/>
      <c r="K54" s="43" t="s">
        <v>872</v>
      </c>
      <c r="L54" s="43" t="s">
        <v>872</v>
      </c>
      <c r="M54" s="33"/>
    </row>
    <row r="55" spans="1:13" x14ac:dyDescent="0.3">
      <c r="A55" s="38">
        <v>47</v>
      </c>
      <c r="B55" s="44">
        <v>44713</v>
      </c>
      <c r="C55" s="45">
        <v>0.54166666666666663</v>
      </c>
      <c r="D55" s="38">
        <v>4</v>
      </c>
      <c r="E55" s="2" t="s">
        <v>345</v>
      </c>
      <c r="F55" s="41" t="s">
        <v>187</v>
      </c>
      <c r="G55" s="38">
        <v>2</v>
      </c>
      <c r="H55" s="38" t="s">
        <v>870</v>
      </c>
      <c r="I55" s="38" t="s">
        <v>871</v>
      </c>
      <c r="J55" s="46"/>
      <c r="K55" s="43" t="s">
        <v>872</v>
      </c>
      <c r="L55" s="43" t="s">
        <v>872</v>
      </c>
      <c r="M55" s="33"/>
    </row>
    <row r="56" spans="1:13" x14ac:dyDescent="0.3">
      <c r="A56" s="38">
        <v>48</v>
      </c>
      <c r="B56" s="44">
        <v>44713</v>
      </c>
      <c r="C56" s="45">
        <v>0.54166666666666663</v>
      </c>
      <c r="D56" s="38">
        <v>4</v>
      </c>
      <c r="E56" s="2" t="s">
        <v>346</v>
      </c>
      <c r="F56" s="41" t="s">
        <v>187</v>
      </c>
      <c r="G56" s="38">
        <v>2</v>
      </c>
      <c r="H56" s="38" t="s">
        <v>870</v>
      </c>
      <c r="I56" s="38" t="s">
        <v>871</v>
      </c>
      <c r="J56" s="46"/>
      <c r="K56" s="43" t="s">
        <v>872</v>
      </c>
      <c r="L56" s="43" t="s">
        <v>872</v>
      </c>
      <c r="M56" s="33"/>
    </row>
    <row r="57" spans="1:13" x14ac:dyDescent="0.3">
      <c r="A57" s="38">
        <v>49</v>
      </c>
      <c r="B57" s="44">
        <v>44713</v>
      </c>
      <c r="C57" s="45">
        <v>0.54166666666666663</v>
      </c>
      <c r="D57" s="38">
        <v>4</v>
      </c>
      <c r="E57" s="2" t="s">
        <v>347</v>
      </c>
      <c r="F57" s="41" t="s">
        <v>187</v>
      </c>
      <c r="G57" s="38">
        <v>2</v>
      </c>
      <c r="H57" s="38" t="s">
        <v>870</v>
      </c>
      <c r="I57" s="38" t="s">
        <v>871</v>
      </c>
      <c r="J57" s="46"/>
      <c r="K57" s="43" t="s">
        <v>872</v>
      </c>
      <c r="L57" s="43" t="s">
        <v>872</v>
      </c>
      <c r="M57" s="33"/>
    </row>
    <row r="58" spans="1:13" x14ac:dyDescent="0.3">
      <c r="A58" s="38"/>
      <c r="B58" s="39">
        <v>44714</v>
      </c>
      <c r="C58" s="38"/>
      <c r="D58" s="38"/>
      <c r="E58" s="40"/>
      <c r="F58" s="41"/>
      <c r="G58" s="38"/>
      <c r="H58" s="38"/>
      <c r="I58" s="41"/>
      <c r="J58" s="42"/>
      <c r="K58" s="43"/>
      <c r="L58" s="43"/>
      <c r="M58" s="33"/>
    </row>
    <row r="59" spans="1:13" x14ac:dyDescent="0.3">
      <c r="A59" s="38">
        <v>1</v>
      </c>
      <c r="B59" s="44">
        <v>44714</v>
      </c>
      <c r="C59" s="45">
        <v>0.29166666666666669</v>
      </c>
      <c r="D59" s="38">
        <v>1</v>
      </c>
      <c r="E59" s="2" t="s">
        <v>348</v>
      </c>
      <c r="F59" s="41" t="s">
        <v>197</v>
      </c>
      <c r="G59" s="38">
        <v>2</v>
      </c>
      <c r="H59" s="38" t="s">
        <v>870</v>
      </c>
      <c r="I59" s="38" t="s">
        <v>871</v>
      </c>
      <c r="J59" s="46"/>
      <c r="K59" s="43" t="s">
        <v>872</v>
      </c>
      <c r="L59" s="43" t="s">
        <v>872</v>
      </c>
      <c r="M59" s="33"/>
    </row>
    <row r="60" spans="1:13" x14ac:dyDescent="0.3">
      <c r="A60" s="38">
        <v>2</v>
      </c>
      <c r="B60" s="44">
        <v>44714</v>
      </c>
      <c r="C60" s="45">
        <v>0.29166666666666669</v>
      </c>
      <c r="D60" s="38">
        <v>1</v>
      </c>
      <c r="E60" s="2" t="s">
        <v>349</v>
      </c>
      <c r="F60" s="41" t="s">
        <v>197</v>
      </c>
      <c r="G60" s="38">
        <v>2</v>
      </c>
      <c r="H60" s="38" t="s">
        <v>870</v>
      </c>
      <c r="I60" s="38" t="s">
        <v>871</v>
      </c>
      <c r="J60" s="46"/>
      <c r="K60" s="43" t="s">
        <v>872</v>
      </c>
      <c r="L60" s="43" t="s">
        <v>872</v>
      </c>
      <c r="M60" s="33"/>
    </row>
    <row r="61" spans="1:13" x14ac:dyDescent="0.3">
      <c r="A61" s="38">
        <v>3</v>
      </c>
      <c r="B61" s="44">
        <v>44714</v>
      </c>
      <c r="C61" s="45">
        <v>0.33333333333333331</v>
      </c>
      <c r="D61" s="38">
        <v>2</v>
      </c>
      <c r="E61" s="2" t="s">
        <v>350</v>
      </c>
      <c r="F61" s="41" t="s">
        <v>188</v>
      </c>
      <c r="G61" s="38">
        <v>2</v>
      </c>
      <c r="H61" s="38" t="s">
        <v>870</v>
      </c>
      <c r="I61" s="38" t="s">
        <v>871</v>
      </c>
      <c r="J61" s="46"/>
      <c r="K61" s="43" t="s">
        <v>872</v>
      </c>
      <c r="L61" s="43" t="s">
        <v>872</v>
      </c>
      <c r="M61" s="33"/>
    </row>
    <row r="62" spans="1:13" x14ac:dyDescent="0.3">
      <c r="A62" s="38">
        <v>4</v>
      </c>
      <c r="B62" s="44">
        <v>44714</v>
      </c>
      <c r="C62" s="45">
        <v>0.33333333333333331</v>
      </c>
      <c r="D62" s="38">
        <v>2</v>
      </c>
      <c r="E62" s="2" t="s">
        <v>351</v>
      </c>
      <c r="F62" s="41" t="s">
        <v>188</v>
      </c>
      <c r="G62" s="38">
        <v>2</v>
      </c>
      <c r="H62" s="38" t="s">
        <v>870</v>
      </c>
      <c r="I62" s="38" t="s">
        <v>871</v>
      </c>
      <c r="J62" s="46"/>
      <c r="K62" s="43" t="s">
        <v>872</v>
      </c>
      <c r="L62" s="43" t="s">
        <v>872</v>
      </c>
      <c r="M62" s="33"/>
    </row>
    <row r="63" spans="1:13" x14ac:dyDescent="0.3">
      <c r="A63" s="38">
        <v>5</v>
      </c>
      <c r="B63" s="44">
        <v>44714</v>
      </c>
      <c r="C63" s="45">
        <v>0.33333333333333331</v>
      </c>
      <c r="D63" s="38">
        <v>2</v>
      </c>
      <c r="E63" s="2" t="s">
        <v>352</v>
      </c>
      <c r="F63" s="41" t="s">
        <v>188</v>
      </c>
      <c r="G63" s="38">
        <v>2</v>
      </c>
      <c r="H63" s="38" t="s">
        <v>870</v>
      </c>
      <c r="I63" s="38" t="s">
        <v>871</v>
      </c>
      <c r="J63" s="46"/>
      <c r="K63" s="43" t="s">
        <v>872</v>
      </c>
      <c r="L63" s="43" t="s">
        <v>872</v>
      </c>
      <c r="M63" s="33"/>
    </row>
    <row r="64" spans="1:13" x14ac:dyDescent="0.3">
      <c r="A64" s="38">
        <v>6</v>
      </c>
      <c r="B64" s="44">
        <v>44714</v>
      </c>
      <c r="C64" s="45">
        <v>0.33333333333333331</v>
      </c>
      <c r="D64" s="38">
        <v>2</v>
      </c>
      <c r="E64" s="2" t="s">
        <v>353</v>
      </c>
      <c r="F64" s="41" t="s">
        <v>188</v>
      </c>
      <c r="G64" s="38">
        <v>2</v>
      </c>
      <c r="H64" s="38" t="s">
        <v>870</v>
      </c>
      <c r="I64" s="38" t="s">
        <v>871</v>
      </c>
      <c r="J64" s="46"/>
      <c r="K64" s="43" t="s">
        <v>872</v>
      </c>
      <c r="L64" s="43" t="s">
        <v>872</v>
      </c>
      <c r="M64" s="33"/>
    </row>
    <row r="65" spans="1:13" x14ac:dyDescent="0.3">
      <c r="A65" s="38">
        <v>7</v>
      </c>
      <c r="B65" s="44">
        <v>44714</v>
      </c>
      <c r="C65" s="45">
        <v>0.33333333333333331</v>
      </c>
      <c r="D65" s="38">
        <v>2</v>
      </c>
      <c r="E65" s="2" t="s">
        <v>354</v>
      </c>
      <c r="F65" s="41" t="s">
        <v>188</v>
      </c>
      <c r="G65" s="38">
        <v>2</v>
      </c>
      <c r="H65" s="38" t="s">
        <v>870</v>
      </c>
      <c r="I65" s="38" t="s">
        <v>871</v>
      </c>
      <c r="J65" s="46"/>
      <c r="K65" s="43" t="s">
        <v>872</v>
      </c>
      <c r="L65" s="43" t="s">
        <v>872</v>
      </c>
      <c r="M65" s="33"/>
    </row>
    <row r="66" spans="1:13" x14ac:dyDescent="0.3">
      <c r="A66" s="38">
        <v>8</v>
      </c>
      <c r="B66" s="44">
        <v>44714</v>
      </c>
      <c r="C66" s="45">
        <v>0.33333333333333331</v>
      </c>
      <c r="D66" s="38">
        <v>2</v>
      </c>
      <c r="E66" s="2" t="s">
        <v>355</v>
      </c>
      <c r="F66" s="41" t="s">
        <v>188</v>
      </c>
      <c r="G66" s="38">
        <v>2</v>
      </c>
      <c r="H66" s="38" t="s">
        <v>870</v>
      </c>
      <c r="I66" s="38" t="s">
        <v>871</v>
      </c>
      <c r="J66" s="46"/>
      <c r="K66" s="43" t="s">
        <v>872</v>
      </c>
      <c r="L66" s="43" t="s">
        <v>872</v>
      </c>
      <c r="M66" s="33"/>
    </row>
    <row r="67" spans="1:13" x14ac:dyDescent="0.3">
      <c r="A67" s="38">
        <v>9</v>
      </c>
      <c r="B67" s="44">
        <v>44714</v>
      </c>
      <c r="C67" s="45">
        <v>0.33333333333333331</v>
      </c>
      <c r="D67" s="38">
        <v>2</v>
      </c>
      <c r="E67" s="2" t="s">
        <v>356</v>
      </c>
      <c r="F67" s="41" t="s">
        <v>188</v>
      </c>
      <c r="G67" s="38">
        <v>2</v>
      </c>
      <c r="H67" s="38" t="s">
        <v>870</v>
      </c>
      <c r="I67" s="38" t="s">
        <v>871</v>
      </c>
      <c r="J67" s="46"/>
      <c r="K67" s="43" t="s">
        <v>872</v>
      </c>
      <c r="L67" s="43" t="s">
        <v>872</v>
      </c>
      <c r="M67" s="33"/>
    </row>
    <row r="68" spans="1:13" x14ac:dyDescent="0.3">
      <c r="A68" s="38">
        <v>10</v>
      </c>
      <c r="B68" s="44">
        <v>44714</v>
      </c>
      <c r="C68" s="45">
        <v>0.33333333333333331</v>
      </c>
      <c r="D68" s="38">
        <v>2</v>
      </c>
      <c r="E68" s="2" t="s">
        <v>357</v>
      </c>
      <c r="F68" s="41" t="s">
        <v>188</v>
      </c>
      <c r="G68" s="38">
        <v>2</v>
      </c>
      <c r="H68" s="38" t="s">
        <v>870</v>
      </c>
      <c r="I68" s="38" t="s">
        <v>871</v>
      </c>
      <c r="J68" s="46"/>
      <c r="K68" s="43" t="s">
        <v>872</v>
      </c>
      <c r="L68" s="43" t="s">
        <v>872</v>
      </c>
      <c r="M68" s="33"/>
    </row>
    <row r="69" spans="1:13" x14ac:dyDescent="0.3">
      <c r="A69" s="38">
        <v>11</v>
      </c>
      <c r="B69" s="44">
        <v>44714</v>
      </c>
      <c r="C69" s="45">
        <v>0.33333333333333331</v>
      </c>
      <c r="D69" s="38">
        <v>2</v>
      </c>
      <c r="E69" s="2" t="s">
        <v>358</v>
      </c>
      <c r="F69" s="41" t="s">
        <v>188</v>
      </c>
      <c r="G69" s="38">
        <v>2</v>
      </c>
      <c r="H69" s="38" t="s">
        <v>870</v>
      </c>
      <c r="I69" s="38" t="s">
        <v>871</v>
      </c>
      <c r="J69" s="46"/>
      <c r="K69" s="43" t="s">
        <v>872</v>
      </c>
      <c r="L69" s="43" t="s">
        <v>872</v>
      </c>
      <c r="M69" s="33"/>
    </row>
    <row r="70" spans="1:13" x14ac:dyDescent="0.3">
      <c r="A70" s="38">
        <v>12</v>
      </c>
      <c r="B70" s="44">
        <v>44714</v>
      </c>
      <c r="C70" s="45">
        <v>0.33333333333333331</v>
      </c>
      <c r="D70" s="38">
        <v>2</v>
      </c>
      <c r="E70" s="2" t="s">
        <v>359</v>
      </c>
      <c r="F70" s="41" t="s">
        <v>188</v>
      </c>
      <c r="G70" s="38">
        <v>2</v>
      </c>
      <c r="H70" s="38" t="s">
        <v>870</v>
      </c>
      <c r="I70" s="38" t="s">
        <v>871</v>
      </c>
      <c r="J70" s="46"/>
      <c r="K70" s="43" t="s">
        <v>872</v>
      </c>
      <c r="L70" s="43" t="s">
        <v>872</v>
      </c>
      <c r="M70" s="33"/>
    </row>
    <row r="71" spans="1:13" x14ac:dyDescent="0.3">
      <c r="A71" s="38">
        <v>13</v>
      </c>
      <c r="B71" s="44">
        <v>44714</v>
      </c>
      <c r="C71" s="45">
        <v>0.33333333333333331</v>
      </c>
      <c r="D71" s="38">
        <v>2</v>
      </c>
      <c r="E71" s="2" t="s">
        <v>360</v>
      </c>
      <c r="F71" s="41" t="s">
        <v>188</v>
      </c>
      <c r="G71" s="38">
        <v>2</v>
      </c>
      <c r="H71" s="38" t="s">
        <v>870</v>
      </c>
      <c r="I71" s="38" t="s">
        <v>871</v>
      </c>
      <c r="J71" s="46"/>
      <c r="K71" s="43" t="s">
        <v>872</v>
      </c>
      <c r="L71" s="43" t="s">
        <v>872</v>
      </c>
      <c r="M71" s="33"/>
    </row>
    <row r="72" spans="1:13" x14ac:dyDescent="0.3">
      <c r="A72" s="38">
        <v>14</v>
      </c>
      <c r="B72" s="44">
        <v>44714</v>
      </c>
      <c r="C72" s="45">
        <v>0.33333333333333331</v>
      </c>
      <c r="D72" s="38">
        <v>2</v>
      </c>
      <c r="E72" s="2" t="s">
        <v>361</v>
      </c>
      <c r="F72" s="41" t="s">
        <v>188</v>
      </c>
      <c r="G72" s="38">
        <v>2</v>
      </c>
      <c r="H72" s="38" t="s">
        <v>870</v>
      </c>
      <c r="I72" s="38" t="s">
        <v>871</v>
      </c>
      <c r="J72" s="46"/>
      <c r="K72" s="43" t="s">
        <v>872</v>
      </c>
      <c r="L72" s="43" t="s">
        <v>872</v>
      </c>
      <c r="M72" s="33"/>
    </row>
    <row r="73" spans="1:13" x14ac:dyDescent="0.3">
      <c r="A73" s="38">
        <v>15</v>
      </c>
      <c r="B73" s="44">
        <v>44714</v>
      </c>
      <c r="C73" s="45">
        <v>0.33333333333333331</v>
      </c>
      <c r="D73" s="38">
        <v>2</v>
      </c>
      <c r="E73" s="2" t="s">
        <v>362</v>
      </c>
      <c r="F73" s="41" t="s">
        <v>189</v>
      </c>
      <c r="G73" s="38">
        <v>2</v>
      </c>
      <c r="H73" s="38" t="s">
        <v>870</v>
      </c>
      <c r="I73" s="38" t="s">
        <v>871</v>
      </c>
      <c r="J73" s="46"/>
      <c r="K73" s="43" t="s">
        <v>872</v>
      </c>
      <c r="L73" s="43" t="s">
        <v>872</v>
      </c>
      <c r="M73" s="33"/>
    </row>
    <row r="74" spans="1:13" x14ac:dyDescent="0.3">
      <c r="A74" s="38">
        <v>16</v>
      </c>
      <c r="B74" s="44">
        <v>44714</v>
      </c>
      <c r="C74" s="45">
        <v>0.54166666666666663</v>
      </c>
      <c r="D74" s="38">
        <v>4</v>
      </c>
      <c r="E74" s="2" t="s">
        <v>363</v>
      </c>
      <c r="F74" s="41" t="s">
        <v>190</v>
      </c>
      <c r="G74" s="38">
        <v>2</v>
      </c>
      <c r="H74" s="38" t="s">
        <v>870</v>
      </c>
      <c r="I74" s="38" t="s">
        <v>871</v>
      </c>
      <c r="J74" s="46"/>
      <c r="K74" s="43" t="s">
        <v>872</v>
      </c>
      <c r="L74" s="43" t="s">
        <v>872</v>
      </c>
      <c r="M74" s="33"/>
    </row>
    <row r="75" spans="1:13" x14ac:dyDescent="0.3">
      <c r="A75" s="38">
        <v>17</v>
      </c>
      <c r="B75" s="44">
        <v>44714</v>
      </c>
      <c r="C75" s="45">
        <v>0.54166666666666663</v>
      </c>
      <c r="D75" s="38">
        <v>4</v>
      </c>
      <c r="E75" s="2" t="s">
        <v>365</v>
      </c>
      <c r="F75" s="41" t="s">
        <v>190</v>
      </c>
      <c r="G75" s="38">
        <v>2</v>
      </c>
      <c r="H75" s="38" t="s">
        <v>870</v>
      </c>
      <c r="I75" s="38" t="s">
        <v>871</v>
      </c>
      <c r="J75" s="46"/>
      <c r="K75" s="43" t="s">
        <v>872</v>
      </c>
      <c r="L75" s="43" t="s">
        <v>872</v>
      </c>
      <c r="M75" s="33"/>
    </row>
    <row r="76" spans="1:13" x14ac:dyDescent="0.3">
      <c r="A76" s="38">
        <v>18</v>
      </c>
      <c r="B76" s="44">
        <v>44714</v>
      </c>
      <c r="C76" s="45">
        <v>0.54166666666666663</v>
      </c>
      <c r="D76" s="38">
        <v>4</v>
      </c>
      <c r="E76" s="2" t="s">
        <v>366</v>
      </c>
      <c r="F76" s="41" t="s">
        <v>190</v>
      </c>
      <c r="G76" s="38">
        <v>2</v>
      </c>
      <c r="H76" s="38" t="s">
        <v>870</v>
      </c>
      <c r="I76" s="38" t="s">
        <v>871</v>
      </c>
      <c r="J76" s="46"/>
      <c r="K76" s="43" t="s">
        <v>872</v>
      </c>
      <c r="L76" s="43" t="s">
        <v>872</v>
      </c>
      <c r="M76" s="33"/>
    </row>
    <row r="77" spans="1:13" x14ac:dyDescent="0.3">
      <c r="A77" s="38">
        <v>19</v>
      </c>
      <c r="B77" s="44">
        <v>44714</v>
      </c>
      <c r="C77" s="45">
        <v>0.54166666666666663</v>
      </c>
      <c r="D77" s="38">
        <v>4</v>
      </c>
      <c r="E77" s="2" t="s">
        <v>367</v>
      </c>
      <c r="F77" s="41" t="s">
        <v>190</v>
      </c>
      <c r="G77" s="38">
        <v>2</v>
      </c>
      <c r="H77" s="38" t="s">
        <v>870</v>
      </c>
      <c r="I77" s="38" t="s">
        <v>871</v>
      </c>
      <c r="J77" s="46"/>
      <c r="K77" s="43" t="s">
        <v>872</v>
      </c>
      <c r="L77" s="43" t="s">
        <v>872</v>
      </c>
      <c r="M77" s="33"/>
    </row>
    <row r="78" spans="1:13" x14ac:dyDescent="0.3">
      <c r="A78" s="38">
        <v>20</v>
      </c>
      <c r="B78" s="44">
        <v>44714</v>
      </c>
      <c r="C78" s="45">
        <v>0.54166666666666663</v>
      </c>
      <c r="D78" s="38">
        <v>4</v>
      </c>
      <c r="E78" s="2" t="s">
        <v>368</v>
      </c>
      <c r="F78" s="41" t="s">
        <v>190</v>
      </c>
      <c r="G78" s="38">
        <v>2</v>
      </c>
      <c r="H78" s="38" t="s">
        <v>870</v>
      </c>
      <c r="I78" s="38" t="s">
        <v>871</v>
      </c>
      <c r="J78" s="46"/>
      <c r="K78" s="43" t="s">
        <v>872</v>
      </c>
      <c r="L78" s="43" t="s">
        <v>872</v>
      </c>
      <c r="M78" s="33"/>
    </row>
    <row r="79" spans="1:13" x14ac:dyDescent="0.3">
      <c r="A79" s="38">
        <v>21</v>
      </c>
      <c r="B79" s="44">
        <v>44714</v>
      </c>
      <c r="C79" s="45">
        <v>0.54166666666666663</v>
      </c>
      <c r="D79" s="38">
        <v>4</v>
      </c>
      <c r="E79" s="2" t="s">
        <v>369</v>
      </c>
      <c r="F79" s="41" t="s">
        <v>190</v>
      </c>
      <c r="G79" s="38">
        <v>2</v>
      </c>
      <c r="H79" s="38" t="s">
        <v>870</v>
      </c>
      <c r="I79" s="38" t="s">
        <v>871</v>
      </c>
      <c r="J79" s="46"/>
      <c r="K79" s="43" t="s">
        <v>872</v>
      </c>
      <c r="L79" s="43" t="s">
        <v>872</v>
      </c>
      <c r="M79" s="33"/>
    </row>
    <row r="80" spans="1:13" x14ac:dyDescent="0.3">
      <c r="A80" s="38">
        <v>22</v>
      </c>
      <c r="B80" s="44">
        <v>44714</v>
      </c>
      <c r="C80" s="45">
        <v>0.54166666666666663</v>
      </c>
      <c r="D80" s="38">
        <v>4</v>
      </c>
      <c r="E80" s="2" t="s">
        <v>364</v>
      </c>
      <c r="F80" s="41" t="s">
        <v>190</v>
      </c>
      <c r="G80" s="38">
        <v>2</v>
      </c>
      <c r="H80" s="38" t="s">
        <v>870</v>
      </c>
      <c r="I80" s="38" t="s">
        <v>871</v>
      </c>
      <c r="J80" s="46"/>
      <c r="K80" s="43" t="s">
        <v>872</v>
      </c>
      <c r="L80" s="43" t="s">
        <v>872</v>
      </c>
      <c r="M80" s="33"/>
    </row>
    <row r="81" spans="1:13" x14ac:dyDescent="0.3">
      <c r="A81" s="38">
        <v>23</v>
      </c>
      <c r="B81" s="44">
        <v>44714</v>
      </c>
      <c r="C81" s="45">
        <v>0.54166666666666663</v>
      </c>
      <c r="D81" s="38">
        <v>4</v>
      </c>
      <c r="E81" s="2" t="s">
        <v>370</v>
      </c>
      <c r="F81" s="41" t="s">
        <v>190</v>
      </c>
      <c r="G81" s="38">
        <v>2</v>
      </c>
      <c r="H81" s="38" t="s">
        <v>870</v>
      </c>
      <c r="I81" s="38" t="s">
        <v>871</v>
      </c>
      <c r="J81" s="46"/>
      <c r="K81" s="43" t="s">
        <v>872</v>
      </c>
      <c r="L81" s="43" t="s">
        <v>872</v>
      </c>
      <c r="M81" s="33"/>
    </row>
    <row r="82" spans="1:13" x14ac:dyDescent="0.3">
      <c r="A82" s="38">
        <v>24</v>
      </c>
      <c r="B82" s="44">
        <v>44714</v>
      </c>
      <c r="C82" s="45">
        <v>0.54166666666666663</v>
      </c>
      <c r="D82" s="38">
        <v>4</v>
      </c>
      <c r="E82" s="2" t="s">
        <v>371</v>
      </c>
      <c r="F82" s="41" t="s">
        <v>190</v>
      </c>
      <c r="G82" s="38">
        <v>2</v>
      </c>
      <c r="H82" s="38" t="s">
        <v>870</v>
      </c>
      <c r="I82" s="38" t="s">
        <v>871</v>
      </c>
      <c r="J82" s="46"/>
      <c r="K82" s="43" t="s">
        <v>872</v>
      </c>
      <c r="L82" s="43" t="s">
        <v>872</v>
      </c>
      <c r="M82" s="33"/>
    </row>
    <row r="83" spans="1:13" x14ac:dyDescent="0.3">
      <c r="A83" s="38">
        <v>25</v>
      </c>
      <c r="B83" s="44">
        <v>44714</v>
      </c>
      <c r="C83" s="45">
        <v>0.54166666666666663</v>
      </c>
      <c r="D83" s="38">
        <v>4</v>
      </c>
      <c r="E83" s="2" t="s">
        <v>372</v>
      </c>
      <c r="F83" s="41" t="s">
        <v>190</v>
      </c>
      <c r="G83" s="38">
        <v>2</v>
      </c>
      <c r="H83" s="38" t="s">
        <v>870</v>
      </c>
      <c r="I83" s="38" t="s">
        <v>871</v>
      </c>
      <c r="J83" s="46"/>
      <c r="K83" s="43" t="s">
        <v>872</v>
      </c>
      <c r="L83" s="43" t="s">
        <v>872</v>
      </c>
      <c r="M83" s="33"/>
    </row>
    <row r="84" spans="1:13" x14ac:dyDescent="0.3">
      <c r="A84" s="38">
        <v>26</v>
      </c>
      <c r="B84" s="44">
        <v>44714</v>
      </c>
      <c r="C84" s="45">
        <v>0.54166666666666663</v>
      </c>
      <c r="D84" s="38">
        <v>4</v>
      </c>
      <c r="E84" s="2" t="s">
        <v>398</v>
      </c>
      <c r="F84" s="41" t="s">
        <v>211</v>
      </c>
      <c r="G84" s="38">
        <v>2</v>
      </c>
      <c r="H84" s="38" t="s">
        <v>873</v>
      </c>
      <c r="I84" s="38" t="s">
        <v>874</v>
      </c>
      <c r="J84" s="46"/>
      <c r="K84" s="43" t="s">
        <v>872</v>
      </c>
      <c r="L84" s="43" t="s">
        <v>872</v>
      </c>
      <c r="M84" s="33"/>
    </row>
    <row r="85" spans="1:13" x14ac:dyDescent="0.3">
      <c r="A85" s="38"/>
      <c r="B85" s="39">
        <v>44715</v>
      </c>
      <c r="C85" s="38"/>
      <c r="D85" s="38"/>
      <c r="E85" s="40"/>
      <c r="F85" s="41"/>
      <c r="G85" s="38"/>
      <c r="H85" s="38"/>
      <c r="I85" s="41"/>
      <c r="J85" s="42"/>
      <c r="K85" s="43"/>
      <c r="L85" s="43"/>
      <c r="M85" s="33"/>
    </row>
    <row r="86" spans="1:13" x14ac:dyDescent="0.3">
      <c r="A86" s="38">
        <v>1</v>
      </c>
      <c r="B86" s="44">
        <v>44715</v>
      </c>
      <c r="C86" s="45">
        <v>0.33333333333333331</v>
      </c>
      <c r="D86" s="38">
        <v>2</v>
      </c>
      <c r="E86" s="2" t="s">
        <v>373</v>
      </c>
      <c r="F86" s="41" t="s">
        <v>191</v>
      </c>
      <c r="G86" s="38">
        <v>2</v>
      </c>
      <c r="H86" s="38" t="s">
        <v>870</v>
      </c>
      <c r="I86" s="38" t="s">
        <v>871</v>
      </c>
      <c r="J86" s="46"/>
      <c r="K86" s="43" t="s">
        <v>872</v>
      </c>
      <c r="L86" s="43" t="s">
        <v>872</v>
      </c>
      <c r="M86" s="33"/>
    </row>
    <row r="87" spans="1:13" x14ac:dyDescent="0.3">
      <c r="A87" s="38">
        <v>2</v>
      </c>
      <c r="B87" s="44">
        <v>44715</v>
      </c>
      <c r="C87" s="45">
        <v>0.33333333333333331</v>
      </c>
      <c r="D87" s="38">
        <v>2</v>
      </c>
      <c r="E87" s="2" t="s">
        <v>374</v>
      </c>
      <c r="F87" s="41" t="s">
        <v>191</v>
      </c>
      <c r="G87" s="38">
        <v>2</v>
      </c>
      <c r="H87" s="38" t="s">
        <v>870</v>
      </c>
      <c r="I87" s="38" t="s">
        <v>871</v>
      </c>
      <c r="J87" s="46"/>
      <c r="K87" s="43" t="s">
        <v>872</v>
      </c>
      <c r="L87" s="43" t="s">
        <v>872</v>
      </c>
      <c r="M87" s="33"/>
    </row>
    <row r="88" spans="1:13" x14ac:dyDescent="0.3">
      <c r="A88" s="38">
        <v>3</v>
      </c>
      <c r="B88" s="44">
        <v>44715</v>
      </c>
      <c r="C88" s="45">
        <v>0.33333333333333331</v>
      </c>
      <c r="D88" s="38">
        <v>2</v>
      </c>
      <c r="E88" s="2" t="s">
        <v>375</v>
      </c>
      <c r="F88" s="41" t="s">
        <v>191</v>
      </c>
      <c r="G88" s="38">
        <v>2</v>
      </c>
      <c r="H88" s="38" t="s">
        <v>870</v>
      </c>
      <c r="I88" s="38" t="s">
        <v>871</v>
      </c>
      <c r="J88" s="46"/>
      <c r="K88" s="43" t="s">
        <v>872</v>
      </c>
      <c r="L88" s="43" t="s">
        <v>872</v>
      </c>
      <c r="M88" s="33"/>
    </row>
    <row r="89" spans="1:13" x14ac:dyDescent="0.3">
      <c r="A89" s="38">
        <v>4</v>
      </c>
      <c r="B89" s="44">
        <v>44715</v>
      </c>
      <c r="C89" s="45">
        <v>0.33333333333333331</v>
      </c>
      <c r="D89" s="38">
        <v>2</v>
      </c>
      <c r="E89" s="2" t="s">
        <v>376</v>
      </c>
      <c r="F89" s="41" t="s">
        <v>191</v>
      </c>
      <c r="G89" s="38">
        <v>2</v>
      </c>
      <c r="H89" s="38" t="s">
        <v>870</v>
      </c>
      <c r="I89" s="38" t="s">
        <v>871</v>
      </c>
      <c r="J89" s="46"/>
      <c r="K89" s="43" t="s">
        <v>872</v>
      </c>
      <c r="L89" s="43" t="s">
        <v>872</v>
      </c>
      <c r="M89" s="33"/>
    </row>
    <row r="90" spans="1:13" x14ac:dyDescent="0.3">
      <c r="A90" s="38">
        <v>5</v>
      </c>
      <c r="B90" s="44">
        <v>44715</v>
      </c>
      <c r="C90" s="45">
        <v>0.33333333333333331</v>
      </c>
      <c r="D90" s="38">
        <v>2</v>
      </c>
      <c r="E90" s="2" t="s">
        <v>377</v>
      </c>
      <c r="F90" s="41" t="s">
        <v>191</v>
      </c>
      <c r="G90" s="38">
        <v>2</v>
      </c>
      <c r="H90" s="38" t="s">
        <v>870</v>
      </c>
      <c r="I90" s="38" t="s">
        <v>871</v>
      </c>
      <c r="J90" s="46"/>
      <c r="K90" s="43" t="s">
        <v>872</v>
      </c>
      <c r="L90" s="43" t="s">
        <v>872</v>
      </c>
      <c r="M90" s="33"/>
    </row>
    <row r="91" spans="1:13" x14ac:dyDescent="0.3">
      <c r="A91" s="38">
        <v>6</v>
      </c>
      <c r="B91" s="44">
        <v>44715</v>
      </c>
      <c r="C91" s="45">
        <v>0.33333333333333331</v>
      </c>
      <c r="D91" s="38">
        <v>2</v>
      </c>
      <c r="E91" s="2" t="s">
        <v>378</v>
      </c>
      <c r="F91" s="41" t="s">
        <v>191</v>
      </c>
      <c r="G91" s="38">
        <v>2</v>
      </c>
      <c r="H91" s="38" t="s">
        <v>870</v>
      </c>
      <c r="I91" s="38" t="s">
        <v>871</v>
      </c>
      <c r="J91" s="46"/>
      <c r="K91" s="43" t="s">
        <v>872</v>
      </c>
      <c r="L91" s="43" t="s">
        <v>872</v>
      </c>
      <c r="M91" s="33"/>
    </row>
    <row r="92" spans="1:13" x14ac:dyDescent="0.3">
      <c r="A92" s="38">
        <v>7</v>
      </c>
      <c r="B92" s="44">
        <v>44715</v>
      </c>
      <c r="C92" s="45">
        <v>0.33333333333333331</v>
      </c>
      <c r="D92" s="38">
        <v>2</v>
      </c>
      <c r="E92" s="2" t="s">
        <v>379</v>
      </c>
      <c r="F92" s="41" t="s">
        <v>191</v>
      </c>
      <c r="G92" s="38">
        <v>2</v>
      </c>
      <c r="H92" s="38" t="s">
        <v>870</v>
      </c>
      <c r="I92" s="38" t="s">
        <v>871</v>
      </c>
      <c r="J92" s="46"/>
      <c r="K92" s="43" t="s">
        <v>872</v>
      </c>
      <c r="L92" s="43" t="s">
        <v>872</v>
      </c>
      <c r="M92" s="33"/>
    </row>
    <row r="93" spans="1:13" x14ac:dyDescent="0.3">
      <c r="A93" s="38">
        <v>8</v>
      </c>
      <c r="B93" s="44">
        <v>44715</v>
      </c>
      <c r="C93" s="45">
        <v>0.33333333333333331</v>
      </c>
      <c r="D93" s="38">
        <v>2</v>
      </c>
      <c r="E93" s="2" t="s">
        <v>380</v>
      </c>
      <c r="F93" s="41" t="s">
        <v>191</v>
      </c>
      <c r="G93" s="38">
        <v>2</v>
      </c>
      <c r="H93" s="38" t="s">
        <v>870</v>
      </c>
      <c r="I93" s="38" t="s">
        <v>871</v>
      </c>
      <c r="J93" s="46"/>
      <c r="K93" s="43" t="s">
        <v>872</v>
      </c>
      <c r="L93" s="43" t="s">
        <v>872</v>
      </c>
      <c r="M93" s="33"/>
    </row>
    <row r="94" spans="1:13" x14ac:dyDescent="0.3">
      <c r="A94" s="38">
        <v>9</v>
      </c>
      <c r="B94" s="44">
        <v>44715</v>
      </c>
      <c r="C94" s="45">
        <v>0.33333333333333331</v>
      </c>
      <c r="D94" s="38">
        <v>2</v>
      </c>
      <c r="E94" s="2" t="s">
        <v>381</v>
      </c>
      <c r="F94" s="41" t="s">
        <v>191</v>
      </c>
      <c r="G94" s="38">
        <v>2</v>
      </c>
      <c r="H94" s="38" t="s">
        <v>870</v>
      </c>
      <c r="I94" s="38" t="s">
        <v>871</v>
      </c>
      <c r="J94" s="46"/>
      <c r="K94" s="43" t="s">
        <v>872</v>
      </c>
      <c r="L94" s="43" t="s">
        <v>872</v>
      </c>
      <c r="M94" s="33"/>
    </row>
    <row r="95" spans="1:13" x14ac:dyDescent="0.3">
      <c r="A95" s="38">
        <v>10</v>
      </c>
      <c r="B95" s="44">
        <v>44715</v>
      </c>
      <c r="C95" s="45">
        <v>0.54166666666666663</v>
      </c>
      <c r="D95" s="38">
        <v>4</v>
      </c>
      <c r="E95" s="2" t="s">
        <v>382</v>
      </c>
      <c r="F95" s="41" t="s">
        <v>192</v>
      </c>
      <c r="G95" s="38">
        <v>2</v>
      </c>
      <c r="H95" s="38" t="s">
        <v>870</v>
      </c>
      <c r="I95" s="38" t="s">
        <v>871</v>
      </c>
      <c r="J95" s="46"/>
      <c r="K95" s="43" t="s">
        <v>872</v>
      </c>
      <c r="L95" s="43" t="s">
        <v>872</v>
      </c>
      <c r="M95" s="33"/>
    </row>
    <row r="96" spans="1:13" x14ac:dyDescent="0.3">
      <c r="A96" s="38">
        <v>11</v>
      </c>
      <c r="B96" s="44">
        <v>44715</v>
      </c>
      <c r="C96" s="45">
        <v>0.54166666666666663</v>
      </c>
      <c r="D96" s="38">
        <v>4</v>
      </c>
      <c r="E96" s="2" t="s">
        <v>382</v>
      </c>
      <c r="F96" s="41" t="s">
        <v>192</v>
      </c>
      <c r="G96" s="38">
        <v>2</v>
      </c>
      <c r="H96" s="38" t="s">
        <v>870</v>
      </c>
      <c r="I96" s="38" t="s">
        <v>871</v>
      </c>
      <c r="J96" s="46"/>
      <c r="K96" s="43" t="s">
        <v>872</v>
      </c>
      <c r="L96" s="43" t="s">
        <v>872</v>
      </c>
      <c r="M96" s="33"/>
    </row>
    <row r="97" spans="1:13" x14ac:dyDescent="0.3">
      <c r="A97" s="38"/>
      <c r="B97" s="39">
        <v>44716</v>
      </c>
      <c r="C97" s="38"/>
      <c r="D97" s="38"/>
      <c r="E97" s="40"/>
      <c r="F97" s="41"/>
      <c r="G97" s="38"/>
      <c r="H97" s="38"/>
      <c r="I97" s="41"/>
      <c r="J97" s="42"/>
      <c r="K97" s="43"/>
      <c r="L97" s="43"/>
      <c r="M97" s="33"/>
    </row>
    <row r="98" spans="1:13" x14ac:dyDescent="0.3">
      <c r="A98" s="38">
        <v>1</v>
      </c>
      <c r="B98" s="44">
        <v>44716</v>
      </c>
      <c r="C98" s="45">
        <v>0.29166666666666669</v>
      </c>
      <c r="D98" s="38">
        <v>1</v>
      </c>
      <c r="E98" s="2" t="s">
        <v>383</v>
      </c>
      <c r="F98" s="41" t="s">
        <v>199</v>
      </c>
      <c r="G98" s="38">
        <v>2</v>
      </c>
      <c r="H98" s="38" t="s">
        <v>870</v>
      </c>
      <c r="I98" s="38" t="s">
        <v>871</v>
      </c>
      <c r="J98" s="46"/>
      <c r="K98" s="43" t="s">
        <v>872</v>
      </c>
      <c r="L98" s="43" t="s">
        <v>872</v>
      </c>
      <c r="M98" s="33"/>
    </row>
    <row r="99" spans="1:13" x14ac:dyDescent="0.3">
      <c r="A99" s="38">
        <v>2</v>
      </c>
      <c r="B99" s="44">
        <v>44716</v>
      </c>
      <c r="C99" s="45">
        <v>0.29166666666666669</v>
      </c>
      <c r="D99" s="38">
        <v>1</v>
      </c>
      <c r="E99" s="2" t="s">
        <v>384</v>
      </c>
      <c r="F99" s="41" t="s">
        <v>199</v>
      </c>
      <c r="G99" s="38">
        <v>2</v>
      </c>
      <c r="H99" s="38" t="s">
        <v>870</v>
      </c>
      <c r="I99" s="38" t="s">
        <v>871</v>
      </c>
      <c r="J99" s="46"/>
      <c r="K99" s="43" t="s">
        <v>872</v>
      </c>
      <c r="L99" s="43" t="s">
        <v>872</v>
      </c>
      <c r="M99" s="33"/>
    </row>
    <row r="100" spans="1:13" x14ac:dyDescent="0.3">
      <c r="A100" s="38">
        <v>3</v>
      </c>
      <c r="B100" s="44">
        <v>44716</v>
      </c>
      <c r="C100" s="45">
        <v>0.33333333333333331</v>
      </c>
      <c r="D100" s="38">
        <v>2</v>
      </c>
      <c r="E100" s="2" t="s">
        <v>385</v>
      </c>
      <c r="F100" s="41" t="s">
        <v>193</v>
      </c>
      <c r="G100" s="38">
        <v>2</v>
      </c>
      <c r="H100" s="38" t="s">
        <v>870</v>
      </c>
      <c r="I100" s="38" t="s">
        <v>871</v>
      </c>
      <c r="J100" s="46"/>
      <c r="K100" s="43" t="s">
        <v>872</v>
      </c>
      <c r="L100" s="43" t="s">
        <v>872</v>
      </c>
      <c r="M100" s="33"/>
    </row>
    <row r="101" spans="1:13" x14ac:dyDescent="0.3">
      <c r="A101" s="38">
        <v>4</v>
      </c>
      <c r="B101" s="44">
        <v>44716</v>
      </c>
      <c r="C101" s="45">
        <v>0.33333333333333331</v>
      </c>
      <c r="D101" s="38">
        <v>2</v>
      </c>
      <c r="E101" s="2" t="s">
        <v>386</v>
      </c>
      <c r="F101" s="41" t="s">
        <v>193</v>
      </c>
      <c r="G101" s="38">
        <v>2</v>
      </c>
      <c r="H101" s="38" t="s">
        <v>870</v>
      </c>
      <c r="I101" s="38" t="s">
        <v>871</v>
      </c>
      <c r="J101" s="46"/>
      <c r="K101" s="43" t="s">
        <v>872</v>
      </c>
      <c r="L101" s="43" t="s">
        <v>872</v>
      </c>
      <c r="M101" s="33"/>
    </row>
    <row r="102" spans="1:13" x14ac:dyDescent="0.3">
      <c r="A102" s="38">
        <v>5</v>
      </c>
      <c r="B102" s="44">
        <v>44716</v>
      </c>
      <c r="C102" s="45">
        <v>0.33333333333333331</v>
      </c>
      <c r="D102" s="38">
        <v>2</v>
      </c>
      <c r="E102" s="2" t="s">
        <v>387</v>
      </c>
      <c r="F102" s="41" t="s">
        <v>193</v>
      </c>
      <c r="G102" s="38">
        <v>2</v>
      </c>
      <c r="H102" s="38" t="s">
        <v>870</v>
      </c>
      <c r="I102" s="38" t="s">
        <v>871</v>
      </c>
      <c r="J102" s="46"/>
      <c r="K102" s="43" t="s">
        <v>872</v>
      </c>
      <c r="L102" s="43" t="s">
        <v>872</v>
      </c>
      <c r="M102" s="33"/>
    </row>
    <row r="103" spans="1:13" x14ac:dyDescent="0.3">
      <c r="A103" s="38">
        <v>6</v>
      </c>
      <c r="B103" s="44">
        <v>44716</v>
      </c>
      <c r="C103" s="45">
        <v>0.54166666666666663</v>
      </c>
      <c r="D103" s="38">
        <v>4</v>
      </c>
      <c r="E103" s="2" t="s">
        <v>388</v>
      </c>
      <c r="F103" s="41" t="s">
        <v>194</v>
      </c>
      <c r="G103" s="38">
        <v>2</v>
      </c>
      <c r="H103" s="38" t="s">
        <v>870</v>
      </c>
      <c r="I103" s="38" t="s">
        <v>871</v>
      </c>
      <c r="J103" s="46"/>
      <c r="K103" s="43" t="s">
        <v>872</v>
      </c>
      <c r="L103" s="43" t="s">
        <v>872</v>
      </c>
      <c r="M103" s="33"/>
    </row>
    <row r="104" spans="1:13" x14ac:dyDescent="0.3">
      <c r="A104" s="38">
        <v>7</v>
      </c>
      <c r="B104" s="44">
        <v>44716</v>
      </c>
      <c r="C104" s="45">
        <v>0.54166666666666663</v>
      </c>
      <c r="D104" s="38">
        <v>4</v>
      </c>
      <c r="E104" s="2" t="s">
        <v>388</v>
      </c>
      <c r="F104" s="41" t="s">
        <v>194</v>
      </c>
      <c r="G104" s="38">
        <v>2</v>
      </c>
      <c r="H104" s="38" t="s">
        <v>870</v>
      </c>
      <c r="I104" s="38" t="s">
        <v>871</v>
      </c>
      <c r="J104" s="46"/>
      <c r="K104" s="43" t="s">
        <v>872</v>
      </c>
      <c r="L104" s="43" t="s">
        <v>872</v>
      </c>
      <c r="M104" s="33"/>
    </row>
    <row r="105" spans="1:13" x14ac:dyDescent="0.3">
      <c r="A105" s="38"/>
      <c r="B105" s="39">
        <v>44717</v>
      </c>
      <c r="C105" s="38"/>
      <c r="D105" s="38"/>
      <c r="E105" s="40"/>
      <c r="F105" s="41"/>
      <c r="G105" s="38"/>
      <c r="H105" s="38"/>
      <c r="I105" s="41"/>
      <c r="J105" s="42"/>
      <c r="K105" s="43"/>
      <c r="L105" s="43"/>
      <c r="M105" s="33"/>
    </row>
    <row r="106" spans="1:13" x14ac:dyDescent="0.3">
      <c r="A106" s="38">
        <v>1</v>
      </c>
      <c r="B106" s="44">
        <v>44717</v>
      </c>
      <c r="C106" s="45">
        <v>0.29166666666666669</v>
      </c>
      <c r="D106" s="38">
        <v>1</v>
      </c>
      <c r="E106" s="2" t="s">
        <v>389</v>
      </c>
      <c r="F106" s="41" t="s">
        <v>181</v>
      </c>
      <c r="G106" s="38">
        <v>2</v>
      </c>
      <c r="H106" s="38" t="s">
        <v>870</v>
      </c>
      <c r="I106" s="38" t="s">
        <v>871</v>
      </c>
      <c r="J106" s="46"/>
      <c r="K106" s="43" t="s">
        <v>872</v>
      </c>
      <c r="L106" s="43" t="s">
        <v>872</v>
      </c>
      <c r="M106" s="33"/>
    </row>
    <row r="107" spans="1:13" x14ac:dyDescent="0.3">
      <c r="A107" s="38">
        <v>2</v>
      </c>
      <c r="B107" s="44">
        <v>44717</v>
      </c>
      <c r="C107" s="45">
        <v>0.29166666666666669</v>
      </c>
      <c r="D107" s="38">
        <v>1</v>
      </c>
      <c r="E107" s="2" t="s">
        <v>390</v>
      </c>
      <c r="F107" s="41" t="s">
        <v>181</v>
      </c>
      <c r="G107" s="38">
        <v>2</v>
      </c>
      <c r="H107" s="38" t="s">
        <v>870</v>
      </c>
      <c r="I107" s="38" t="s">
        <v>871</v>
      </c>
      <c r="J107" s="46"/>
      <c r="K107" s="43" t="s">
        <v>872</v>
      </c>
      <c r="L107" s="43" t="s">
        <v>872</v>
      </c>
      <c r="M107" s="33"/>
    </row>
    <row r="108" spans="1:13" x14ac:dyDescent="0.3">
      <c r="A108" s="38">
        <v>3</v>
      </c>
      <c r="B108" s="44">
        <v>44717</v>
      </c>
      <c r="C108" s="45">
        <v>0.33333333333333331</v>
      </c>
      <c r="D108" s="38">
        <v>2</v>
      </c>
      <c r="E108" s="40" t="s">
        <v>875</v>
      </c>
      <c r="F108" s="41" t="s">
        <v>195</v>
      </c>
      <c r="G108" s="38">
        <v>2</v>
      </c>
      <c r="H108" s="38" t="s">
        <v>870</v>
      </c>
      <c r="I108" s="38" t="s">
        <v>871</v>
      </c>
      <c r="J108" s="46"/>
      <c r="K108" s="43" t="s">
        <v>872</v>
      </c>
      <c r="L108" s="43" t="s">
        <v>872</v>
      </c>
      <c r="M108" s="33"/>
    </row>
    <row r="109" spans="1:13" x14ac:dyDescent="0.3">
      <c r="A109" s="38">
        <v>4</v>
      </c>
      <c r="B109" s="44">
        <v>44717</v>
      </c>
      <c r="C109" s="45">
        <v>0.33333333333333331</v>
      </c>
      <c r="D109" s="38">
        <v>2</v>
      </c>
      <c r="E109" s="40" t="s">
        <v>875</v>
      </c>
      <c r="F109" s="41" t="s">
        <v>195</v>
      </c>
      <c r="G109" s="38">
        <v>2</v>
      </c>
      <c r="H109" s="38" t="s">
        <v>870</v>
      </c>
      <c r="I109" s="38" t="s">
        <v>871</v>
      </c>
      <c r="J109" s="46"/>
      <c r="K109" s="43" t="s">
        <v>872</v>
      </c>
      <c r="L109" s="43" t="s">
        <v>872</v>
      </c>
      <c r="M109" s="33"/>
    </row>
    <row r="110" spans="1:13" x14ac:dyDescent="0.3">
      <c r="A110" s="38">
        <v>5</v>
      </c>
      <c r="B110" s="44">
        <v>44717</v>
      </c>
      <c r="C110" s="45">
        <v>0.33333333333333331</v>
      </c>
      <c r="D110" s="38">
        <v>2</v>
      </c>
      <c r="E110" s="40" t="s">
        <v>875</v>
      </c>
      <c r="F110" s="41" t="s">
        <v>195</v>
      </c>
      <c r="G110" s="38">
        <v>2</v>
      </c>
      <c r="H110" s="38" t="s">
        <v>870</v>
      </c>
      <c r="I110" s="38" t="s">
        <v>871</v>
      </c>
      <c r="J110" s="46"/>
      <c r="K110" s="43" t="s">
        <v>872</v>
      </c>
      <c r="L110" s="43" t="s">
        <v>872</v>
      </c>
      <c r="M110" s="33"/>
    </row>
    <row r="111" spans="1:13" x14ac:dyDescent="0.3">
      <c r="A111" s="38">
        <v>6</v>
      </c>
      <c r="B111" s="44">
        <v>44717</v>
      </c>
      <c r="C111" s="45">
        <v>0.33333333333333331</v>
      </c>
      <c r="D111" s="38">
        <v>2</v>
      </c>
      <c r="E111" s="40" t="s">
        <v>875</v>
      </c>
      <c r="F111" s="41" t="s">
        <v>195</v>
      </c>
      <c r="G111" s="38">
        <v>2</v>
      </c>
      <c r="H111" s="38" t="s">
        <v>870</v>
      </c>
      <c r="I111" s="38" t="s">
        <v>871</v>
      </c>
      <c r="J111" s="46"/>
      <c r="K111" s="43" t="s">
        <v>872</v>
      </c>
      <c r="L111" s="43" t="s">
        <v>872</v>
      </c>
      <c r="M111" s="33"/>
    </row>
    <row r="112" spans="1:13" x14ac:dyDescent="0.3">
      <c r="A112" s="38">
        <v>7</v>
      </c>
      <c r="B112" s="44">
        <v>44717</v>
      </c>
      <c r="C112" s="45">
        <v>0.33333333333333331</v>
      </c>
      <c r="D112" s="38">
        <v>2</v>
      </c>
      <c r="E112" s="40" t="s">
        <v>875</v>
      </c>
      <c r="F112" s="41" t="s">
        <v>195</v>
      </c>
      <c r="G112" s="38">
        <v>2</v>
      </c>
      <c r="H112" s="38" t="s">
        <v>870</v>
      </c>
      <c r="I112" s="38" t="s">
        <v>871</v>
      </c>
      <c r="J112" s="46"/>
      <c r="K112" s="43" t="s">
        <v>872</v>
      </c>
      <c r="L112" s="43" t="s">
        <v>872</v>
      </c>
      <c r="M112" s="33"/>
    </row>
    <row r="113" spans="1:13" ht="31.2" x14ac:dyDescent="0.3">
      <c r="A113" s="38">
        <v>8</v>
      </c>
      <c r="B113" s="44">
        <v>44717</v>
      </c>
      <c r="C113" s="45">
        <v>0.54166666666666663</v>
      </c>
      <c r="D113" s="38">
        <v>4</v>
      </c>
      <c r="E113" s="2" t="s">
        <v>391</v>
      </c>
      <c r="F113" s="41" t="s">
        <v>183</v>
      </c>
      <c r="G113" s="38">
        <v>2</v>
      </c>
      <c r="H113" s="38" t="s">
        <v>870</v>
      </c>
      <c r="I113" s="38" t="s">
        <v>871</v>
      </c>
      <c r="J113" s="46"/>
      <c r="K113" s="43" t="s">
        <v>872</v>
      </c>
      <c r="L113" s="43" t="s">
        <v>872</v>
      </c>
      <c r="M113" s="33"/>
    </row>
    <row r="114" spans="1:13" ht="31.2" x14ac:dyDescent="0.3">
      <c r="A114" s="38">
        <v>9</v>
      </c>
      <c r="B114" s="44">
        <v>44717</v>
      </c>
      <c r="C114" s="45">
        <v>0.54166666666666663</v>
      </c>
      <c r="D114" s="38">
        <v>4</v>
      </c>
      <c r="E114" s="2" t="s">
        <v>392</v>
      </c>
      <c r="F114" s="41" t="s">
        <v>183</v>
      </c>
      <c r="G114" s="38">
        <v>2</v>
      </c>
      <c r="H114" s="38" t="s">
        <v>870</v>
      </c>
      <c r="I114" s="38" t="s">
        <v>871</v>
      </c>
      <c r="J114" s="46"/>
      <c r="K114" s="43" t="s">
        <v>872</v>
      </c>
      <c r="L114" s="43" t="s">
        <v>872</v>
      </c>
      <c r="M114" s="33"/>
    </row>
    <row r="115" spans="1:13" ht="31.2" x14ac:dyDescent="0.3">
      <c r="A115" s="38">
        <v>10</v>
      </c>
      <c r="B115" s="44">
        <v>44717</v>
      </c>
      <c r="C115" s="45">
        <v>0.54166666666666663</v>
      </c>
      <c r="D115" s="38">
        <v>4</v>
      </c>
      <c r="E115" s="2" t="s">
        <v>393</v>
      </c>
      <c r="F115" s="41" t="s">
        <v>183</v>
      </c>
      <c r="G115" s="38">
        <v>2</v>
      </c>
      <c r="H115" s="38" t="s">
        <v>870</v>
      </c>
      <c r="I115" s="38" t="s">
        <v>871</v>
      </c>
      <c r="J115" s="46"/>
      <c r="K115" s="43" t="s">
        <v>872</v>
      </c>
      <c r="L115" s="43" t="s">
        <v>872</v>
      </c>
      <c r="M115" s="33"/>
    </row>
    <row r="116" spans="1:13" ht="31.2" x14ac:dyDescent="0.3">
      <c r="A116" s="38">
        <v>11</v>
      </c>
      <c r="B116" s="44">
        <v>44717</v>
      </c>
      <c r="C116" s="45">
        <v>0.54166666666666663</v>
      </c>
      <c r="D116" s="38">
        <v>4</v>
      </c>
      <c r="E116" s="2" t="s">
        <v>394</v>
      </c>
      <c r="F116" s="41" t="s">
        <v>183</v>
      </c>
      <c r="G116" s="38">
        <v>2</v>
      </c>
      <c r="H116" s="38" t="s">
        <v>870</v>
      </c>
      <c r="I116" s="38" t="s">
        <v>871</v>
      </c>
      <c r="J116" s="46"/>
      <c r="K116" s="43" t="s">
        <v>872</v>
      </c>
      <c r="L116" s="43" t="s">
        <v>872</v>
      </c>
      <c r="M116" s="33"/>
    </row>
    <row r="117" spans="1:13" x14ac:dyDescent="0.3">
      <c r="A117" s="38"/>
      <c r="B117" s="39">
        <v>44719</v>
      </c>
      <c r="C117" s="38"/>
      <c r="D117" s="38"/>
      <c r="E117" s="40"/>
      <c r="F117" s="41"/>
      <c r="G117" s="38"/>
      <c r="H117" s="38"/>
      <c r="I117" s="41"/>
      <c r="J117" s="42"/>
      <c r="K117" s="43"/>
      <c r="L117" s="43"/>
      <c r="M117" s="33"/>
    </row>
    <row r="118" spans="1:13" x14ac:dyDescent="0.3">
      <c r="A118" s="38">
        <v>1</v>
      </c>
      <c r="B118" s="44">
        <v>44719</v>
      </c>
      <c r="C118" s="45">
        <v>0.33333333333333331</v>
      </c>
      <c r="D118" s="38">
        <v>2</v>
      </c>
      <c r="E118" s="40" t="s">
        <v>876</v>
      </c>
      <c r="F118" s="41" t="s">
        <v>111</v>
      </c>
      <c r="G118" s="38">
        <v>3</v>
      </c>
      <c r="H118" s="38" t="s">
        <v>873</v>
      </c>
      <c r="I118" s="38" t="s">
        <v>877</v>
      </c>
      <c r="J118" s="46"/>
      <c r="K118" s="47" t="s">
        <v>750</v>
      </c>
      <c r="L118" s="47">
        <v>2</v>
      </c>
      <c r="M118" s="33"/>
    </row>
    <row r="119" spans="1:13" x14ac:dyDescent="0.3">
      <c r="A119" s="38">
        <v>2</v>
      </c>
      <c r="B119" s="44">
        <v>44719</v>
      </c>
      <c r="C119" s="45">
        <v>0.33333333333333331</v>
      </c>
      <c r="D119" s="38">
        <v>2</v>
      </c>
      <c r="E119" s="40" t="s">
        <v>876</v>
      </c>
      <c r="F119" s="41" t="s">
        <v>111</v>
      </c>
      <c r="G119" s="38">
        <v>3</v>
      </c>
      <c r="H119" s="38" t="s">
        <v>873</v>
      </c>
      <c r="I119" s="38" t="s">
        <v>877</v>
      </c>
      <c r="J119" s="46"/>
      <c r="K119" s="47" t="s">
        <v>751</v>
      </c>
      <c r="L119" s="47"/>
      <c r="M119" s="33"/>
    </row>
    <row r="120" spans="1:13" x14ac:dyDescent="0.3">
      <c r="A120" s="38">
        <v>3</v>
      </c>
      <c r="B120" s="44">
        <v>44719</v>
      </c>
      <c r="C120" s="45">
        <v>0.33333333333333331</v>
      </c>
      <c r="D120" s="38">
        <v>2</v>
      </c>
      <c r="E120" s="2" t="s">
        <v>396</v>
      </c>
      <c r="F120" s="41" t="s">
        <v>207</v>
      </c>
      <c r="G120" s="38">
        <v>5</v>
      </c>
      <c r="H120" s="38" t="s">
        <v>293</v>
      </c>
      <c r="I120" s="38" t="s">
        <v>878</v>
      </c>
      <c r="J120" s="46"/>
      <c r="K120" s="47" t="s">
        <v>752</v>
      </c>
      <c r="L120" s="47"/>
      <c r="M120" s="33"/>
    </row>
    <row r="121" spans="1:13" x14ac:dyDescent="0.3">
      <c r="A121" s="38">
        <v>4</v>
      </c>
      <c r="B121" s="44">
        <v>44719</v>
      </c>
      <c r="C121" s="45">
        <v>0.33333333333333331</v>
      </c>
      <c r="D121" s="38">
        <v>2</v>
      </c>
      <c r="E121" s="2" t="s">
        <v>395</v>
      </c>
      <c r="F121" s="41" t="s">
        <v>207</v>
      </c>
      <c r="G121" s="38">
        <v>5</v>
      </c>
      <c r="H121" s="38" t="s">
        <v>293</v>
      </c>
      <c r="I121" s="38" t="s">
        <v>879</v>
      </c>
      <c r="J121" s="46"/>
      <c r="K121" s="47" t="s">
        <v>753</v>
      </c>
      <c r="L121" s="47">
        <v>2</v>
      </c>
      <c r="M121" s="33"/>
    </row>
    <row r="122" spans="1:13" x14ac:dyDescent="0.3">
      <c r="A122" s="38">
        <v>5</v>
      </c>
      <c r="B122" s="44">
        <v>44719</v>
      </c>
      <c r="C122" s="45">
        <v>0.33333333333333331</v>
      </c>
      <c r="D122" s="38">
        <v>2</v>
      </c>
      <c r="E122" s="2" t="s">
        <v>397</v>
      </c>
      <c r="F122" s="41" t="s">
        <v>207</v>
      </c>
      <c r="G122" s="38">
        <v>5</v>
      </c>
      <c r="H122" s="38" t="s">
        <v>293</v>
      </c>
      <c r="I122" s="38" t="s">
        <v>880</v>
      </c>
      <c r="J122" s="46"/>
      <c r="K122" s="47" t="s">
        <v>746</v>
      </c>
      <c r="L122" s="47"/>
      <c r="M122" s="33"/>
    </row>
    <row r="123" spans="1:13" x14ac:dyDescent="0.3">
      <c r="A123" s="38">
        <v>6</v>
      </c>
      <c r="B123" s="44">
        <v>44719</v>
      </c>
      <c r="C123" s="45">
        <v>0.33333333333333331</v>
      </c>
      <c r="D123" s="38">
        <v>2</v>
      </c>
      <c r="E123" s="2" t="s">
        <v>881</v>
      </c>
      <c r="F123" s="41" t="s">
        <v>207</v>
      </c>
      <c r="G123" s="38">
        <v>5</v>
      </c>
      <c r="H123" s="38" t="s">
        <v>293</v>
      </c>
      <c r="I123" s="38" t="s">
        <v>882</v>
      </c>
      <c r="J123" s="46"/>
      <c r="K123" s="47" t="s">
        <v>747</v>
      </c>
      <c r="L123" s="47"/>
      <c r="M123" s="33"/>
    </row>
    <row r="124" spans="1:13" x14ac:dyDescent="0.3">
      <c r="A124" s="38">
        <v>7</v>
      </c>
      <c r="B124" s="44">
        <v>44719</v>
      </c>
      <c r="C124" s="45">
        <v>0.33333333333333331</v>
      </c>
      <c r="D124" s="38">
        <v>2</v>
      </c>
      <c r="E124" s="40" t="s">
        <v>876</v>
      </c>
      <c r="F124" s="41" t="s">
        <v>111</v>
      </c>
      <c r="G124" s="38">
        <v>3</v>
      </c>
      <c r="H124" s="38" t="s">
        <v>873</v>
      </c>
      <c r="I124" s="38" t="s">
        <v>883</v>
      </c>
      <c r="J124" s="46"/>
      <c r="K124" s="47" t="s">
        <v>748</v>
      </c>
      <c r="L124" s="47"/>
      <c r="M124" s="33"/>
    </row>
    <row r="125" spans="1:13" x14ac:dyDescent="0.3">
      <c r="A125" s="38">
        <v>8</v>
      </c>
      <c r="B125" s="44">
        <v>44719</v>
      </c>
      <c r="C125" s="45">
        <v>0.54166666666666663</v>
      </c>
      <c r="D125" s="38">
        <v>4</v>
      </c>
      <c r="E125" s="40" t="s">
        <v>884</v>
      </c>
      <c r="F125" s="41" t="s">
        <v>210</v>
      </c>
      <c r="G125" s="38">
        <v>2</v>
      </c>
      <c r="H125" s="38" t="s">
        <v>873</v>
      </c>
      <c r="I125" s="38" t="s">
        <v>883</v>
      </c>
      <c r="J125" s="46"/>
      <c r="K125" s="47" t="s">
        <v>749</v>
      </c>
      <c r="L125" s="47"/>
      <c r="M125" s="33"/>
    </row>
    <row r="126" spans="1:13" x14ac:dyDescent="0.3">
      <c r="A126" s="38">
        <v>9</v>
      </c>
      <c r="B126" s="44">
        <v>44719</v>
      </c>
      <c r="C126" s="45">
        <v>0.54166666666666663</v>
      </c>
      <c r="D126" s="38">
        <v>4</v>
      </c>
      <c r="E126" s="40" t="s">
        <v>876</v>
      </c>
      <c r="F126" s="41" t="s">
        <v>111</v>
      </c>
      <c r="G126" s="38">
        <v>3</v>
      </c>
      <c r="H126" s="38" t="s">
        <v>873</v>
      </c>
      <c r="I126" s="38" t="s">
        <v>883</v>
      </c>
      <c r="J126" s="46"/>
      <c r="K126" s="43" t="s">
        <v>872</v>
      </c>
      <c r="L126" s="43" t="s">
        <v>872</v>
      </c>
      <c r="M126" s="33"/>
    </row>
    <row r="127" spans="1:13" x14ac:dyDescent="0.3">
      <c r="A127" s="38">
        <v>10</v>
      </c>
      <c r="B127" s="44">
        <v>44719</v>
      </c>
      <c r="C127" s="45">
        <v>0.54166666666666663</v>
      </c>
      <c r="D127" s="38">
        <v>4</v>
      </c>
      <c r="E127" s="40" t="s">
        <v>876</v>
      </c>
      <c r="F127" s="41" t="s">
        <v>111</v>
      </c>
      <c r="G127" s="38">
        <v>3</v>
      </c>
      <c r="H127" s="38" t="s">
        <v>873</v>
      </c>
      <c r="I127" s="38" t="s">
        <v>885</v>
      </c>
      <c r="J127" s="46"/>
      <c r="K127" s="43" t="s">
        <v>872</v>
      </c>
      <c r="L127" s="43" t="s">
        <v>872</v>
      </c>
      <c r="M127" s="33"/>
    </row>
    <row r="128" spans="1:13" x14ac:dyDescent="0.3">
      <c r="A128" s="38">
        <v>11</v>
      </c>
      <c r="B128" s="44">
        <v>44719</v>
      </c>
      <c r="C128" s="45">
        <v>0.54166666666666663</v>
      </c>
      <c r="D128" s="38">
        <v>4</v>
      </c>
      <c r="E128" s="40" t="s">
        <v>876</v>
      </c>
      <c r="F128" s="41" t="s">
        <v>111</v>
      </c>
      <c r="G128" s="38">
        <v>3</v>
      </c>
      <c r="H128" s="38" t="s">
        <v>873</v>
      </c>
      <c r="I128" s="38" t="s">
        <v>886</v>
      </c>
      <c r="J128" s="46"/>
      <c r="K128" s="43" t="s">
        <v>872</v>
      </c>
      <c r="L128" s="43" t="s">
        <v>872</v>
      </c>
      <c r="M128" s="33"/>
    </row>
    <row r="129" spans="1:13" x14ac:dyDescent="0.3">
      <c r="A129" s="38">
        <v>12</v>
      </c>
      <c r="B129" s="44">
        <v>44719</v>
      </c>
      <c r="C129" s="45">
        <v>0.64583333333333337</v>
      </c>
      <c r="D129" s="38">
        <v>5</v>
      </c>
      <c r="E129" s="40" t="s">
        <v>884</v>
      </c>
      <c r="F129" s="41" t="s">
        <v>210</v>
      </c>
      <c r="G129" s="38">
        <v>2</v>
      </c>
      <c r="H129" s="38" t="s">
        <v>873</v>
      </c>
      <c r="I129" s="38" t="s">
        <v>883</v>
      </c>
      <c r="J129" s="46"/>
      <c r="K129" s="43" t="s">
        <v>872</v>
      </c>
      <c r="L129" s="43" t="s">
        <v>872</v>
      </c>
      <c r="M129" s="33"/>
    </row>
    <row r="130" spans="1:13" x14ac:dyDescent="0.3">
      <c r="A130" s="38"/>
      <c r="B130" s="39">
        <v>44720</v>
      </c>
      <c r="C130" s="38"/>
      <c r="D130" s="38"/>
      <c r="E130" s="40"/>
      <c r="F130" s="41"/>
      <c r="G130" s="38"/>
      <c r="H130" s="38"/>
      <c r="I130" s="41"/>
      <c r="J130" s="42"/>
      <c r="K130" s="43"/>
      <c r="L130" s="43"/>
      <c r="M130" s="33"/>
    </row>
    <row r="131" spans="1:13" x14ac:dyDescent="0.3">
      <c r="A131" s="38">
        <v>1</v>
      </c>
      <c r="B131" s="44">
        <v>44720</v>
      </c>
      <c r="C131" s="45">
        <v>0.29166666666666669</v>
      </c>
      <c r="D131" s="38">
        <v>1</v>
      </c>
      <c r="E131" s="40" t="s">
        <v>887</v>
      </c>
      <c r="F131" s="41" t="s">
        <v>118</v>
      </c>
      <c r="G131" s="38">
        <v>3</v>
      </c>
      <c r="H131" s="38" t="s">
        <v>873</v>
      </c>
      <c r="I131" s="38" t="s">
        <v>883</v>
      </c>
      <c r="J131" s="46"/>
      <c r="K131" s="43" t="s">
        <v>872</v>
      </c>
      <c r="L131" s="43" t="s">
        <v>872</v>
      </c>
      <c r="M131" s="33"/>
    </row>
    <row r="132" spans="1:13" x14ac:dyDescent="0.3">
      <c r="A132" s="38">
        <v>2</v>
      </c>
      <c r="B132" s="44">
        <v>44720</v>
      </c>
      <c r="C132" s="45">
        <v>0.29166666666666669</v>
      </c>
      <c r="D132" s="38">
        <v>1</v>
      </c>
      <c r="E132" s="40" t="s">
        <v>887</v>
      </c>
      <c r="F132" s="41" t="s">
        <v>118</v>
      </c>
      <c r="G132" s="38">
        <v>3</v>
      </c>
      <c r="H132" s="38" t="s">
        <v>873</v>
      </c>
      <c r="I132" s="38" t="s">
        <v>883</v>
      </c>
      <c r="J132" s="46"/>
      <c r="K132" s="43" t="s">
        <v>872</v>
      </c>
      <c r="L132" s="43" t="s">
        <v>872</v>
      </c>
      <c r="M132" s="33"/>
    </row>
    <row r="133" spans="1:13" x14ac:dyDescent="0.3">
      <c r="A133" s="38">
        <v>3</v>
      </c>
      <c r="B133" s="44">
        <v>44720</v>
      </c>
      <c r="C133" s="45">
        <v>0.33333333333333331</v>
      </c>
      <c r="D133" s="38">
        <v>2</v>
      </c>
      <c r="E133" s="40" t="s">
        <v>888</v>
      </c>
      <c r="F133" s="41" t="s">
        <v>111</v>
      </c>
      <c r="G133" s="38">
        <v>3</v>
      </c>
      <c r="H133" s="38" t="s">
        <v>873</v>
      </c>
      <c r="I133" s="38" t="s">
        <v>883</v>
      </c>
      <c r="J133" s="46"/>
      <c r="K133" s="43" t="s">
        <v>872</v>
      </c>
      <c r="L133" s="43" t="s">
        <v>872</v>
      </c>
      <c r="M133" s="33"/>
    </row>
    <row r="134" spans="1:13" x14ac:dyDescent="0.3">
      <c r="A134" s="38">
        <v>4</v>
      </c>
      <c r="B134" s="44">
        <v>44720</v>
      </c>
      <c r="C134" s="45">
        <v>0.33333333333333331</v>
      </c>
      <c r="D134" s="38">
        <v>2</v>
      </c>
      <c r="E134" s="40" t="s">
        <v>888</v>
      </c>
      <c r="F134" s="41" t="s">
        <v>111</v>
      </c>
      <c r="G134" s="38">
        <v>3</v>
      </c>
      <c r="H134" s="38" t="s">
        <v>873</v>
      </c>
      <c r="I134" s="38" t="s">
        <v>885</v>
      </c>
      <c r="J134" s="46"/>
      <c r="K134" s="43" t="s">
        <v>872</v>
      </c>
      <c r="L134" s="43" t="s">
        <v>872</v>
      </c>
      <c r="M134" s="33"/>
    </row>
    <row r="135" spans="1:13" x14ac:dyDescent="0.3">
      <c r="A135" s="38">
        <v>5</v>
      </c>
      <c r="B135" s="44">
        <v>44720</v>
      </c>
      <c r="C135" s="45">
        <v>0.54166666666666663</v>
      </c>
      <c r="D135" s="38">
        <v>4</v>
      </c>
      <c r="E135" s="40" t="s">
        <v>884</v>
      </c>
      <c r="F135" s="41" t="s">
        <v>210</v>
      </c>
      <c r="G135" s="38">
        <v>2</v>
      </c>
      <c r="H135" s="38" t="s">
        <v>873</v>
      </c>
      <c r="I135" s="38" t="s">
        <v>883</v>
      </c>
      <c r="J135" s="46"/>
      <c r="K135" s="43" t="s">
        <v>872</v>
      </c>
      <c r="L135" s="43" t="s">
        <v>872</v>
      </c>
      <c r="M135" s="33"/>
    </row>
    <row r="136" spans="1:13" x14ac:dyDescent="0.3">
      <c r="A136" s="38">
        <v>6</v>
      </c>
      <c r="B136" s="44">
        <v>44720</v>
      </c>
      <c r="C136" s="45">
        <v>0.54166666666666663</v>
      </c>
      <c r="D136" s="38">
        <v>4</v>
      </c>
      <c r="E136" s="40" t="s">
        <v>884</v>
      </c>
      <c r="F136" s="41" t="s">
        <v>210</v>
      </c>
      <c r="G136" s="38">
        <v>2</v>
      </c>
      <c r="H136" s="38" t="s">
        <v>873</v>
      </c>
      <c r="I136" s="38" t="s">
        <v>883</v>
      </c>
      <c r="J136" s="46"/>
      <c r="K136" s="43" t="s">
        <v>872</v>
      </c>
      <c r="L136" s="43" t="s">
        <v>872</v>
      </c>
      <c r="M136" s="33"/>
    </row>
    <row r="137" spans="1:13" x14ac:dyDescent="0.3">
      <c r="A137" s="38">
        <v>7</v>
      </c>
      <c r="B137" s="44">
        <v>44720</v>
      </c>
      <c r="C137" s="45">
        <v>0.64583333333333337</v>
      </c>
      <c r="D137" s="38">
        <v>5</v>
      </c>
      <c r="E137" s="40" t="s">
        <v>884</v>
      </c>
      <c r="F137" s="41" t="s">
        <v>210</v>
      </c>
      <c r="G137" s="38">
        <v>2</v>
      </c>
      <c r="H137" s="38" t="s">
        <v>873</v>
      </c>
      <c r="I137" s="38" t="s">
        <v>883</v>
      </c>
      <c r="J137" s="46"/>
      <c r="K137" s="43" t="s">
        <v>872</v>
      </c>
      <c r="L137" s="43" t="s">
        <v>872</v>
      </c>
      <c r="M137" s="33"/>
    </row>
    <row r="138" spans="1:13" x14ac:dyDescent="0.3">
      <c r="A138" s="38">
        <v>8</v>
      </c>
      <c r="B138" s="44">
        <v>44720</v>
      </c>
      <c r="C138" s="45">
        <v>0.64583333333333337</v>
      </c>
      <c r="D138" s="38">
        <v>5</v>
      </c>
      <c r="E138" s="40" t="s">
        <v>884</v>
      </c>
      <c r="F138" s="41" t="s">
        <v>210</v>
      </c>
      <c r="G138" s="38">
        <v>2</v>
      </c>
      <c r="H138" s="38" t="s">
        <v>873</v>
      </c>
      <c r="I138" s="38" t="s">
        <v>883</v>
      </c>
      <c r="J138" s="46"/>
      <c r="K138" s="43" t="s">
        <v>872</v>
      </c>
      <c r="L138" s="43" t="s">
        <v>872</v>
      </c>
      <c r="M138" s="33"/>
    </row>
    <row r="139" spans="1:13" x14ac:dyDescent="0.3">
      <c r="A139" s="38"/>
      <c r="B139" s="39">
        <v>44721</v>
      </c>
      <c r="C139" s="38"/>
      <c r="D139" s="38"/>
      <c r="E139" s="40"/>
      <c r="F139" s="41"/>
      <c r="G139" s="38"/>
      <c r="H139" s="38"/>
      <c r="I139" s="41"/>
      <c r="J139" s="42"/>
      <c r="K139" s="43"/>
      <c r="L139" s="43"/>
      <c r="M139" s="33"/>
    </row>
    <row r="140" spans="1:13" x14ac:dyDescent="0.3">
      <c r="A140" s="38">
        <v>1</v>
      </c>
      <c r="B140" s="44">
        <v>44721</v>
      </c>
      <c r="C140" s="45">
        <v>0.29166666666666669</v>
      </c>
      <c r="D140" s="38">
        <v>1</v>
      </c>
      <c r="E140" s="40" t="s">
        <v>889</v>
      </c>
      <c r="F140" s="41" t="s">
        <v>43</v>
      </c>
      <c r="G140" s="38">
        <v>4</v>
      </c>
      <c r="H140" s="38" t="s">
        <v>873</v>
      </c>
      <c r="I140" s="38" t="s">
        <v>883</v>
      </c>
      <c r="J140" s="46"/>
      <c r="K140" s="43" t="s">
        <v>872</v>
      </c>
      <c r="L140" s="43" t="s">
        <v>872</v>
      </c>
      <c r="M140" s="33"/>
    </row>
    <row r="141" spans="1:13" x14ac:dyDescent="0.3">
      <c r="A141" s="38">
        <v>2</v>
      </c>
      <c r="B141" s="44">
        <v>44721</v>
      </c>
      <c r="C141" s="45">
        <v>0.29166666666666669</v>
      </c>
      <c r="D141" s="38">
        <v>1</v>
      </c>
      <c r="E141" s="40" t="s">
        <v>890</v>
      </c>
      <c r="F141" s="41" t="s">
        <v>123</v>
      </c>
      <c r="G141" s="38">
        <v>2</v>
      </c>
      <c r="H141" s="38" t="s">
        <v>873</v>
      </c>
      <c r="I141" s="38" t="s">
        <v>883</v>
      </c>
      <c r="J141" s="46"/>
      <c r="K141" s="43" t="s">
        <v>872</v>
      </c>
      <c r="L141" s="43" t="s">
        <v>872</v>
      </c>
      <c r="M141" s="33"/>
    </row>
    <row r="142" spans="1:13" x14ac:dyDescent="0.3">
      <c r="A142" s="38">
        <v>3</v>
      </c>
      <c r="B142" s="44">
        <v>44721</v>
      </c>
      <c r="C142" s="45">
        <v>0.29166666666666669</v>
      </c>
      <c r="D142" s="38">
        <v>1</v>
      </c>
      <c r="E142" s="40" t="s">
        <v>884</v>
      </c>
      <c r="F142" s="41" t="s">
        <v>210</v>
      </c>
      <c r="G142" s="38">
        <v>2</v>
      </c>
      <c r="H142" s="38" t="s">
        <v>873</v>
      </c>
      <c r="I142" s="38" t="s">
        <v>883</v>
      </c>
      <c r="J142" s="46"/>
      <c r="K142" s="43" t="s">
        <v>872</v>
      </c>
      <c r="L142" s="43" t="s">
        <v>872</v>
      </c>
      <c r="M142" s="33"/>
    </row>
    <row r="143" spans="1:13" x14ac:dyDescent="0.3">
      <c r="A143" s="38">
        <v>4</v>
      </c>
      <c r="B143" s="44">
        <v>44721</v>
      </c>
      <c r="C143" s="45">
        <v>0.29166666666666669</v>
      </c>
      <c r="D143" s="38">
        <v>1</v>
      </c>
      <c r="E143" s="40" t="s">
        <v>884</v>
      </c>
      <c r="F143" s="41" t="s">
        <v>210</v>
      </c>
      <c r="G143" s="38">
        <v>2</v>
      </c>
      <c r="H143" s="38" t="s">
        <v>873</v>
      </c>
      <c r="I143" s="38" t="s">
        <v>883</v>
      </c>
      <c r="J143" s="46"/>
      <c r="K143" s="43" t="s">
        <v>872</v>
      </c>
      <c r="L143" s="43" t="s">
        <v>872</v>
      </c>
      <c r="M143" s="33"/>
    </row>
    <row r="144" spans="1:13" x14ac:dyDescent="0.3">
      <c r="A144" s="38">
        <v>5</v>
      </c>
      <c r="B144" s="44">
        <v>44721</v>
      </c>
      <c r="C144" s="45">
        <v>0.33333333333333331</v>
      </c>
      <c r="D144" s="38">
        <v>2</v>
      </c>
      <c r="E144" s="40" t="s">
        <v>884</v>
      </c>
      <c r="F144" s="41" t="s">
        <v>210</v>
      </c>
      <c r="G144" s="38">
        <v>2</v>
      </c>
      <c r="H144" s="38" t="s">
        <v>873</v>
      </c>
      <c r="I144" s="38" t="s">
        <v>883</v>
      </c>
      <c r="J144" s="46"/>
      <c r="K144" s="43" t="s">
        <v>872</v>
      </c>
      <c r="L144" s="43" t="s">
        <v>872</v>
      </c>
      <c r="M144" s="33"/>
    </row>
    <row r="145" spans="1:13" x14ac:dyDescent="0.3">
      <c r="A145" s="38">
        <v>6</v>
      </c>
      <c r="B145" s="44">
        <v>44721</v>
      </c>
      <c r="C145" s="45">
        <v>0.33333333333333331</v>
      </c>
      <c r="D145" s="38">
        <v>2</v>
      </c>
      <c r="E145" s="40" t="s">
        <v>884</v>
      </c>
      <c r="F145" s="41" t="s">
        <v>210</v>
      </c>
      <c r="G145" s="38">
        <v>2</v>
      </c>
      <c r="H145" s="38" t="s">
        <v>873</v>
      </c>
      <c r="I145" s="38" t="s">
        <v>883</v>
      </c>
      <c r="J145" s="46"/>
      <c r="K145" s="43" t="s">
        <v>872</v>
      </c>
      <c r="L145" s="43" t="s">
        <v>872</v>
      </c>
      <c r="M145" s="33"/>
    </row>
    <row r="146" spans="1:13" x14ac:dyDescent="0.3">
      <c r="A146" s="38">
        <v>7</v>
      </c>
      <c r="B146" s="44">
        <v>44721</v>
      </c>
      <c r="C146" s="45">
        <v>0.54166666666666663</v>
      </c>
      <c r="D146" s="38">
        <v>4</v>
      </c>
      <c r="E146" s="40" t="s">
        <v>891</v>
      </c>
      <c r="F146" s="41" t="s">
        <v>136</v>
      </c>
      <c r="G146" s="38">
        <v>2</v>
      </c>
      <c r="H146" s="38" t="s">
        <v>873</v>
      </c>
      <c r="I146" s="38" t="s">
        <v>883</v>
      </c>
      <c r="J146" s="46"/>
      <c r="K146" s="43" t="s">
        <v>872</v>
      </c>
      <c r="L146" s="43" t="s">
        <v>872</v>
      </c>
      <c r="M146" s="33"/>
    </row>
    <row r="147" spans="1:13" x14ac:dyDescent="0.3">
      <c r="A147" s="38">
        <v>8</v>
      </c>
      <c r="B147" s="44">
        <v>44721</v>
      </c>
      <c r="C147" s="45">
        <v>0.54166666666666663</v>
      </c>
      <c r="D147" s="38">
        <v>4</v>
      </c>
      <c r="E147" s="40" t="s">
        <v>892</v>
      </c>
      <c r="F147" s="41" t="s">
        <v>211</v>
      </c>
      <c r="G147" s="38">
        <v>2</v>
      </c>
      <c r="H147" s="38" t="s">
        <v>873</v>
      </c>
      <c r="I147" s="38" t="s">
        <v>883</v>
      </c>
      <c r="J147" s="46"/>
      <c r="K147" s="43" t="s">
        <v>872</v>
      </c>
      <c r="L147" s="43" t="s">
        <v>872</v>
      </c>
      <c r="M147" s="33"/>
    </row>
    <row r="148" spans="1:13" x14ac:dyDescent="0.3">
      <c r="A148" s="38">
        <v>9</v>
      </c>
      <c r="B148" s="44">
        <v>44721</v>
      </c>
      <c r="C148" s="45">
        <v>0.64583333333333337</v>
      </c>
      <c r="D148" s="38">
        <v>5</v>
      </c>
      <c r="E148" s="40" t="s">
        <v>892</v>
      </c>
      <c r="F148" s="41" t="s">
        <v>211</v>
      </c>
      <c r="G148" s="38">
        <v>2</v>
      </c>
      <c r="H148" s="38" t="s">
        <v>873</v>
      </c>
      <c r="I148" s="38" t="s">
        <v>883</v>
      </c>
      <c r="J148" s="46"/>
      <c r="K148" s="43" t="s">
        <v>872</v>
      </c>
      <c r="L148" s="43" t="s">
        <v>872</v>
      </c>
      <c r="M148" s="33"/>
    </row>
    <row r="149" spans="1:13" x14ac:dyDescent="0.3">
      <c r="A149" s="38">
        <v>10</v>
      </c>
      <c r="B149" s="44">
        <v>44721</v>
      </c>
      <c r="C149" s="45">
        <v>0.64583333333333337</v>
      </c>
      <c r="D149" s="38">
        <v>5</v>
      </c>
      <c r="E149" s="40" t="s">
        <v>892</v>
      </c>
      <c r="F149" s="41" t="s">
        <v>211</v>
      </c>
      <c r="G149" s="38">
        <v>2</v>
      </c>
      <c r="H149" s="38" t="s">
        <v>873</v>
      </c>
      <c r="I149" s="38" t="s">
        <v>883</v>
      </c>
      <c r="J149" s="46"/>
      <c r="K149" s="43" t="s">
        <v>872</v>
      </c>
      <c r="L149" s="43" t="s">
        <v>872</v>
      </c>
      <c r="M149" s="33"/>
    </row>
    <row r="150" spans="1:13" x14ac:dyDescent="0.3">
      <c r="A150" s="38"/>
      <c r="B150" s="39">
        <v>44722</v>
      </c>
      <c r="C150" s="38"/>
      <c r="D150" s="38"/>
      <c r="E150" s="40"/>
      <c r="F150" s="41"/>
      <c r="G150" s="38"/>
      <c r="H150" s="38"/>
      <c r="I150" s="41"/>
      <c r="J150" s="42"/>
      <c r="K150" s="43"/>
      <c r="L150" s="43"/>
      <c r="M150" s="33"/>
    </row>
    <row r="151" spans="1:13" x14ac:dyDescent="0.3">
      <c r="A151" s="38">
        <v>1</v>
      </c>
      <c r="B151" s="44">
        <v>44722</v>
      </c>
      <c r="C151" s="45">
        <v>0.29166666666666669</v>
      </c>
      <c r="D151" s="38">
        <v>1</v>
      </c>
      <c r="E151" s="40" t="s">
        <v>884</v>
      </c>
      <c r="F151" s="41" t="s">
        <v>210</v>
      </c>
      <c r="G151" s="38">
        <v>2</v>
      </c>
      <c r="H151" s="38" t="s">
        <v>873</v>
      </c>
      <c r="I151" s="38" t="s">
        <v>883</v>
      </c>
      <c r="J151" s="46"/>
      <c r="K151" s="43" t="s">
        <v>872</v>
      </c>
      <c r="L151" s="43" t="s">
        <v>872</v>
      </c>
      <c r="M151" s="33"/>
    </row>
    <row r="152" spans="1:13" x14ac:dyDescent="0.3">
      <c r="A152" s="38">
        <v>2</v>
      </c>
      <c r="B152" s="44">
        <v>44722</v>
      </c>
      <c r="C152" s="45">
        <v>0.29166666666666669</v>
      </c>
      <c r="D152" s="38">
        <v>1</v>
      </c>
      <c r="E152" s="40" t="s">
        <v>884</v>
      </c>
      <c r="F152" s="41" t="s">
        <v>210</v>
      </c>
      <c r="G152" s="38">
        <v>2</v>
      </c>
      <c r="H152" s="38" t="s">
        <v>873</v>
      </c>
      <c r="I152" s="38" t="s">
        <v>883</v>
      </c>
      <c r="J152" s="46"/>
      <c r="K152" s="43" t="s">
        <v>872</v>
      </c>
      <c r="L152" s="43" t="s">
        <v>872</v>
      </c>
      <c r="M152" s="33"/>
    </row>
    <row r="153" spans="1:13" x14ac:dyDescent="0.3">
      <c r="A153" s="38">
        <v>3</v>
      </c>
      <c r="B153" s="44">
        <v>44722</v>
      </c>
      <c r="C153" s="45">
        <v>0.33333333333333331</v>
      </c>
      <c r="D153" s="38">
        <v>2</v>
      </c>
      <c r="E153" s="40" t="s">
        <v>884</v>
      </c>
      <c r="F153" s="41" t="s">
        <v>210</v>
      </c>
      <c r="G153" s="38">
        <v>2</v>
      </c>
      <c r="H153" s="38" t="s">
        <v>873</v>
      </c>
      <c r="I153" s="38" t="s">
        <v>883</v>
      </c>
      <c r="J153" s="46"/>
      <c r="K153" s="43" t="s">
        <v>872</v>
      </c>
      <c r="L153" s="43" t="s">
        <v>872</v>
      </c>
      <c r="M153" s="33"/>
    </row>
    <row r="154" spans="1:13" x14ac:dyDescent="0.3">
      <c r="A154" s="38">
        <v>4</v>
      </c>
      <c r="B154" s="44">
        <v>44722</v>
      </c>
      <c r="C154" s="45">
        <v>0.33333333333333331</v>
      </c>
      <c r="D154" s="38">
        <v>2</v>
      </c>
      <c r="E154" s="40" t="s">
        <v>884</v>
      </c>
      <c r="F154" s="41" t="s">
        <v>210</v>
      </c>
      <c r="G154" s="38">
        <v>2</v>
      </c>
      <c r="H154" s="38" t="s">
        <v>873</v>
      </c>
      <c r="I154" s="38" t="s">
        <v>883</v>
      </c>
      <c r="J154" s="46"/>
      <c r="K154" s="43" t="s">
        <v>872</v>
      </c>
      <c r="L154" s="43" t="s">
        <v>872</v>
      </c>
      <c r="M154" s="33"/>
    </row>
    <row r="155" spans="1:13" x14ac:dyDescent="0.3">
      <c r="A155" s="38">
        <v>5</v>
      </c>
      <c r="B155" s="44">
        <v>44722</v>
      </c>
      <c r="C155" s="45">
        <v>0.54166666666666663</v>
      </c>
      <c r="D155" s="38">
        <v>4</v>
      </c>
      <c r="E155" s="40" t="s">
        <v>891</v>
      </c>
      <c r="F155" s="41" t="s">
        <v>136</v>
      </c>
      <c r="G155" s="38">
        <v>2</v>
      </c>
      <c r="H155" s="38" t="s">
        <v>873</v>
      </c>
      <c r="I155" s="38" t="s">
        <v>883</v>
      </c>
      <c r="J155" s="46"/>
      <c r="K155" s="43" t="s">
        <v>872</v>
      </c>
      <c r="L155" s="43" t="s">
        <v>872</v>
      </c>
      <c r="M155" s="33"/>
    </row>
    <row r="156" spans="1:13" x14ac:dyDescent="0.3">
      <c r="A156" s="38">
        <v>6</v>
      </c>
      <c r="B156" s="44">
        <v>44722</v>
      </c>
      <c r="C156" s="45">
        <v>0.54166666666666663</v>
      </c>
      <c r="D156" s="38">
        <v>4</v>
      </c>
      <c r="E156" s="40" t="s">
        <v>891</v>
      </c>
      <c r="F156" s="41" t="s">
        <v>136</v>
      </c>
      <c r="G156" s="38">
        <v>2</v>
      </c>
      <c r="H156" s="38" t="s">
        <v>873</v>
      </c>
      <c r="I156" s="38" t="s">
        <v>883</v>
      </c>
      <c r="J156" s="46"/>
      <c r="K156" s="43" t="s">
        <v>872</v>
      </c>
      <c r="L156" s="43" t="s">
        <v>872</v>
      </c>
      <c r="M156" s="33"/>
    </row>
    <row r="157" spans="1:13" x14ac:dyDescent="0.3">
      <c r="A157" s="38">
        <v>7</v>
      </c>
      <c r="B157" s="44">
        <v>44722</v>
      </c>
      <c r="C157" s="45">
        <v>0.64583333333333337</v>
      </c>
      <c r="D157" s="38">
        <v>5</v>
      </c>
      <c r="E157" s="40" t="s">
        <v>891</v>
      </c>
      <c r="F157" s="41" t="s">
        <v>136</v>
      </c>
      <c r="G157" s="38">
        <v>2</v>
      </c>
      <c r="H157" s="38" t="s">
        <v>873</v>
      </c>
      <c r="I157" s="38" t="s">
        <v>883</v>
      </c>
      <c r="J157" s="46"/>
      <c r="K157" s="43" t="s">
        <v>872</v>
      </c>
      <c r="L157" s="43" t="s">
        <v>872</v>
      </c>
      <c r="M157" s="33"/>
    </row>
    <row r="158" spans="1:13" x14ac:dyDescent="0.3">
      <c r="A158" s="38">
        <v>8</v>
      </c>
      <c r="B158" s="44">
        <v>44722</v>
      </c>
      <c r="C158" s="45">
        <v>0.64583333333333337</v>
      </c>
      <c r="D158" s="38">
        <v>5</v>
      </c>
      <c r="E158" s="40" t="s">
        <v>891</v>
      </c>
      <c r="F158" s="41" t="s">
        <v>136</v>
      </c>
      <c r="G158" s="38">
        <v>2</v>
      </c>
      <c r="H158" s="38" t="s">
        <v>873</v>
      </c>
      <c r="I158" s="38" t="s">
        <v>883</v>
      </c>
      <c r="J158" s="46"/>
      <c r="K158" s="43" t="s">
        <v>872</v>
      </c>
      <c r="L158" s="43" t="s">
        <v>872</v>
      </c>
      <c r="M158" s="33"/>
    </row>
    <row r="159" spans="1:13" x14ac:dyDescent="0.3">
      <c r="A159" s="38"/>
      <c r="B159" s="39">
        <v>44723</v>
      </c>
      <c r="C159" s="38"/>
      <c r="D159" s="38"/>
      <c r="E159" s="40"/>
      <c r="F159" s="41"/>
      <c r="G159" s="38"/>
      <c r="H159" s="38"/>
      <c r="I159" s="41"/>
      <c r="J159" s="42"/>
      <c r="K159" s="43"/>
      <c r="L159" s="43"/>
      <c r="M159" s="33"/>
    </row>
    <row r="160" spans="1:13" x14ac:dyDescent="0.3">
      <c r="A160" s="38">
        <v>1</v>
      </c>
      <c r="B160" s="44">
        <v>44723</v>
      </c>
      <c r="C160" s="45">
        <v>0.375</v>
      </c>
      <c r="D160" s="38">
        <v>3</v>
      </c>
      <c r="E160" s="2" t="s">
        <v>404</v>
      </c>
      <c r="F160" s="41" t="s">
        <v>96</v>
      </c>
      <c r="G160" s="38">
        <v>3</v>
      </c>
      <c r="H160" s="38" t="s">
        <v>293</v>
      </c>
      <c r="I160" s="38" t="s">
        <v>893</v>
      </c>
      <c r="J160" s="46">
        <v>21</v>
      </c>
      <c r="K160" s="47" t="s">
        <v>894</v>
      </c>
      <c r="L160" s="47">
        <v>35</v>
      </c>
      <c r="M160" s="33"/>
    </row>
    <row r="161" spans="1:13" x14ac:dyDescent="0.3">
      <c r="A161" s="38">
        <v>2</v>
      </c>
      <c r="B161" s="44">
        <v>44723</v>
      </c>
      <c r="C161" s="45">
        <v>0.375</v>
      </c>
      <c r="D161" s="38">
        <v>3</v>
      </c>
      <c r="E161" s="2" t="s">
        <v>404</v>
      </c>
      <c r="F161" s="41" t="s">
        <v>96</v>
      </c>
      <c r="G161" s="38">
        <v>3</v>
      </c>
      <c r="H161" s="38" t="s">
        <v>293</v>
      </c>
      <c r="I161" s="38" t="s">
        <v>895</v>
      </c>
      <c r="J161" s="46">
        <v>21</v>
      </c>
      <c r="K161" s="47" t="s">
        <v>750</v>
      </c>
      <c r="L161" s="48">
        <v>13</v>
      </c>
      <c r="M161" s="33"/>
    </row>
    <row r="162" spans="1:13" x14ac:dyDescent="0.3">
      <c r="A162" s="38">
        <v>3</v>
      </c>
      <c r="B162" s="44">
        <v>44723</v>
      </c>
      <c r="C162" s="45">
        <v>0.375</v>
      </c>
      <c r="D162" s="38">
        <v>3</v>
      </c>
      <c r="E162" s="2" t="s">
        <v>404</v>
      </c>
      <c r="F162" s="41" t="s">
        <v>96</v>
      </c>
      <c r="G162" s="38">
        <v>3</v>
      </c>
      <c r="H162" s="38" t="s">
        <v>293</v>
      </c>
      <c r="I162" s="38" t="s">
        <v>896</v>
      </c>
      <c r="J162" s="46">
        <v>21</v>
      </c>
      <c r="K162" s="47" t="s">
        <v>751</v>
      </c>
      <c r="L162" s="48">
        <v>12</v>
      </c>
      <c r="M162" s="33"/>
    </row>
    <row r="163" spans="1:13" x14ac:dyDescent="0.3">
      <c r="A163" s="38">
        <v>4</v>
      </c>
      <c r="B163" s="44">
        <v>44723</v>
      </c>
      <c r="C163" s="45">
        <v>0.375</v>
      </c>
      <c r="D163" s="38">
        <v>3</v>
      </c>
      <c r="E163" s="2" t="s">
        <v>404</v>
      </c>
      <c r="F163" s="41" t="s">
        <v>96</v>
      </c>
      <c r="G163" s="38">
        <v>3</v>
      </c>
      <c r="H163" s="38" t="s">
        <v>293</v>
      </c>
      <c r="I163" s="38" t="s">
        <v>897</v>
      </c>
      <c r="J163" s="46">
        <v>22</v>
      </c>
      <c r="K163" s="47" t="s">
        <v>752</v>
      </c>
      <c r="L163" s="48">
        <v>12</v>
      </c>
      <c r="M163" s="33"/>
    </row>
    <row r="164" spans="1:13" x14ac:dyDescent="0.3">
      <c r="A164" s="38">
        <v>5</v>
      </c>
      <c r="B164" s="44">
        <v>44723</v>
      </c>
      <c r="C164" s="45">
        <v>0.375</v>
      </c>
      <c r="D164" s="38">
        <v>3</v>
      </c>
      <c r="E164" s="2" t="s">
        <v>403</v>
      </c>
      <c r="F164" s="41" t="s">
        <v>66</v>
      </c>
      <c r="G164" s="38">
        <v>3</v>
      </c>
      <c r="H164" s="38" t="s">
        <v>293</v>
      </c>
      <c r="I164" s="38" t="s">
        <v>898</v>
      </c>
      <c r="J164" s="46">
        <v>25</v>
      </c>
      <c r="K164" s="47" t="s">
        <v>753</v>
      </c>
      <c r="L164" s="48">
        <v>13</v>
      </c>
      <c r="M164" s="33"/>
    </row>
    <row r="165" spans="1:13" x14ac:dyDescent="0.3">
      <c r="A165" s="38">
        <v>6</v>
      </c>
      <c r="B165" s="44">
        <v>44723</v>
      </c>
      <c r="C165" s="45">
        <v>0.375</v>
      </c>
      <c r="D165" s="38">
        <v>3</v>
      </c>
      <c r="E165" s="2" t="s">
        <v>403</v>
      </c>
      <c r="F165" s="41" t="s">
        <v>66</v>
      </c>
      <c r="G165" s="38">
        <v>3</v>
      </c>
      <c r="H165" s="38" t="s">
        <v>293</v>
      </c>
      <c r="I165" s="38" t="s">
        <v>899</v>
      </c>
      <c r="J165" s="46">
        <v>25</v>
      </c>
      <c r="K165" s="47" t="s">
        <v>746</v>
      </c>
      <c r="L165" s="48">
        <v>8</v>
      </c>
      <c r="M165" s="33"/>
    </row>
    <row r="166" spans="1:13" x14ac:dyDescent="0.3">
      <c r="A166" s="38">
        <v>7</v>
      </c>
      <c r="B166" s="44">
        <v>44723</v>
      </c>
      <c r="C166" s="45">
        <v>0.375</v>
      </c>
      <c r="D166" s="38">
        <v>3</v>
      </c>
      <c r="E166" s="2" t="s">
        <v>403</v>
      </c>
      <c r="F166" s="41" t="s">
        <v>66</v>
      </c>
      <c r="G166" s="38">
        <v>3</v>
      </c>
      <c r="H166" s="38" t="s">
        <v>293</v>
      </c>
      <c r="I166" s="38" t="s">
        <v>900</v>
      </c>
      <c r="J166" s="46">
        <v>25</v>
      </c>
      <c r="K166" s="47" t="s">
        <v>747</v>
      </c>
      <c r="L166" s="48">
        <v>6</v>
      </c>
      <c r="M166" s="33"/>
    </row>
    <row r="167" spans="1:13" x14ac:dyDescent="0.3">
      <c r="A167" s="38">
        <v>8</v>
      </c>
      <c r="B167" s="44">
        <v>44723</v>
      </c>
      <c r="C167" s="45">
        <v>0.375</v>
      </c>
      <c r="D167" s="38">
        <v>3</v>
      </c>
      <c r="E167" s="2" t="s">
        <v>403</v>
      </c>
      <c r="F167" s="41" t="s">
        <v>66</v>
      </c>
      <c r="G167" s="38">
        <v>3</v>
      </c>
      <c r="H167" s="38" t="s">
        <v>293</v>
      </c>
      <c r="I167" s="38" t="s">
        <v>901</v>
      </c>
      <c r="J167" s="46">
        <v>25</v>
      </c>
      <c r="K167" s="47" t="s">
        <v>748</v>
      </c>
      <c r="L167" s="48">
        <v>4</v>
      </c>
      <c r="M167" s="33"/>
    </row>
    <row r="168" spans="1:13" x14ac:dyDescent="0.3">
      <c r="A168" s="38">
        <v>9</v>
      </c>
      <c r="B168" s="44">
        <v>44723</v>
      </c>
      <c r="C168" s="45">
        <v>0.375</v>
      </c>
      <c r="D168" s="38">
        <v>3</v>
      </c>
      <c r="E168" s="2" t="s">
        <v>736</v>
      </c>
      <c r="F168" s="41" t="s">
        <v>139</v>
      </c>
      <c r="G168" s="38">
        <v>3</v>
      </c>
      <c r="H168" s="38" t="s">
        <v>292</v>
      </c>
      <c r="I168" s="38" t="s">
        <v>901</v>
      </c>
      <c r="J168" s="46">
        <v>77</v>
      </c>
      <c r="K168" s="47" t="s">
        <v>749</v>
      </c>
      <c r="L168" s="48">
        <v>4</v>
      </c>
      <c r="M168" s="33"/>
    </row>
    <row r="169" spans="1:13" x14ac:dyDescent="0.3">
      <c r="A169" s="38">
        <v>10</v>
      </c>
      <c r="B169" s="44">
        <v>44723</v>
      </c>
      <c r="C169" s="45">
        <v>0.375</v>
      </c>
      <c r="D169" s="38">
        <v>3</v>
      </c>
      <c r="E169" s="2" t="s">
        <v>403</v>
      </c>
      <c r="F169" s="41" t="s">
        <v>66</v>
      </c>
      <c r="G169" s="38">
        <v>3</v>
      </c>
      <c r="H169" s="38" t="s">
        <v>293</v>
      </c>
      <c r="I169" s="38" t="s">
        <v>902</v>
      </c>
      <c r="J169" s="46">
        <v>26</v>
      </c>
      <c r="K169" s="43" t="s">
        <v>872</v>
      </c>
      <c r="L169" s="43" t="s">
        <v>872</v>
      </c>
      <c r="M169" s="33"/>
    </row>
    <row r="170" spans="1:13" x14ac:dyDescent="0.3">
      <c r="A170" s="38">
        <v>11</v>
      </c>
      <c r="B170" s="44">
        <v>44723</v>
      </c>
      <c r="C170" s="45">
        <v>0.375</v>
      </c>
      <c r="D170" s="38">
        <v>3</v>
      </c>
      <c r="E170" s="2" t="s">
        <v>403</v>
      </c>
      <c r="F170" s="41" t="s">
        <v>66</v>
      </c>
      <c r="G170" s="38">
        <v>3</v>
      </c>
      <c r="H170" s="38" t="s">
        <v>293</v>
      </c>
      <c r="I170" s="38" t="s">
        <v>903</v>
      </c>
      <c r="J170" s="46">
        <v>25</v>
      </c>
      <c r="K170" s="43" t="s">
        <v>872</v>
      </c>
      <c r="L170" s="43" t="s">
        <v>872</v>
      </c>
      <c r="M170" s="33"/>
    </row>
    <row r="171" spans="1:13" x14ac:dyDescent="0.3">
      <c r="A171" s="38">
        <v>12</v>
      </c>
      <c r="B171" s="44">
        <v>44723</v>
      </c>
      <c r="C171" s="45">
        <v>0.375</v>
      </c>
      <c r="D171" s="38">
        <v>3</v>
      </c>
      <c r="E171" s="2" t="s">
        <v>403</v>
      </c>
      <c r="F171" s="41" t="s">
        <v>66</v>
      </c>
      <c r="G171" s="38">
        <v>3</v>
      </c>
      <c r="H171" s="38" t="s">
        <v>293</v>
      </c>
      <c r="I171" s="38" t="s">
        <v>904</v>
      </c>
      <c r="J171" s="46">
        <v>25</v>
      </c>
      <c r="K171" s="43" t="s">
        <v>872</v>
      </c>
      <c r="L171" s="43" t="s">
        <v>872</v>
      </c>
      <c r="M171" s="33"/>
    </row>
    <row r="172" spans="1:13" x14ac:dyDescent="0.3">
      <c r="A172" s="38">
        <v>13</v>
      </c>
      <c r="B172" s="44">
        <v>44723</v>
      </c>
      <c r="C172" s="45">
        <v>0.375</v>
      </c>
      <c r="D172" s="38">
        <v>3</v>
      </c>
      <c r="E172" s="2" t="s">
        <v>403</v>
      </c>
      <c r="F172" s="41" t="s">
        <v>66</v>
      </c>
      <c r="G172" s="38">
        <v>3</v>
      </c>
      <c r="H172" s="38" t="s">
        <v>293</v>
      </c>
      <c r="I172" s="38" t="s">
        <v>905</v>
      </c>
      <c r="J172" s="46">
        <v>25</v>
      </c>
      <c r="K172" s="43" t="s">
        <v>872</v>
      </c>
      <c r="L172" s="43" t="s">
        <v>872</v>
      </c>
      <c r="M172" s="33"/>
    </row>
    <row r="173" spans="1:13" x14ac:dyDescent="0.3">
      <c r="A173" s="38">
        <v>14</v>
      </c>
      <c r="B173" s="44">
        <v>44723</v>
      </c>
      <c r="C173" s="45">
        <v>0.375</v>
      </c>
      <c r="D173" s="38">
        <v>3</v>
      </c>
      <c r="E173" s="2" t="s">
        <v>403</v>
      </c>
      <c r="F173" s="41" t="s">
        <v>66</v>
      </c>
      <c r="G173" s="38">
        <v>3</v>
      </c>
      <c r="H173" s="38" t="s">
        <v>293</v>
      </c>
      <c r="I173" s="38" t="s">
        <v>906</v>
      </c>
      <c r="J173" s="46">
        <v>25</v>
      </c>
      <c r="K173" s="43" t="s">
        <v>872</v>
      </c>
      <c r="L173" s="43" t="s">
        <v>872</v>
      </c>
      <c r="M173" s="33"/>
    </row>
    <row r="174" spans="1:13" x14ac:dyDescent="0.3">
      <c r="A174" s="38">
        <v>15</v>
      </c>
      <c r="B174" s="44">
        <v>44723</v>
      </c>
      <c r="C174" s="45">
        <v>0.375</v>
      </c>
      <c r="D174" s="38">
        <v>3</v>
      </c>
      <c r="E174" s="2" t="s">
        <v>403</v>
      </c>
      <c r="F174" s="41" t="s">
        <v>66</v>
      </c>
      <c r="G174" s="38">
        <v>3</v>
      </c>
      <c r="H174" s="38" t="s">
        <v>293</v>
      </c>
      <c r="I174" s="38" t="s">
        <v>907</v>
      </c>
      <c r="J174" s="46">
        <v>25</v>
      </c>
      <c r="K174" s="43" t="s">
        <v>872</v>
      </c>
      <c r="L174" s="43" t="s">
        <v>872</v>
      </c>
      <c r="M174" s="33"/>
    </row>
    <row r="175" spans="1:13" x14ac:dyDescent="0.3">
      <c r="A175" s="38">
        <v>16</v>
      </c>
      <c r="B175" s="44">
        <v>44723</v>
      </c>
      <c r="C175" s="45">
        <v>0.375</v>
      </c>
      <c r="D175" s="38">
        <v>3</v>
      </c>
      <c r="E175" s="2" t="s">
        <v>403</v>
      </c>
      <c r="F175" s="41" t="s">
        <v>66</v>
      </c>
      <c r="G175" s="38">
        <v>3</v>
      </c>
      <c r="H175" s="38" t="s">
        <v>293</v>
      </c>
      <c r="I175" s="38" t="s">
        <v>908</v>
      </c>
      <c r="J175" s="46">
        <v>25</v>
      </c>
      <c r="K175" s="43" t="s">
        <v>872</v>
      </c>
      <c r="L175" s="43" t="s">
        <v>872</v>
      </c>
      <c r="M175" s="33"/>
    </row>
    <row r="176" spans="1:13" x14ac:dyDescent="0.3">
      <c r="A176" s="38">
        <v>17</v>
      </c>
      <c r="B176" s="44">
        <v>44723</v>
      </c>
      <c r="C176" s="45">
        <v>0.375</v>
      </c>
      <c r="D176" s="38">
        <v>3</v>
      </c>
      <c r="E176" s="2" t="s">
        <v>403</v>
      </c>
      <c r="F176" s="41" t="s">
        <v>66</v>
      </c>
      <c r="G176" s="38">
        <v>3</v>
      </c>
      <c r="H176" s="38" t="s">
        <v>293</v>
      </c>
      <c r="I176" s="38" t="s">
        <v>909</v>
      </c>
      <c r="J176" s="46">
        <v>25</v>
      </c>
      <c r="K176" s="43" t="s">
        <v>872</v>
      </c>
      <c r="L176" s="43" t="s">
        <v>872</v>
      </c>
      <c r="M176" s="33"/>
    </row>
    <row r="177" spans="1:13" x14ac:dyDescent="0.3">
      <c r="A177" s="38">
        <v>18</v>
      </c>
      <c r="B177" s="44">
        <v>44723</v>
      </c>
      <c r="C177" s="45">
        <v>0.375</v>
      </c>
      <c r="D177" s="38">
        <v>3</v>
      </c>
      <c r="E177" s="2" t="s">
        <v>399</v>
      </c>
      <c r="F177" s="41" t="s">
        <v>16</v>
      </c>
      <c r="G177" s="38">
        <v>3</v>
      </c>
      <c r="H177" s="38" t="s">
        <v>293</v>
      </c>
      <c r="I177" s="38" t="s">
        <v>910</v>
      </c>
      <c r="J177" s="46">
        <v>23</v>
      </c>
      <c r="K177" s="43" t="s">
        <v>872</v>
      </c>
      <c r="L177" s="43" t="s">
        <v>872</v>
      </c>
      <c r="M177" s="33"/>
    </row>
    <row r="178" spans="1:13" x14ac:dyDescent="0.3">
      <c r="A178" s="38">
        <v>19</v>
      </c>
      <c r="B178" s="44">
        <v>44723</v>
      </c>
      <c r="C178" s="45">
        <v>0.375</v>
      </c>
      <c r="D178" s="38">
        <v>3</v>
      </c>
      <c r="E178" s="2" t="s">
        <v>400</v>
      </c>
      <c r="F178" s="41" t="s">
        <v>34</v>
      </c>
      <c r="G178" s="38">
        <v>3</v>
      </c>
      <c r="H178" s="38" t="s">
        <v>293</v>
      </c>
      <c r="I178" s="38" t="s">
        <v>911</v>
      </c>
      <c r="J178" s="46">
        <v>25</v>
      </c>
      <c r="K178" s="43" t="s">
        <v>872</v>
      </c>
      <c r="L178" s="43" t="s">
        <v>872</v>
      </c>
      <c r="M178" s="33"/>
    </row>
    <row r="179" spans="1:13" x14ac:dyDescent="0.3">
      <c r="A179" s="38">
        <v>20</v>
      </c>
      <c r="B179" s="44">
        <v>44723</v>
      </c>
      <c r="C179" s="45">
        <v>0.375</v>
      </c>
      <c r="D179" s="38">
        <v>3</v>
      </c>
      <c r="E179" s="2" t="s">
        <v>399</v>
      </c>
      <c r="F179" s="41" t="s">
        <v>16</v>
      </c>
      <c r="G179" s="38">
        <v>3</v>
      </c>
      <c r="H179" s="38" t="s">
        <v>293</v>
      </c>
      <c r="I179" s="38" t="s">
        <v>912</v>
      </c>
      <c r="J179" s="46">
        <v>23</v>
      </c>
      <c r="K179" s="43" t="s">
        <v>872</v>
      </c>
      <c r="L179" s="43" t="s">
        <v>872</v>
      </c>
      <c r="M179" s="33"/>
    </row>
    <row r="180" spans="1:13" x14ac:dyDescent="0.3">
      <c r="A180" s="38">
        <v>21</v>
      </c>
      <c r="B180" s="44">
        <v>44723</v>
      </c>
      <c r="C180" s="45">
        <v>0.375</v>
      </c>
      <c r="D180" s="38">
        <v>3</v>
      </c>
      <c r="E180" s="2" t="s">
        <v>402</v>
      </c>
      <c r="F180" s="41" t="s">
        <v>53</v>
      </c>
      <c r="G180" s="38">
        <v>3</v>
      </c>
      <c r="H180" s="38" t="s">
        <v>293</v>
      </c>
      <c r="I180" s="38" t="s">
        <v>878</v>
      </c>
      <c r="J180" s="46">
        <v>32</v>
      </c>
      <c r="K180" s="43" t="s">
        <v>872</v>
      </c>
      <c r="L180" s="43" t="s">
        <v>872</v>
      </c>
      <c r="M180" s="33"/>
    </row>
    <row r="181" spans="1:13" x14ac:dyDescent="0.3">
      <c r="A181" s="38">
        <v>22</v>
      </c>
      <c r="B181" s="44">
        <v>44723</v>
      </c>
      <c r="C181" s="45">
        <v>0.375</v>
      </c>
      <c r="D181" s="38">
        <v>3</v>
      </c>
      <c r="E181" s="2" t="s">
        <v>399</v>
      </c>
      <c r="F181" s="41" t="s">
        <v>16</v>
      </c>
      <c r="G181" s="38">
        <v>3</v>
      </c>
      <c r="H181" s="38" t="s">
        <v>293</v>
      </c>
      <c r="I181" s="38" t="s">
        <v>913</v>
      </c>
      <c r="J181" s="46">
        <v>25</v>
      </c>
      <c r="K181" s="43" t="s">
        <v>872</v>
      </c>
      <c r="L181" s="43" t="s">
        <v>872</v>
      </c>
      <c r="M181" s="33"/>
    </row>
    <row r="182" spans="1:13" x14ac:dyDescent="0.3">
      <c r="A182" s="38">
        <v>23</v>
      </c>
      <c r="B182" s="44">
        <v>44723</v>
      </c>
      <c r="C182" s="45">
        <v>0.375</v>
      </c>
      <c r="D182" s="38">
        <v>3</v>
      </c>
      <c r="E182" s="2" t="s">
        <v>401</v>
      </c>
      <c r="F182" s="41" t="s">
        <v>48</v>
      </c>
      <c r="G182" s="38">
        <v>4</v>
      </c>
      <c r="H182" s="38" t="s">
        <v>291</v>
      </c>
      <c r="I182" s="38" t="s">
        <v>914</v>
      </c>
      <c r="J182" s="46">
        <v>26</v>
      </c>
      <c r="K182" s="43" t="s">
        <v>872</v>
      </c>
      <c r="L182" s="43" t="s">
        <v>872</v>
      </c>
      <c r="M182" s="33"/>
    </row>
    <row r="183" spans="1:13" x14ac:dyDescent="0.3">
      <c r="A183" s="38">
        <v>24</v>
      </c>
      <c r="B183" s="44">
        <v>44723</v>
      </c>
      <c r="C183" s="45">
        <v>0.375</v>
      </c>
      <c r="D183" s="38">
        <v>3</v>
      </c>
      <c r="E183" s="2" t="s">
        <v>400</v>
      </c>
      <c r="F183" s="41" t="s">
        <v>34</v>
      </c>
      <c r="G183" s="38">
        <v>3</v>
      </c>
      <c r="H183" s="38" t="s">
        <v>293</v>
      </c>
      <c r="I183" s="38" t="s">
        <v>915</v>
      </c>
      <c r="J183" s="46">
        <v>25</v>
      </c>
      <c r="K183" s="43" t="s">
        <v>872</v>
      </c>
      <c r="L183" s="43" t="s">
        <v>872</v>
      </c>
      <c r="M183" s="33"/>
    </row>
    <row r="184" spans="1:13" x14ac:dyDescent="0.3">
      <c r="A184" s="38">
        <v>25</v>
      </c>
      <c r="B184" s="44">
        <v>44723</v>
      </c>
      <c r="C184" s="45">
        <v>0.375</v>
      </c>
      <c r="D184" s="38">
        <v>3</v>
      </c>
      <c r="E184" s="2" t="s">
        <v>402</v>
      </c>
      <c r="F184" s="41" t="s">
        <v>53</v>
      </c>
      <c r="G184" s="38">
        <v>3</v>
      </c>
      <c r="H184" s="38" t="s">
        <v>293</v>
      </c>
      <c r="I184" s="38" t="s">
        <v>879</v>
      </c>
      <c r="J184" s="46">
        <v>27</v>
      </c>
      <c r="K184" s="43" t="s">
        <v>872</v>
      </c>
      <c r="L184" s="43" t="s">
        <v>872</v>
      </c>
      <c r="M184" s="33"/>
    </row>
    <row r="185" spans="1:13" x14ac:dyDescent="0.3">
      <c r="A185" s="38">
        <v>26</v>
      </c>
      <c r="B185" s="44">
        <v>44723</v>
      </c>
      <c r="C185" s="45">
        <v>0.375</v>
      </c>
      <c r="D185" s="38">
        <v>3</v>
      </c>
      <c r="E185" s="2" t="s">
        <v>402</v>
      </c>
      <c r="F185" s="41" t="s">
        <v>53</v>
      </c>
      <c r="G185" s="38">
        <v>3</v>
      </c>
      <c r="H185" s="38" t="s">
        <v>293</v>
      </c>
      <c r="I185" s="38" t="s">
        <v>880</v>
      </c>
      <c r="J185" s="46">
        <v>27</v>
      </c>
      <c r="K185" s="43" t="s">
        <v>872</v>
      </c>
      <c r="L185" s="43" t="s">
        <v>872</v>
      </c>
      <c r="M185" s="33"/>
    </row>
    <row r="186" spans="1:13" x14ac:dyDescent="0.3">
      <c r="A186" s="38">
        <v>27</v>
      </c>
      <c r="B186" s="44">
        <v>44723</v>
      </c>
      <c r="C186" s="45">
        <v>0.375</v>
      </c>
      <c r="D186" s="38">
        <v>3</v>
      </c>
      <c r="E186" s="2" t="s">
        <v>402</v>
      </c>
      <c r="F186" s="41" t="s">
        <v>53</v>
      </c>
      <c r="G186" s="38">
        <v>3</v>
      </c>
      <c r="H186" s="38" t="s">
        <v>293</v>
      </c>
      <c r="I186" s="38" t="s">
        <v>882</v>
      </c>
      <c r="J186" s="46">
        <v>32</v>
      </c>
      <c r="K186" s="43" t="s">
        <v>872</v>
      </c>
      <c r="L186" s="43" t="s">
        <v>872</v>
      </c>
      <c r="M186" s="33"/>
    </row>
    <row r="187" spans="1:13" x14ac:dyDescent="0.3">
      <c r="A187" s="38">
        <v>28</v>
      </c>
      <c r="B187" s="44">
        <v>44723</v>
      </c>
      <c r="C187" s="45">
        <v>0.375</v>
      </c>
      <c r="D187" s="38">
        <v>3</v>
      </c>
      <c r="E187" s="2" t="s">
        <v>405</v>
      </c>
      <c r="F187" s="41" t="s">
        <v>141</v>
      </c>
      <c r="G187" s="38">
        <v>3</v>
      </c>
      <c r="H187" s="38" t="s">
        <v>293</v>
      </c>
      <c r="I187" s="38" t="s">
        <v>916</v>
      </c>
      <c r="J187" s="46">
        <v>20</v>
      </c>
      <c r="K187" s="43" t="s">
        <v>872</v>
      </c>
      <c r="L187" s="43" t="s">
        <v>872</v>
      </c>
      <c r="M187" s="33"/>
    </row>
    <row r="188" spans="1:13" x14ac:dyDescent="0.3">
      <c r="A188" s="38">
        <v>29</v>
      </c>
      <c r="B188" s="44">
        <v>44723</v>
      </c>
      <c r="C188" s="45">
        <v>0.375</v>
      </c>
      <c r="D188" s="38">
        <v>3</v>
      </c>
      <c r="E188" s="2" t="s">
        <v>406</v>
      </c>
      <c r="F188" s="41" t="s">
        <v>163</v>
      </c>
      <c r="G188" s="38">
        <v>3</v>
      </c>
      <c r="H188" s="38" t="s">
        <v>291</v>
      </c>
      <c r="I188" s="38" t="s">
        <v>917</v>
      </c>
      <c r="J188" s="46">
        <v>24</v>
      </c>
      <c r="K188" s="43" t="s">
        <v>872</v>
      </c>
      <c r="L188" s="43" t="s">
        <v>872</v>
      </c>
      <c r="M188" s="33"/>
    </row>
    <row r="189" spans="1:13" x14ac:dyDescent="0.3">
      <c r="A189" s="38">
        <v>30</v>
      </c>
      <c r="B189" s="44">
        <v>44723</v>
      </c>
      <c r="C189" s="45">
        <v>0.375</v>
      </c>
      <c r="D189" s="38">
        <v>3</v>
      </c>
      <c r="E189" s="2" t="s">
        <v>407</v>
      </c>
      <c r="F189" s="41" t="s">
        <v>229</v>
      </c>
      <c r="G189" s="38">
        <v>3</v>
      </c>
      <c r="H189" s="38" t="s">
        <v>291</v>
      </c>
      <c r="I189" s="38" t="s">
        <v>918</v>
      </c>
      <c r="J189" s="46">
        <v>25</v>
      </c>
      <c r="K189" s="43" t="s">
        <v>872</v>
      </c>
      <c r="L189" s="43" t="s">
        <v>872</v>
      </c>
      <c r="M189" s="33"/>
    </row>
    <row r="190" spans="1:13" x14ac:dyDescent="0.3">
      <c r="A190" s="38">
        <v>31</v>
      </c>
      <c r="B190" s="44">
        <v>44723</v>
      </c>
      <c r="C190" s="45">
        <v>0.375</v>
      </c>
      <c r="D190" s="38">
        <v>3</v>
      </c>
      <c r="E190" s="2" t="s">
        <v>406</v>
      </c>
      <c r="F190" s="41" t="s">
        <v>163</v>
      </c>
      <c r="G190" s="38">
        <v>3</v>
      </c>
      <c r="H190" s="38" t="s">
        <v>291</v>
      </c>
      <c r="I190" s="38" t="s">
        <v>919</v>
      </c>
      <c r="J190" s="46">
        <v>24</v>
      </c>
      <c r="K190" s="43" t="s">
        <v>872</v>
      </c>
      <c r="L190" s="43" t="s">
        <v>872</v>
      </c>
      <c r="M190" s="33"/>
    </row>
    <row r="191" spans="1:13" x14ac:dyDescent="0.3">
      <c r="A191" s="38">
        <v>32</v>
      </c>
      <c r="B191" s="44">
        <v>44723</v>
      </c>
      <c r="C191" s="45">
        <v>0.375</v>
      </c>
      <c r="D191" s="38">
        <v>3</v>
      </c>
      <c r="E191" s="2" t="s">
        <v>406</v>
      </c>
      <c r="F191" s="41" t="s">
        <v>163</v>
      </c>
      <c r="G191" s="38">
        <v>3</v>
      </c>
      <c r="H191" s="38" t="s">
        <v>291</v>
      </c>
      <c r="I191" s="38" t="s">
        <v>920</v>
      </c>
      <c r="J191" s="46">
        <v>21</v>
      </c>
      <c r="K191" s="43" t="s">
        <v>872</v>
      </c>
      <c r="L191" s="43" t="s">
        <v>872</v>
      </c>
      <c r="M191" s="33"/>
    </row>
    <row r="192" spans="1:13" x14ac:dyDescent="0.3">
      <c r="A192" s="38">
        <v>33</v>
      </c>
      <c r="B192" s="44">
        <v>44723</v>
      </c>
      <c r="C192" s="45">
        <v>0.375</v>
      </c>
      <c r="D192" s="38">
        <v>3</v>
      </c>
      <c r="E192" s="2" t="s">
        <v>406</v>
      </c>
      <c r="F192" s="41" t="s">
        <v>163</v>
      </c>
      <c r="G192" s="38">
        <v>3</v>
      </c>
      <c r="H192" s="38" t="s">
        <v>291</v>
      </c>
      <c r="I192" s="38" t="s">
        <v>921</v>
      </c>
      <c r="J192" s="46">
        <v>24</v>
      </c>
      <c r="K192" s="43" t="s">
        <v>872</v>
      </c>
      <c r="L192" s="43" t="s">
        <v>872</v>
      </c>
      <c r="M192" s="33"/>
    </row>
    <row r="193" spans="1:13" x14ac:dyDescent="0.3">
      <c r="A193" s="38">
        <v>34</v>
      </c>
      <c r="B193" s="44">
        <v>44723</v>
      </c>
      <c r="C193" s="45">
        <v>0.375</v>
      </c>
      <c r="D193" s="38">
        <v>3</v>
      </c>
      <c r="E193" s="2" t="s">
        <v>407</v>
      </c>
      <c r="F193" s="41" t="s">
        <v>229</v>
      </c>
      <c r="G193" s="38">
        <v>3</v>
      </c>
      <c r="H193" s="38" t="s">
        <v>291</v>
      </c>
      <c r="I193" s="38" t="s">
        <v>922</v>
      </c>
      <c r="J193" s="46">
        <v>25</v>
      </c>
      <c r="K193" s="43" t="s">
        <v>872</v>
      </c>
      <c r="L193" s="43" t="s">
        <v>872</v>
      </c>
      <c r="M193" s="33"/>
    </row>
    <row r="194" spans="1:13" x14ac:dyDescent="0.3">
      <c r="A194" s="38">
        <v>35</v>
      </c>
      <c r="B194" s="44">
        <v>44723</v>
      </c>
      <c r="C194" s="45">
        <v>0.375</v>
      </c>
      <c r="D194" s="38">
        <v>3</v>
      </c>
      <c r="E194" s="2" t="s">
        <v>407</v>
      </c>
      <c r="F194" s="41" t="s">
        <v>229</v>
      </c>
      <c r="G194" s="38">
        <v>3</v>
      </c>
      <c r="H194" s="38" t="s">
        <v>291</v>
      </c>
      <c r="I194" s="38" t="s">
        <v>923</v>
      </c>
      <c r="J194" s="46">
        <v>25</v>
      </c>
      <c r="K194" s="43" t="s">
        <v>872</v>
      </c>
      <c r="L194" s="43" t="s">
        <v>872</v>
      </c>
      <c r="M194" s="33"/>
    </row>
    <row r="195" spans="1:13" x14ac:dyDescent="0.3">
      <c r="A195" s="38">
        <v>36</v>
      </c>
      <c r="B195" s="44">
        <v>44723</v>
      </c>
      <c r="C195" s="45">
        <v>0.375</v>
      </c>
      <c r="D195" s="38">
        <v>3</v>
      </c>
      <c r="E195" s="2" t="s">
        <v>407</v>
      </c>
      <c r="F195" s="41" t="s">
        <v>229</v>
      </c>
      <c r="G195" s="38">
        <v>3</v>
      </c>
      <c r="H195" s="38" t="s">
        <v>291</v>
      </c>
      <c r="I195" s="38" t="s">
        <v>924</v>
      </c>
      <c r="J195" s="46">
        <v>24</v>
      </c>
      <c r="K195" s="43" t="s">
        <v>872</v>
      </c>
      <c r="L195" s="43" t="s">
        <v>872</v>
      </c>
      <c r="M195" s="33"/>
    </row>
    <row r="196" spans="1:13" x14ac:dyDescent="0.3">
      <c r="A196" s="38"/>
      <c r="B196" s="39">
        <v>44724</v>
      </c>
      <c r="C196" s="38"/>
      <c r="D196" s="38"/>
      <c r="E196" s="40"/>
      <c r="F196" s="41"/>
      <c r="G196" s="38"/>
      <c r="H196" s="38"/>
      <c r="I196" s="41"/>
      <c r="J196" s="42"/>
      <c r="K196" s="43"/>
      <c r="L196" s="43"/>
      <c r="M196" s="33"/>
    </row>
    <row r="197" spans="1:13" x14ac:dyDescent="0.3">
      <c r="A197" s="38">
        <v>1</v>
      </c>
      <c r="B197" s="44">
        <v>44724</v>
      </c>
      <c r="C197" s="45">
        <v>0.29166666666666669</v>
      </c>
      <c r="D197" s="38">
        <v>1</v>
      </c>
      <c r="E197" s="2" t="s">
        <v>414</v>
      </c>
      <c r="F197" s="41" t="s">
        <v>135</v>
      </c>
      <c r="G197" s="38">
        <v>2</v>
      </c>
      <c r="H197" s="38" t="s">
        <v>293</v>
      </c>
      <c r="I197" s="38"/>
      <c r="J197" s="46"/>
      <c r="K197" s="43" t="s">
        <v>872</v>
      </c>
      <c r="L197" s="43" t="s">
        <v>872</v>
      </c>
      <c r="M197" s="33"/>
    </row>
    <row r="198" spans="1:13" x14ac:dyDescent="0.3">
      <c r="A198" s="38"/>
      <c r="B198" s="44"/>
      <c r="C198" s="45"/>
      <c r="D198" s="38"/>
      <c r="E198" s="2"/>
      <c r="F198" s="41"/>
      <c r="G198" s="38"/>
      <c r="H198" s="38"/>
      <c r="I198" s="38"/>
      <c r="J198" s="46"/>
      <c r="K198" s="43"/>
      <c r="L198" s="43"/>
      <c r="M198" s="33"/>
    </row>
    <row r="199" spans="1:13" x14ac:dyDescent="0.3">
      <c r="A199" s="38">
        <v>1</v>
      </c>
      <c r="B199" s="44">
        <v>44724</v>
      </c>
      <c r="C199" s="45">
        <v>0.375</v>
      </c>
      <c r="D199" s="38">
        <v>3</v>
      </c>
      <c r="E199" s="2" t="s">
        <v>416</v>
      </c>
      <c r="F199" s="41" t="s">
        <v>184</v>
      </c>
      <c r="G199" s="38">
        <v>2</v>
      </c>
      <c r="H199" s="38" t="s">
        <v>292</v>
      </c>
      <c r="I199" s="38" t="s">
        <v>925</v>
      </c>
      <c r="J199" s="46">
        <v>22</v>
      </c>
      <c r="K199" s="47" t="s">
        <v>894</v>
      </c>
      <c r="L199" s="47">
        <v>34</v>
      </c>
      <c r="M199" s="33"/>
    </row>
    <row r="200" spans="1:13" x14ac:dyDescent="0.3">
      <c r="A200" s="38">
        <v>2</v>
      </c>
      <c r="B200" s="44">
        <v>44724</v>
      </c>
      <c r="C200" s="45">
        <v>0.375</v>
      </c>
      <c r="D200" s="38">
        <v>3</v>
      </c>
      <c r="E200" s="2" t="s">
        <v>411</v>
      </c>
      <c r="F200" s="41" t="s">
        <v>76</v>
      </c>
      <c r="G200" s="38">
        <v>4</v>
      </c>
      <c r="H200" s="38" t="s">
        <v>293</v>
      </c>
      <c r="I200" s="38" t="s">
        <v>926</v>
      </c>
      <c r="J200" s="46">
        <v>30</v>
      </c>
      <c r="K200" s="47" t="s">
        <v>750</v>
      </c>
      <c r="L200" s="48">
        <v>12</v>
      </c>
      <c r="M200" s="33"/>
    </row>
    <row r="201" spans="1:13" x14ac:dyDescent="0.3">
      <c r="A201" s="38">
        <v>3</v>
      </c>
      <c r="B201" s="44">
        <v>44724</v>
      </c>
      <c r="C201" s="45">
        <v>0.375</v>
      </c>
      <c r="D201" s="38">
        <v>3</v>
      </c>
      <c r="E201" s="2" t="s">
        <v>416</v>
      </c>
      <c r="F201" s="41" t="s">
        <v>184</v>
      </c>
      <c r="G201" s="38">
        <v>2</v>
      </c>
      <c r="H201" s="38" t="s">
        <v>292</v>
      </c>
      <c r="I201" s="38" t="s">
        <v>927</v>
      </c>
      <c r="J201" s="46">
        <v>21</v>
      </c>
      <c r="K201" s="47" t="s">
        <v>751</v>
      </c>
      <c r="L201" s="48">
        <v>11</v>
      </c>
      <c r="M201" s="33"/>
    </row>
    <row r="202" spans="1:13" x14ac:dyDescent="0.3">
      <c r="A202" s="38">
        <v>4</v>
      </c>
      <c r="B202" s="44">
        <v>44724</v>
      </c>
      <c r="C202" s="45">
        <v>0.375</v>
      </c>
      <c r="D202" s="38">
        <v>3</v>
      </c>
      <c r="E202" s="2" t="s">
        <v>411</v>
      </c>
      <c r="F202" s="41" t="s">
        <v>76</v>
      </c>
      <c r="G202" s="38">
        <v>4</v>
      </c>
      <c r="H202" s="38" t="s">
        <v>293</v>
      </c>
      <c r="I202" s="38" t="s">
        <v>928</v>
      </c>
      <c r="J202" s="46">
        <v>20</v>
      </c>
      <c r="K202" s="47" t="s">
        <v>752</v>
      </c>
      <c r="L202" s="48">
        <v>11</v>
      </c>
      <c r="M202" s="33"/>
    </row>
    <row r="203" spans="1:13" x14ac:dyDescent="0.3">
      <c r="A203" s="38">
        <v>5</v>
      </c>
      <c r="B203" s="44">
        <v>44724</v>
      </c>
      <c r="C203" s="45">
        <v>0.375</v>
      </c>
      <c r="D203" s="38">
        <v>3</v>
      </c>
      <c r="E203" s="2" t="s">
        <v>416</v>
      </c>
      <c r="F203" s="41" t="s">
        <v>184</v>
      </c>
      <c r="G203" s="38">
        <v>2</v>
      </c>
      <c r="H203" s="38" t="s">
        <v>292</v>
      </c>
      <c r="I203" s="38" t="s">
        <v>929</v>
      </c>
      <c r="J203" s="46">
        <v>6</v>
      </c>
      <c r="K203" s="47" t="s">
        <v>753</v>
      </c>
      <c r="L203" s="48">
        <v>12</v>
      </c>
      <c r="M203" s="33"/>
    </row>
    <row r="204" spans="1:13" x14ac:dyDescent="0.3">
      <c r="A204" s="38">
        <v>6</v>
      </c>
      <c r="B204" s="44">
        <v>44724</v>
      </c>
      <c r="C204" s="45">
        <v>0.375</v>
      </c>
      <c r="D204" s="38">
        <v>3</v>
      </c>
      <c r="E204" s="2" t="s">
        <v>411</v>
      </c>
      <c r="F204" s="41" t="s">
        <v>76</v>
      </c>
      <c r="G204" s="38">
        <v>4</v>
      </c>
      <c r="H204" s="38" t="s">
        <v>293</v>
      </c>
      <c r="I204" s="38" t="s">
        <v>930</v>
      </c>
      <c r="J204" s="46">
        <v>21</v>
      </c>
      <c r="K204" s="47" t="s">
        <v>746</v>
      </c>
      <c r="L204" s="48">
        <v>8</v>
      </c>
      <c r="M204" s="33"/>
    </row>
    <row r="205" spans="1:13" x14ac:dyDescent="0.3">
      <c r="A205" s="38">
        <v>7</v>
      </c>
      <c r="B205" s="44">
        <v>44724</v>
      </c>
      <c r="C205" s="45">
        <v>0.375</v>
      </c>
      <c r="D205" s="38">
        <v>3</v>
      </c>
      <c r="E205" s="2" t="s">
        <v>411</v>
      </c>
      <c r="F205" s="41" t="s">
        <v>76</v>
      </c>
      <c r="G205" s="38">
        <v>4</v>
      </c>
      <c r="H205" s="38" t="s">
        <v>293</v>
      </c>
      <c r="I205" s="38" t="s">
        <v>893</v>
      </c>
      <c r="J205" s="46">
        <v>21</v>
      </c>
      <c r="K205" s="47" t="s">
        <v>747</v>
      </c>
      <c r="L205" s="48">
        <v>6</v>
      </c>
      <c r="M205" s="33"/>
    </row>
    <row r="206" spans="1:13" x14ac:dyDescent="0.3">
      <c r="A206" s="38">
        <v>8</v>
      </c>
      <c r="B206" s="44">
        <v>44724</v>
      </c>
      <c r="C206" s="45">
        <v>0.375</v>
      </c>
      <c r="D206" s="38">
        <v>3</v>
      </c>
      <c r="E206" s="2" t="s">
        <v>417</v>
      </c>
      <c r="F206" s="41" t="s">
        <v>202</v>
      </c>
      <c r="G206" s="38">
        <v>5</v>
      </c>
      <c r="H206" s="38" t="s">
        <v>291</v>
      </c>
      <c r="I206" s="38" t="s">
        <v>895</v>
      </c>
      <c r="J206" s="46">
        <v>26</v>
      </c>
      <c r="K206" s="47" t="s">
        <v>748</v>
      </c>
      <c r="L206" s="48">
        <v>5</v>
      </c>
      <c r="M206" s="33"/>
    </row>
    <row r="207" spans="1:13" x14ac:dyDescent="0.3">
      <c r="A207" s="38">
        <v>9</v>
      </c>
      <c r="B207" s="44">
        <v>44724</v>
      </c>
      <c r="C207" s="45">
        <v>0.375</v>
      </c>
      <c r="D207" s="38">
        <v>3</v>
      </c>
      <c r="E207" s="2" t="s">
        <v>418</v>
      </c>
      <c r="F207" s="41" t="s">
        <v>230</v>
      </c>
      <c r="G207" s="38">
        <v>3</v>
      </c>
      <c r="H207" s="38" t="s">
        <v>291</v>
      </c>
      <c r="I207" s="38" t="s">
        <v>896</v>
      </c>
      <c r="J207" s="46">
        <v>21</v>
      </c>
      <c r="K207" s="47" t="s">
        <v>749</v>
      </c>
      <c r="L207" s="48">
        <v>5</v>
      </c>
      <c r="M207" s="33"/>
    </row>
    <row r="208" spans="1:13" x14ac:dyDescent="0.3">
      <c r="A208" s="38">
        <v>10</v>
      </c>
      <c r="B208" s="44">
        <v>44724</v>
      </c>
      <c r="C208" s="45">
        <v>0.375</v>
      </c>
      <c r="D208" s="38">
        <v>3</v>
      </c>
      <c r="E208" s="2" t="s">
        <v>418</v>
      </c>
      <c r="F208" s="41" t="s">
        <v>230</v>
      </c>
      <c r="G208" s="38">
        <v>3</v>
      </c>
      <c r="H208" s="38" t="s">
        <v>291</v>
      </c>
      <c r="I208" s="38" t="s">
        <v>897</v>
      </c>
      <c r="J208" s="46">
        <v>21</v>
      </c>
      <c r="K208" s="43" t="s">
        <v>872</v>
      </c>
      <c r="L208" s="43" t="s">
        <v>872</v>
      </c>
      <c r="M208" s="33"/>
    </row>
    <row r="209" spans="1:13" x14ac:dyDescent="0.3">
      <c r="A209" s="38">
        <v>11</v>
      </c>
      <c r="B209" s="44">
        <v>44724</v>
      </c>
      <c r="C209" s="45">
        <v>0.375</v>
      </c>
      <c r="D209" s="38">
        <v>3</v>
      </c>
      <c r="E209" s="2" t="s">
        <v>418</v>
      </c>
      <c r="F209" s="41" t="s">
        <v>230</v>
      </c>
      <c r="G209" s="38">
        <v>3</v>
      </c>
      <c r="H209" s="38" t="s">
        <v>291</v>
      </c>
      <c r="I209" s="38" t="s">
        <v>931</v>
      </c>
      <c r="J209" s="46">
        <v>21</v>
      </c>
      <c r="K209" s="43" t="s">
        <v>872</v>
      </c>
      <c r="L209" s="43" t="s">
        <v>872</v>
      </c>
      <c r="M209" s="33"/>
    </row>
    <row r="210" spans="1:13" x14ac:dyDescent="0.3">
      <c r="A210" s="38">
        <v>12</v>
      </c>
      <c r="B210" s="44">
        <v>44724</v>
      </c>
      <c r="C210" s="45">
        <v>0.375</v>
      </c>
      <c r="D210" s="38">
        <v>3</v>
      </c>
      <c r="E210" s="2" t="s">
        <v>418</v>
      </c>
      <c r="F210" s="41" t="s">
        <v>230</v>
      </c>
      <c r="G210" s="38">
        <v>3</v>
      </c>
      <c r="H210" s="38" t="s">
        <v>291</v>
      </c>
      <c r="I210" s="38" t="s">
        <v>932</v>
      </c>
      <c r="J210" s="46">
        <v>21</v>
      </c>
      <c r="K210" s="43" t="s">
        <v>872</v>
      </c>
      <c r="L210" s="43" t="s">
        <v>872</v>
      </c>
      <c r="M210" s="33"/>
    </row>
    <row r="211" spans="1:13" x14ac:dyDescent="0.3">
      <c r="A211" s="38">
        <v>13</v>
      </c>
      <c r="B211" s="44">
        <v>44724</v>
      </c>
      <c r="C211" s="45">
        <v>0.375</v>
      </c>
      <c r="D211" s="38">
        <v>3</v>
      </c>
      <c r="E211" s="2" t="s">
        <v>412</v>
      </c>
      <c r="F211" s="41" t="s">
        <v>79</v>
      </c>
      <c r="G211" s="38">
        <v>3</v>
      </c>
      <c r="H211" s="38" t="s">
        <v>293</v>
      </c>
      <c r="I211" s="38" t="s">
        <v>898</v>
      </c>
      <c r="J211" s="46">
        <v>25</v>
      </c>
      <c r="K211" s="43" t="s">
        <v>872</v>
      </c>
      <c r="L211" s="43" t="s">
        <v>872</v>
      </c>
      <c r="M211" s="33"/>
    </row>
    <row r="212" spans="1:13" x14ac:dyDescent="0.3">
      <c r="A212" s="38">
        <v>14</v>
      </c>
      <c r="B212" s="44">
        <v>44724</v>
      </c>
      <c r="C212" s="45">
        <v>0.375</v>
      </c>
      <c r="D212" s="38">
        <v>3</v>
      </c>
      <c r="E212" s="2" t="s">
        <v>412</v>
      </c>
      <c r="F212" s="41" t="s">
        <v>79</v>
      </c>
      <c r="G212" s="38">
        <v>3</v>
      </c>
      <c r="H212" s="38" t="s">
        <v>293</v>
      </c>
      <c r="I212" s="38" t="s">
        <v>899</v>
      </c>
      <c r="J212" s="46">
        <v>25</v>
      </c>
      <c r="K212" s="43" t="s">
        <v>872</v>
      </c>
      <c r="L212" s="43" t="s">
        <v>872</v>
      </c>
      <c r="M212" s="33"/>
    </row>
    <row r="213" spans="1:13" x14ac:dyDescent="0.3">
      <c r="A213" s="38">
        <v>15</v>
      </c>
      <c r="B213" s="44">
        <v>44724</v>
      </c>
      <c r="C213" s="45">
        <v>0.375</v>
      </c>
      <c r="D213" s="38">
        <v>3</v>
      </c>
      <c r="E213" s="2" t="s">
        <v>412</v>
      </c>
      <c r="F213" s="41" t="s">
        <v>79</v>
      </c>
      <c r="G213" s="38">
        <v>3</v>
      </c>
      <c r="H213" s="38" t="s">
        <v>293</v>
      </c>
      <c r="I213" s="38" t="s">
        <v>900</v>
      </c>
      <c r="J213" s="46">
        <v>25</v>
      </c>
      <c r="K213" s="43" t="s">
        <v>872</v>
      </c>
      <c r="L213" s="43" t="s">
        <v>872</v>
      </c>
      <c r="M213" s="33"/>
    </row>
    <row r="214" spans="1:13" x14ac:dyDescent="0.3">
      <c r="A214" s="38">
        <v>16</v>
      </c>
      <c r="B214" s="44">
        <v>44724</v>
      </c>
      <c r="C214" s="45">
        <v>0.375</v>
      </c>
      <c r="D214" s="38">
        <v>3</v>
      </c>
      <c r="E214" s="2" t="s">
        <v>412</v>
      </c>
      <c r="F214" s="41" t="s">
        <v>79</v>
      </c>
      <c r="G214" s="38">
        <v>3</v>
      </c>
      <c r="H214" s="38" t="s">
        <v>293</v>
      </c>
      <c r="I214" s="38" t="s">
        <v>901</v>
      </c>
      <c r="J214" s="46">
        <v>30</v>
      </c>
      <c r="K214" s="43" t="s">
        <v>872</v>
      </c>
      <c r="L214" s="43" t="s">
        <v>872</v>
      </c>
      <c r="M214" s="33"/>
    </row>
    <row r="215" spans="1:13" x14ac:dyDescent="0.3">
      <c r="A215" s="38">
        <v>17</v>
      </c>
      <c r="B215" s="44">
        <v>44724</v>
      </c>
      <c r="C215" s="45">
        <v>0.375</v>
      </c>
      <c r="D215" s="38">
        <v>3</v>
      </c>
      <c r="E215" s="2" t="s">
        <v>412</v>
      </c>
      <c r="F215" s="41" t="s">
        <v>79</v>
      </c>
      <c r="G215" s="38">
        <v>3</v>
      </c>
      <c r="H215" s="38" t="s">
        <v>293</v>
      </c>
      <c r="I215" s="38" t="s">
        <v>902</v>
      </c>
      <c r="J215" s="46">
        <v>30</v>
      </c>
      <c r="K215" s="43" t="s">
        <v>872</v>
      </c>
      <c r="L215" s="43" t="s">
        <v>872</v>
      </c>
      <c r="M215" s="33"/>
    </row>
    <row r="216" spans="1:13" x14ac:dyDescent="0.3">
      <c r="A216" s="38">
        <v>18</v>
      </c>
      <c r="B216" s="44">
        <v>44724</v>
      </c>
      <c r="C216" s="45">
        <v>0.375</v>
      </c>
      <c r="D216" s="38">
        <v>3</v>
      </c>
      <c r="E216" s="2" t="s">
        <v>415</v>
      </c>
      <c r="F216" s="41" t="s">
        <v>172</v>
      </c>
      <c r="G216" s="38">
        <v>3</v>
      </c>
      <c r="H216" s="38" t="s">
        <v>293</v>
      </c>
      <c r="I216" s="38" t="s">
        <v>903</v>
      </c>
      <c r="J216" s="46">
        <v>25</v>
      </c>
      <c r="K216" s="43" t="s">
        <v>872</v>
      </c>
      <c r="L216" s="43" t="s">
        <v>872</v>
      </c>
      <c r="M216" s="33"/>
    </row>
    <row r="217" spans="1:13" x14ac:dyDescent="0.3">
      <c r="A217" s="38">
        <v>19</v>
      </c>
      <c r="B217" s="44">
        <v>44724</v>
      </c>
      <c r="C217" s="45">
        <v>0.375</v>
      </c>
      <c r="D217" s="38">
        <v>3</v>
      </c>
      <c r="E217" s="2" t="s">
        <v>412</v>
      </c>
      <c r="F217" s="41" t="s">
        <v>79</v>
      </c>
      <c r="G217" s="38">
        <v>3</v>
      </c>
      <c r="H217" s="38" t="s">
        <v>293</v>
      </c>
      <c r="I217" s="38" t="s">
        <v>904</v>
      </c>
      <c r="J217" s="46">
        <v>25</v>
      </c>
      <c r="K217" s="43" t="s">
        <v>872</v>
      </c>
      <c r="L217" s="43" t="s">
        <v>872</v>
      </c>
      <c r="M217" s="33"/>
    </row>
    <row r="218" spans="1:13" x14ac:dyDescent="0.3">
      <c r="A218" s="38">
        <v>20</v>
      </c>
      <c r="B218" s="44">
        <v>44724</v>
      </c>
      <c r="C218" s="45">
        <v>0.375</v>
      </c>
      <c r="D218" s="38">
        <v>3</v>
      </c>
      <c r="E218" s="2" t="s">
        <v>415</v>
      </c>
      <c r="F218" s="41" t="s">
        <v>172</v>
      </c>
      <c r="G218" s="38">
        <v>3</v>
      </c>
      <c r="H218" s="38" t="s">
        <v>293</v>
      </c>
      <c r="I218" s="38" t="s">
        <v>905</v>
      </c>
      <c r="J218" s="46">
        <v>25</v>
      </c>
      <c r="K218" s="43" t="s">
        <v>872</v>
      </c>
      <c r="L218" s="43" t="s">
        <v>872</v>
      </c>
      <c r="M218" s="33"/>
    </row>
    <row r="219" spans="1:13" x14ac:dyDescent="0.3">
      <c r="A219" s="38">
        <v>21</v>
      </c>
      <c r="B219" s="44">
        <v>44724</v>
      </c>
      <c r="C219" s="45">
        <v>0.375</v>
      </c>
      <c r="D219" s="38">
        <v>3</v>
      </c>
      <c r="E219" s="2" t="s">
        <v>415</v>
      </c>
      <c r="F219" s="41" t="s">
        <v>172</v>
      </c>
      <c r="G219" s="38">
        <v>3</v>
      </c>
      <c r="H219" s="38" t="s">
        <v>293</v>
      </c>
      <c r="I219" s="38" t="s">
        <v>906</v>
      </c>
      <c r="J219" s="46">
        <v>25</v>
      </c>
      <c r="K219" s="43" t="s">
        <v>872</v>
      </c>
      <c r="L219" s="43" t="s">
        <v>872</v>
      </c>
      <c r="M219" s="33"/>
    </row>
    <row r="220" spans="1:13" x14ac:dyDescent="0.3">
      <c r="A220" s="38">
        <v>22</v>
      </c>
      <c r="B220" s="44">
        <v>44724</v>
      </c>
      <c r="C220" s="45">
        <v>0.375</v>
      </c>
      <c r="D220" s="38">
        <v>3</v>
      </c>
      <c r="E220" s="2" t="s">
        <v>415</v>
      </c>
      <c r="F220" s="41" t="s">
        <v>172</v>
      </c>
      <c r="G220" s="38">
        <v>3</v>
      </c>
      <c r="H220" s="38" t="s">
        <v>293</v>
      </c>
      <c r="I220" s="38" t="s">
        <v>907</v>
      </c>
      <c r="J220" s="46">
        <v>25</v>
      </c>
      <c r="K220" s="43" t="s">
        <v>872</v>
      </c>
      <c r="L220" s="43" t="s">
        <v>872</v>
      </c>
      <c r="M220" s="33"/>
    </row>
    <row r="221" spans="1:13" x14ac:dyDescent="0.3">
      <c r="A221" s="38">
        <v>23</v>
      </c>
      <c r="B221" s="44">
        <v>44724</v>
      </c>
      <c r="C221" s="45">
        <v>0.375</v>
      </c>
      <c r="D221" s="38">
        <v>3</v>
      </c>
      <c r="E221" s="2" t="s">
        <v>415</v>
      </c>
      <c r="F221" s="41" t="s">
        <v>172</v>
      </c>
      <c r="G221" s="38">
        <v>3</v>
      </c>
      <c r="H221" s="38" t="s">
        <v>293</v>
      </c>
      <c r="I221" s="38" t="s">
        <v>908</v>
      </c>
      <c r="J221" s="46">
        <v>25</v>
      </c>
      <c r="K221" s="43" t="s">
        <v>872</v>
      </c>
      <c r="L221" s="43" t="s">
        <v>872</v>
      </c>
      <c r="M221" s="33"/>
    </row>
    <row r="222" spans="1:13" x14ac:dyDescent="0.3">
      <c r="A222" s="38">
        <v>24</v>
      </c>
      <c r="B222" s="44">
        <v>44724</v>
      </c>
      <c r="C222" s="45">
        <v>0.375</v>
      </c>
      <c r="D222" s="38">
        <v>3</v>
      </c>
      <c r="E222" s="2" t="s">
        <v>415</v>
      </c>
      <c r="F222" s="41" t="s">
        <v>172</v>
      </c>
      <c r="G222" s="38">
        <v>3</v>
      </c>
      <c r="H222" s="38" t="s">
        <v>293</v>
      </c>
      <c r="I222" s="38" t="s">
        <v>909</v>
      </c>
      <c r="J222" s="46">
        <v>25</v>
      </c>
      <c r="K222" s="43" t="s">
        <v>872</v>
      </c>
      <c r="L222" s="43" t="s">
        <v>872</v>
      </c>
      <c r="M222" s="33"/>
    </row>
    <row r="223" spans="1:13" x14ac:dyDescent="0.3">
      <c r="A223" s="38">
        <v>25</v>
      </c>
      <c r="B223" s="44">
        <v>44724</v>
      </c>
      <c r="C223" s="45">
        <v>0.375</v>
      </c>
      <c r="D223" s="38">
        <v>3</v>
      </c>
      <c r="E223" s="2" t="s">
        <v>415</v>
      </c>
      <c r="F223" s="41" t="s">
        <v>172</v>
      </c>
      <c r="G223" s="38">
        <v>3</v>
      </c>
      <c r="H223" s="38" t="s">
        <v>293</v>
      </c>
      <c r="I223" s="38" t="s">
        <v>933</v>
      </c>
      <c r="J223" s="46">
        <v>20</v>
      </c>
      <c r="K223" s="43" t="s">
        <v>872</v>
      </c>
      <c r="L223" s="43" t="s">
        <v>872</v>
      </c>
      <c r="M223" s="33"/>
    </row>
    <row r="224" spans="1:13" x14ac:dyDescent="0.3">
      <c r="A224" s="38">
        <v>26</v>
      </c>
      <c r="B224" s="44">
        <v>44724</v>
      </c>
      <c r="C224" s="45">
        <v>0.375</v>
      </c>
      <c r="D224" s="38">
        <v>3</v>
      </c>
      <c r="E224" s="2" t="s">
        <v>413</v>
      </c>
      <c r="F224" s="41" t="s">
        <v>134</v>
      </c>
      <c r="G224" s="38">
        <v>3</v>
      </c>
      <c r="H224" s="38" t="s">
        <v>291</v>
      </c>
      <c r="I224" s="38" t="s">
        <v>910</v>
      </c>
      <c r="J224" s="46">
        <v>22</v>
      </c>
      <c r="K224" s="43" t="s">
        <v>872</v>
      </c>
      <c r="L224" s="43" t="s">
        <v>872</v>
      </c>
      <c r="M224" s="33"/>
    </row>
    <row r="225" spans="1:13" ht="31.2" x14ac:dyDescent="0.3">
      <c r="A225" s="38">
        <v>27</v>
      </c>
      <c r="B225" s="44">
        <v>44724</v>
      </c>
      <c r="C225" s="45">
        <v>0.375</v>
      </c>
      <c r="D225" s="38">
        <v>3</v>
      </c>
      <c r="E225" s="2" t="s">
        <v>409</v>
      </c>
      <c r="F225" s="41" t="s">
        <v>10</v>
      </c>
      <c r="G225" s="38">
        <v>3</v>
      </c>
      <c r="H225" s="38" t="s">
        <v>291</v>
      </c>
      <c r="I225" s="38" t="s">
        <v>911</v>
      </c>
      <c r="J225" s="46">
        <v>21</v>
      </c>
      <c r="K225" s="43" t="s">
        <v>872</v>
      </c>
      <c r="L225" s="43" t="s">
        <v>872</v>
      </c>
      <c r="M225" s="33"/>
    </row>
    <row r="226" spans="1:13" x14ac:dyDescent="0.3">
      <c r="A226" s="38">
        <v>28</v>
      </c>
      <c r="B226" s="44">
        <v>44724</v>
      </c>
      <c r="C226" s="45">
        <v>0.375</v>
      </c>
      <c r="D226" s="38">
        <v>3</v>
      </c>
      <c r="E226" s="2" t="s">
        <v>413</v>
      </c>
      <c r="F226" s="41" t="s">
        <v>134</v>
      </c>
      <c r="G226" s="38">
        <v>3</v>
      </c>
      <c r="H226" s="38" t="s">
        <v>291</v>
      </c>
      <c r="I226" s="38" t="s">
        <v>912</v>
      </c>
      <c r="J226" s="46">
        <v>25</v>
      </c>
      <c r="K226" s="43" t="s">
        <v>872</v>
      </c>
      <c r="L226" s="43" t="s">
        <v>872</v>
      </c>
      <c r="M226" s="33"/>
    </row>
    <row r="227" spans="1:13" ht="31.2" x14ac:dyDescent="0.3">
      <c r="A227" s="38">
        <v>29</v>
      </c>
      <c r="B227" s="44">
        <v>44724</v>
      </c>
      <c r="C227" s="45">
        <v>0.375</v>
      </c>
      <c r="D227" s="38">
        <v>3</v>
      </c>
      <c r="E227" s="2" t="s">
        <v>409</v>
      </c>
      <c r="F227" s="41" t="s">
        <v>10</v>
      </c>
      <c r="G227" s="38">
        <v>3</v>
      </c>
      <c r="H227" s="38" t="s">
        <v>291</v>
      </c>
      <c r="I227" s="38" t="s">
        <v>878</v>
      </c>
      <c r="J227" s="46">
        <v>30</v>
      </c>
      <c r="K227" s="43" t="s">
        <v>872</v>
      </c>
      <c r="L227" s="43" t="s">
        <v>872</v>
      </c>
      <c r="M227" s="33"/>
    </row>
    <row r="228" spans="1:13" x14ac:dyDescent="0.3">
      <c r="A228" s="38">
        <v>30</v>
      </c>
      <c r="B228" s="44">
        <v>44724</v>
      </c>
      <c r="C228" s="45">
        <v>0.375</v>
      </c>
      <c r="D228" s="38">
        <v>3</v>
      </c>
      <c r="E228" s="2" t="s">
        <v>413</v>
      </c>
      <c r="F228" s="41" t="s">
        <v>134</v>
      </c>
      <c r="G228" s="38">
        <v>3</v>
      </c>
      <c r="H228" s="38" t="s">
        <v>291</v>
      </c>
      <c r="I228" s="38" t="s">
        <v>913</v>
      </c>
      <c r="J228" s="46">
        <v>24</v>
      </c>
      <c r="K228" s="43" t="s">
        <v>872</v>
      </c>
      <c r="L228" s="43" t="s">
        <v>872</v>
      </c>
      <c r="M228" s="33"/>
    </row>
    <row r="229" spans="1:13" ht="31.2" x14ac:dyDescent="0.3">
      <c r="A229" s="38">
        <v>31</v>
      </c>
      <c r="B229" s="44">
        <v>44724</v>
      </c>
      <c r="C229" s="45">
        <v>0.375</v>
      </c>
      <c r="D229" s="38">
        <v>3</v>
      </c>
      <c r="E229" s="2" t="s">
        <v>409</v>
      </c>
      <c r="F229" s="41" t="s">
        <v>10</v>
      </c>
      <c r="G229" s="38">
        <v>3</v>
      </c>
      <c r="H229" s="38" t="s">
        <v>291</v>
      </c>
      <c r="I229" s="38" t="s">
        <v>914</v>
      </c>
      <c r="J229" s="46">
        <v>21</v>
      </c>
      <c r="K229" s="43" t="s">
        <v>872</v>
      </c>
      <c r="L229" s="43" t="s">
        <v>872</v>
      </c>
      <c r="M229" s="33"/>
    </row>
    <row r="230" spans="1:13" x14ac:dyDescent="0.3">
      <c r="A230" s="38">
        <v>32</v>
      </c>
      <c r="B230" s="44">
        <v>44724</v>
      </c>
      <c r="C230" s="45">
        <v>0.375</v>
      </c>
      <c r="D230" s="38">
        <v>3</v>
      </c>
      <c r="E230" s="2" t="s">
        <v>413</v>
      </c>
      <c r="F230" s="41" t="s">
        <v>134</v>
      </c>
      <c r="G230" s="38">
        <v>3</v>
      </c>
      <c r="H230" s="38" t="s">
        <v>291</v>
      </c>
      <c r="I230" s="38" t="s">
        <v>915</v>
      </c>
      <c r="J230" s="46">
        <v>23</v>
      </c>
      <c r="K230" s="43" t="s">
        <v>872</v>
      </c>
      <c r="L230" s="43" t="s">
        <v>872</v>
      </c>
      <c r="M230" s="33"/>
    </row>
    <row r="231" spans="1:13" ht="31.2" x14ac:dyDescent="0.3">
      <c r="A231" s="38">
        <v>33</v>
      </c>
      <c r="B231" s="44">
        <v>44724</v>
      </c>
      <c r="C231" s="45">
        <v>0.375</v>
      </c>
      <c r="D231" s="38">
        <v>3</v>
      </c>
      <c r="E231" s="2" t="s">
        <v>409</v>
      </c>
      <c r="F231" s="41" t="s">
        <v>10</v>
      </c>
      <c r="G231" s="38">
        <v>3</v>
      </c>
      <c r="H231" s="38" t="s">
        <v>291</v>
      </c>
      <c r="I231" s="38" t="s">
        <v>879</v>
      </c>
      <c r="J231" s="46">
        <v>20</v>
      </c>
      <c r="K231" s="43" t="s">
        <v>872</v>
      </c>
      <c r="L231" s="43" t="s">
        <v>872</v>
      </c>
      <c r="M231" s="33"/>
    </row>
    <row r="232" spans="1:13" ht="31.2" x14ac:dyDescent="0.3">
      <c r="A232" s="38">
        <v>34</v>
      </c>
      <c r="B232" s="44">
        <v>44724</v>
      </c>
      <c r="C232" s="45">
        <v>0.375</v>
      </c>
      <c r="D232" s="38">
        <v>3</v>
      </c>
      <c r="E232" s="2" t="s">
        <v>408</v>
      </c>
      <c r="F232" s="41" t="s">
        <v>0</v>
      </c>
      <c r="G232" s="38">
        <v>4</v>
      </c>
      <c r="H232" s="38" t="s">
        <v>293</v>
      </c>
      <c r="I232" s="38" t="s">
        <v>880</v>
      </c>
      <c r="J232" s="46">
        <v>21</v>
      </c>
      <c r="K232" s="43" t="s">
        <v>872</v>
      </c>
      <c r="L232" s="43" t="s">
        <v>872</v>
      </c>
      <c r="M232" s="33"/>
    </row>
    <row r="233" spans="1:13" x14ac:dyDescent="0.3">
      <c r="A233" s="38">
        <v>35</v>
      </c>
      <c r="B233" s="44">
        <v>44724</v>
      </c>
      <c r="C233" s="45">
        <v>0.375</v>
      </c>
      <c r="D233" s="38">
        <v>3</v>
      </c>
      <c r="E233" s="2" t="s">
        <v>410</v>
      </c>
      <c r="F233" s="41" t="s">
        <v>74</v>
      </c>
      <c r="G233" s="38">
        <v>3</v>
      </c>
      <c r="H233" s="38" t="s">
        <v>293</v>
      </c>
      <c r="I233" s="38" t="s">
        <v>882</v>
      </c>
      <c r="J233" s="46">
        <v>30</v>
      </c>
      <c r="K233" s="43" t="s">
        <v>872</v>
      </c>
      <c r="L233" s="43" t="s">
        <v>872</v>
      </c>
      <c r="M233" s="33"/>
    </row>
    <row r="234" spans="1:13" ht="31.2" x14ac:dyDescent="0.3">
      <c r="A234" s="38">
        <v>36</v>
      </c>
      <c r="B234" s="44">
        <v>44724</v>
      </c>
      <c r="C234" s="45">
        <v>0.375</v>
      </c>
      <c r="D234" s="38">
        <v>3</v>
      </c>
      <c r="E234" s="2" t="s">
        <v>408</v>
      </c>
      <c r="F234" s="41" t="s">
        <v>0</v>
      </c>
      <c r="G234" s="38">
        <v>4</v>
      </c>
      <c r="H234" s="38" t="s">
        <v>293</v>
      </c>
      <c r="I234" s="38" t="s">
        <v>934</v>
      </c>
      <c r="J234" s="46">
        <v>20</v>
      </c>
      <c r="K234" s="43" t="s">
        <v>872</v>
      </c>
      <c r="L234" s="43" t="s">
        <v>872</v>
      </c>
      <c r="M234" s="33"/>
    </row>
    <row r="235" spans="1:13" ht="31.2" x14ac:dyDescent="0.3">
      <c r="A235" s="38">
        <v>37</v>
      </c>
      <c r="B235" s="44">
        <v>44724</v>
      </c>
      <c r="C235" s="45">
        <v>0.375</v>
      </c>
      <c r="D235" s="38">
        <v>3</v>
      </c>
      <c r="E235" s="2" t="s">
        <v>408</v>
      </c>
      <c r="F235" s="41" t="s">
        <v>0</v>
      </c>
      <c r="G235" s="38">
        <v>4</v>
      </c>
      <c r="H235" s="38" t="s">
        <v>293</v>
      </c>
      <c r="I235" s="38" t="s">
        <v>916</v>
      </c>
      <c r="J235" s="46">
        <v>20</v>
      </c>
      <c r="K235" s="43" t="s">
        <v>872</v>
      </c>
      <c r="L235" s="43" t="s">
        <v>872</v>
      </c>
      <c r="M235" s="33"/>
    </row>
    <row r="236" spans="1:13" x14ac:dyDescent="0.3">
      <c r="A236" s="38"/>
      <c r="B236" s="44"/>
      <c r="C236" s="45"/>
      <c r="D236" s="38"/>
      <c r="E236" s="2"/>
      <c r="F236" s="41"/>
      <c r="G236" s="38"/>
      <c r="H236" s="38"/>
      <c r="I236" s="38"/>
      <c r="J236" s="46"/>
      <c r="K236" s="43"/>
      <c r="L236" s="43"/>
      <c r="M236" s="33"/>
    </row>
    <row r="237" spans="1:13" x14ac:dyDescent="0.3">
      <c r="A237" s="38">
        <v>1</v>
      </c>
      <c r="B237" s="44">
        <v>44724</v>
      </c>
      <c r="C237" s="45">
        <v>0.54166666666666663</v>
      </c>
      <c r="D237" s="38">
        <v>4</v>
      </c>
      <c r="E237" s="2" t="s">
        <v>414</v>
      </c>
      <c r="F237" s="41" t="s">
        <v>135</v>
      </c>
      <c r="G237" s="38">
        <v>2</v>
      </c>
      <c r="H237" s="38" t="s">
        <v>293</v>
      </c>
      <c r="I237" s="38"/>
      <c r="J237" s="46"/>
      <c r="K237" s="43" t="s">
        <v>872</v>
      </c>
      <c r="L237" s="43" t="s">
        <v>872</v>
      </c>
      <c r="M237" s="33"/>
    </row>
    <row r="238" spans="1:13" x14ac:dyDescent="0.3">
      <c r="A238" s="38"/>
      <c r="B238" s="39">
        <v>44725</v>
      </c>
      <c r="C238" s="38"/>
      <c r="D238" s="38"/>
      <c r="E238" s="40"/>
      <c r="F238" s="41"/>
      <c r="G238" s="38"/>
      <c r="H238" s="38"/>
      <c r="I238" s="41"/>
      <c r="J238" s="42"/>
      <c r="K238" s="43"/>
      <c r="L238" s="43"/>
      <c r="M238" s="33"/>
    </row>
    <row r="239" spans="1:13" x14ac:dyDescent="0.3">
      <c r="A239" s="38">
        <v>1</v>
      </c>
      <c r="B239" s="44">
        <v>44725</v>
      </c>
      <c r="C239" s="45">
        <v>0.33333333333333331</v>
      </c>
      <c r="D239" s="38">
        <v>2</v>
      </c>
      <c r="E239" s="2" t="s">
        <v>536</v>
      </c>
      <c r="F239" s="41" t="s">
        <v>215</v>
      </c>
      <c r="G239" s="38">
        <v>4</v>
      </c>
      <c r="H239" s="38" t="s">
        <v>293</v>
      </c>
      <c r="I239" s="38" t="s">
        <v>901</v>
      </c>
      <c r="J239" s="46">
        <v>30</v>
      </c>
      <c r="K239" s="47" t="s">
        <v>894</v>
      </c>
      <c r="L239" s="47">
        <v>14</v>
      </c>
      <c r="M239" s="33"/>
    </row>
    <row r="240" spans="1:13" x14ac:dyDescent="0.3">
      <c r="A240" s="38">
        <v>2</v>
      </c>
      <c r="B240" s="44">
        <v>44725</v>
      </c>
      <c r="C240" s="45">
        <v>0.33333333333333331</v>
      </c>
      <c r="D240" s="38">
        <v>2</v>
      </c>
      <c r="E240" s="2" t="s">
        <v>536</v>
      </c>
      <c r="F240" s="41" t="s">
        <v>215</v>
      </c>
      <c r="G240" s="38">
        <v>4</v>
      </c>
      <c r="H240" s="38" t="s">
        <v>293</v>
      </c>
      <c r="I240" s="38" t="s">
        <v>902</v>
      </c>
      <c r="J240" s="46">
        <v>31</v>
      </c>
      <c r="K240" s="47" t="s">
        <v>750</v>
      </c>
      <c r="L240" s="48">
        <v>14</v>
      </c>
      <c r="M240" s="33"/>
    </row>
    <row r="241" spans="1:13" x14ac:dyDescent="0.3">
      <c r="A241" s="38">
        <v>3</v>
      </c>
      <c r="B241" s="44">
        <v>44725</v>
      </c>
      <c r="C241" s="45">
        <v>0.33333333333333331</v>
      </c>
      <c r="D241" s="38">
        <v>2</v>
      </c>
      <c r="E241" s="2" t="s">
        <v>536</v>
      </c>
      <c r="F241" s="41" t="s">
        <v>215</v>
      </c>
      <c r="G241" s="38">
        <v>4</v>
      </c>
      <c r="H241" s="38" t="s">
        <v>293</v>
      </c>
      <c r="I241" s="38" t="s">
        <v>909</v>
      </c>
      <c r="J241" s="46">
        <v>30</v>
      </c>
      <c r="K241" s="47" t="s">
        <v>751</v>
      </c>
      <c r="L241" s="48">
        <v>4</v>
      </c>
      <c r="M241" s="33"/>
    </row>
    <row r="242" spans="1:13" x14ac:dyDescent="0.3">
      <c r="A242" s="38">
        <v>4</v>
      </c>
      <c r="B242" s="44">
        <v>44725</v>
      </c>
      <c r="C242" s="45">
        <v>0.33333333333333331</v>
      </c>
      <c r="D242" s="38">
        <v>2</v>
      </c>
      <c r="E242" s="2" t="s">
        <v>536</v>
      </c>
      <c r="F242" s="41" t="s">
        <v>215</v>
      </c>
      <c r="G242" s="38">
        <v>4</v>
      </c>
      <c r="H242" s="38" t="s">
        <v>293</v>
      </c>
      <c r="I242" s="38" t="s">
        <v>910</v>
      </c>
      <c r="J242" s="46">
        <v>20</v>
      </c>
      <c r="K242" s="47" t="s">
        <v>752</v>
      </c>
      <c r="L242" s="48">
        <v>4</v>
      </c>
      <c r="M242" s="33"/>
    </row>
    <row r="243" spans="1:13" x14ac:dyDescent="0.3">
      <c r="A243" s="38">
        <v>5</v>
      </c>
      <c r="B243" s="44">
        <v>44725</v>
      </c>
      <c r="C243" s="45">
        <v>0.33333333333333331</v>
      </c>
      <c r="D243" s="38">
        <v>2</v>
      </c>
      <c r="E243" s="2" t="s">
        <v>421</v>
      </c>
      <c r="F243" s="41" t="s">
        <v>230</v>
      </c>
      <c r="G243" s="38">
        <v>3</v>
      </c>
      <c r="H243" s="38" t="s">
        <v>291</v>
      </c>
      <c r="I243" s="38" t="s">
        <v>911</v>
      </c>
      <c r="J243" s="46">
        <v>18</v>
      </c>
      <c r="K243" s="47" t="s">
        <v>753</v>
      </c>
      <c r="L243" s="48">
        <v>4</v>
      </c>
      <c r="M243" s="33"/>
    </row>
    <row r="244" spans="1:13" x14ac:dyDescent="0.3">
      <c r="A244" s="38">
        <v>6</v>
      </c>
      <c r="B244" s="44">
        <v>44725</v>
      </c>
      <c r="C244" s="45">
        <v>0.33333333333333331</v>
      </c>
      <c r="D244" s="38">
        <v>2</v>
      </c>
      <c r="E244" s="2" t="s">
        <v>536</v>
      </c>
      <c r="F244" s="41" t="s">
        <v>215</v>
      </c>
      <c r="G244" s="38">
        <v>4</v>
      </c>
      <c r="H244" s="38" t="s">
        <v>293</v>
      </c>
      <c r="I244" s="38" t="s">
        <v>912</v>
      </c>
      <c r="J244" s="46">
        <v>21</v>
      </c>
      <c r="K244" s="47" t="s">
        <v>746</v>
      </c>
      <c r="L244" s="48">
        <v>2</v>
      </c>
      <c r="M244" s="33"/>
    </row>
    <row r="245" spans="1:13" x14ac:dyDescent="0.3">
      <c r="A245" s="38">
        <v>7</v>
      </c>
      <c r="B245" s="44">
        <v>44725</v>
      </c>
      <c r="C245" s="45">
        <v>0.33333333333333331</v>
      </c>
      <c r="D245" s="38">
        <v>2</v>
      </c>
      <c r="E245" s="2" t="s">
        <v>420</v>
      </c>
      <c r="F245" s="41" t="s">
        <v>128</v>
      </c>
      <c r="G245" s="38">
        <v>3</v>
      </c>
      <c r="H245" s="38" t="s">
        <v>293</v>
      </c>
      <c r="I245" s="38" t="s">
        <v>878</v>
      </c>
      <c r="J245" s="46">
        <v>23</v>
      </c>
      <c r="K245" s="47" t="s">
        <v>747</v>
      </c>
      <c r="L245" s="48">
        <v>2</v>
      </c>
      <c r="M245" s="33"/>
    </row>
    <row r="246" spans="1:13" x14ac:dyDescent="0.3">
      <c r="A246" s="38">
        <v>8</v>
      </c>
      <c r="B246" s="44">
        <v>44725</v>
      </c>
      <c r="C246" s="45">
        <v>0.33333333333333331</v>
      </c>
      <c r="D246" s="38">
        <v>2</v>
      </c>
      <c r="E246" s="2" t="s">
        <v>421</v>
      </c>
      <c r="F246" s="41" t="s">
        <v>230</v>
      </c>
      <c r="G246" s="38">
        <v>3</v>
      </c>
      <c r="H246" s="38" t="s">
        <v>291</v>
      </c>
      <c r="I246" s="38" t="s">
        <v>913</v>
      </c>
      <c r="J246" s="46">
        <v>20</v>
      </c>
      <c r="K246" s="47" t="s">
        <v>748</v>
      </c>
      <c r="L246" s="48"/>
      <c r="M246" s="33"/>
    </row>
    <row r="247" spans="1:13" x14ac:dyDescent="0.3">
      <c r="A247" s="38">
        <v>9</v>
      </c>
      <c r="B247" s="44">
        <v>44725</v>
      </c>
      <c r="C247" s="45">
        <v>0.33333333333333331</v>
      </c>
      <c r="D247" s="38">
        <v>2</v>
      </c>
      <c r="E247" s="2" t="s">
        <v>421</v>
      </c>
      <c r="F247" s="41" t="s">
        <v>230</v>
      </c>
      <c r="G247" s="38">
        <v>3</v>
      </c>
      <c r="H247" s="38" t="s">
        <v>291</v>
      </c>
      <c r="I247" s="38" t="s">
        <v>915</v>
      </c>
      <c r="J247" s="46">
        <v>20</v>
      </c>
      <c r="K247" s="47" t="s">
        <v>749</v>
      </c>
      <c r="L247" s="48"/>
      <c r="M247" s="33"/>
    </row>
    <row r="248" spans="1:13" x14ac:dyDescent="0.3">
      <c r="A248" s="38">
        <v>10</v>
      </c>
      <c r="B248" s="44">
        <v>44725</v>
      </c>
      <c r="C248" s="45">
        <v>0.33333333333333331</v>
      </c>
      <c r="D248" s="38">
        <v>2</v>
      </c>
      <c r="E248" s="2" t="s">
        <v>420</v>
      </c>
      <c r="F248" s="41" t="s">
        <v>128</v>
      </c>
      <c r="G248" s="38">
        <v>3</v>
      </c>
      <c r="H248" s="38" t="s">
        <v>293</v>
      </c>
      <c r="I248" s="38" t="s">
        <v>879</v>
      </c>
      <c r="J248" s="46">
        <v>20</v>
      </c>
      <c r="K248" s="43" t="s">
        <v>872</v>
      </c>
      <c r="L248" s="43" t="s">
        <v>872</v>
      </c>
      <c r="M248" s="33"/>
    </row>
    <row r="249" spans="1:13" x14ac:dyDescent="0.3">
      <c r="A249" s="38">
        <v>11</v>
      </c>
      <c r="B249" s="44">
        <v>44725</v>
      </c>
      <c r="C249" s="45">
        <v>0.33333333333333331</v>
      </c>
      <c r="D249" s="38">
        <v>2</v>
      </c>
      <c r="E249" s="2" t="s">
        <v>420</v>
      </c>
      <c r="F249" s="41" t="s">
        <v>128</v>
      </c>
      <c r="G249" s="38">
        <v>3</v>
      </c>
      <c r="H249" s="38" t="s">
        <v>293</v>
      </c>
      <c r="I249" s="38" t="s">
        <v>880</v>
      </c>
      <c r="J249" s="46">
        <v>20</v>
      </c>
      <c r="K249" s="43" t="s">
        <v>872</v>
      </c>
      <c r="L249" s="43" t="s">
        <v>872</v>
      </c>
      <c r="M249" s="33"/>
    </row>
    <row r="250" spans="1:13" x14ac:dyDescent="0.3">
      <c r="A250" s="38">
        <v>12</v>
      </c>
      <c r="B250" s="44">
        <v>44725</v>
      </c>
      <c r="C250" s="45">
        <v>0.33333333333333331</v>
      </c>
      <c r="D250" s="38">
        <v>2</v>
      </c>
      <c r="E250" s="2" t="s">
        <v>420</v>
      </c>
      <c r="F250" s="41" t="s">
        <v>128</v>
      </c>
      <c r="G250" s="38">
        <v>3</v>
      </c>
      <c r="H250" s="38" t="s">
        <v>293</v>
      </c>
      <c r="I250" s="38" t="s">
        <v>882</v>
      </c>
      <c r="J250" s="46">
        <v>20</v>
      </c>
      <c r="K250" s="43" t="s">
        <v>872</v>
      </c>
      <c r="L250" s="43" t="s">
        <v>872</v>
      </c>
      <c r="M250" s="33"/>
    </row>
    <row r="251" spans="1:13" x14ac:dyDescent="0.3">
      <c r="A251" s="38">
        <v>13</v>
      </c>
      <c r="B251" s="44">
        <v>44725</v>
      </c>
      <c r="C251" s="45">
        <v>0.33333333333333331</v>
      </c>
      <c r="D251" s="38">
        <v>2</v>
      </c>
      <c r="E251" s="2" t="s">
        <v>419</v>
      </c>
      <c r="F251" s="41" t="s">
        <v>39</v>
      </c>
      <c r="G251" s="38">
        <v>3</v>
      </c>
      <c r="H251" s="38" t="s">
        <v>293</v>
      </c>
      <c r="I251" s="38" t="s">
        <v>934</v>
      </c>
      <c r="J251" s="46">
        <v>23</v>
      </c>
      <c r="K251" s="43" t="s">
        <v>872</v>
      </c>
      <c r="L251" s="43" t="s">
        <v>872</v>
      </c>
      <c r="M251" s="33"/>
    </row>
    <row r="252" spans="1:13" x14ac:dyDescent="0.3">
      <c r="A252" s="38">
        <v>14</v>
      </c>
      <c r="B252" s="44">
        <v>44725</v>
      </c>
      <c r="C252" s="45">
        <v>0.33333333333333331</v>
      </c>
      <c r="D252" s="38">
        <v>2</v>
      </c>
      <c r="E252" s="2" t="s">
        <v>419</v>
      </c>
      <c r="F252" s="41" t="s">
        <v>39</v>
      </c>
      <c r="G252" s="38">
        <v>3</v>
      </c>
      <c r="H252" s="38" t="s">
        <v>293</v>
      </c>
      <c r="I252" s="38" t="s">
        <v>916</v>
      </c>
      <c r="J252" s="46">
        <v>24</v>
      </c>
      <c r="K252" s="43" t="s">
        <v>872</v>
      </c>
      <c r="L252" s="43" t="s">
        <v>872</v>
      </c>
      <c r="M252" s="33"/>
    </row>
    <row r="253" spans="1:13" x14ac:dyDescent="0.3">
      <c r="A253" s="38"/>
      <c r="B253" s="44"/>
      <c r="C253" s="45"/>
      <c r="D253" s="38"/>
      <c r="F253" s="41"/>
      <c r="G253" s="38"/>
      <c r="H253" s="38"/>
      <c r="I253" s="38"/>
      <c r="J253" s="46"/>
      <c r="K253" s="43"/>
      <c r="L253" s="43"/>
    </row>
    <row r="254" spans="1:13" x14ac:dyDescent="0.3">
      <c r="A254" s="38">
        <v>1</v>
      </c>
      <c r="B254" s="44">
        <v>44725</v>
      </c>
      <c r="C254" s="45">
        <v>0.54166666666666663</v>
      </c>
      <c r="D254" s="38">
        <v>4</v>
      </c>
      <c r="E254" s="2" t="s">
        <v>422</v>
      </c>
      <c r="F254" s="41" t="s">
        <v>50</v>
      </c>
      <c r="G254" s="38">
        <v>5</v>
      </c>
      <c r="H254" s="38" t="s">
        <v>293</v>
      </c>
      <c r="I254" s="38" t="s">
        <v>901</v>
      </c>
      <c r="J254" s="46">
        <v>30</v>
      </c>
      <c r="K254" s="47" t="s">
        <v>894</v>
      </c>
      <c r="L254" s="47">
        <v>13</v>
      </c>
    </row>
    <row r="255" spans="1:13" x14ac:dyDescent="0.3">
      <c r="A255" s="38">
        <v>2</v>
      </c>
      <c r="B255" s="44">
        <v>44725</v>
      </c>
      <c r="C255" s="45">
        <v>0.54166666666666663</v>
      </c>
      <c r="D255" s="38">
        <v>4</v>
      </c>
      <c r="E255" s="2" t="s">
        <v>422</v>
      </c>
      <c r="F255" s="41" t="s">
        <v>50</v>
      </c>
      <c r="G255" s="38">
        <v>5</v>
      </c>
      <c r="H255" s="38" t="s">
        <v>293</v>
      </c>
      <c r="I255" s="38" t="s">
        <v>903</v>
      </c>
      <c r="J255" s="46">
        <v>26</v>
      </c>
      <c r="K255" s="47" t="s">
        <v>750</v>
      </c>
      <c r="L255" s="48">
        <v>4</v>
      </c>
    </row>
    <row r="256" spans="1:13" x14ac:dyDescent="0.3">
      <c r="A256" s="38">
        <v>3</v>
      </c>
      <c r="B256" s="44">
        <v>44725</v>
      </c>
      <c r="C256" s="45">
        <v>0.54166666666666663</v>
      </c>
      <c r="D256" s="38">
        <v>4</v>
      </c>
      <c r="E256" s="2" t="s">
        <v>423</v>
      </c>
      <c r="F256" s="41" t="s">
        <v>72</v>
      </c>
      <c r="G256" s="38">
        <v>3</v>
      </c>
      <c r="H256" s="38" t="s">
        <v>293</v>
      </c>
      <c r="I256" s="38" t="s">
        <v>905</v>
      </c>
      <c r="J256" s="46">
        <v>18</v>
      </c>
      <c r="K256" s="47" t="s">
        <v>751</v>
      </c>
      <c r="L256" s="48">
        <v>4</v>
      </c>
    </row>
    <row r="257" spans="1:12" x14ac:dyDescent="0.3">
      <c r="A257" s="38">
        <v>4</v>
      </c>
      <c r="B257" s="44">
        <v>44725</v>
      </c>
      <c r="C257" s="45">
        <v>0.54166666666666663</v>
      </c>
      <c r="D257" s="38">
        <v>4</v>
      </c>
      <c r="E257" s="2" t="s">
        <v>426</v>
      </c>
      <c r="F257" s="41" t="s">
        <v>127</v>
      </c>
      <c r="G257" s="38">
        <v>3</v>
      </c>
      <c r="H257" s="38" t="s">
        <v>293</v>
      </c>
      <c r="I257" s="38" t="s">
        <v>906</v>
      </c>
      <c r="J257" s="46">
        <v>22</v>
      </c>
      <c r="K257" s="47" t="s">
        <v>752</v>
      </c>
      <c r="L257" s="48">
        <v>4</v>
      </c>
    </row>
    <row r="258" spans="1:12" x14ac:dyDescent="0.3">
      <c r="A258" s="38">
        <v>5</v>
      </c>
      <c r="B258" s="44">
        <v>44725</v>
      </c>
      <c r="C258" s="45">
        <v>0.54166666666666663</v>
      </c>
      <c r="D258" s="38">
        <v>4</v>
      </c>
      <c r="E258" s="2" t="s">
        <v>427</v>
      </c>
      <c r="F258" s="41" t="s">
        <v>214</v>
      </c>
      <c r="G258" s="38">
        <v>3</v>
      </c>
      <c r="H258" s="38" t="s">
        <v>293</v>
      </c>
      <c r="I258" s="38" t="s">
        <v>909</v>
      </c>
      <c r="J258" s="46">
        <v>24</v>
      </c>
      <c r="K258" s="47" t="s">
        <v>753</v>
      </c>
      <c r="L258" s="48">
        <v>4</v>
      </c>
    </row>
    <row r="259" spans="1:12" x14ac:dyDescent="0.3">
      <c r="A259" s="38">
        <v>6</v>
      </c>
      <c r="B259" s="44">
        <v>44725</v>
      </c>
      <c r="C259" s="45">
        <v>0.54166666666666663</v>
      </c>
      <c r="D259" s="38">
        <v>4</v>
      </c>
      <c r="E259" s="2" t="s">
        <v>424</v>
      </c>
      <c r="F259" s="41" t="s">
        <v>115</v>
      </c>
      <c r="G259" s="38">
        <v>3</v>
      </c>
      <c r="H259" s="38" t="s">
        <v>293</v>
      </c>
      <c r="I259" s="38" t="s">
        <v>911</v>
      </c>
      <c r="J259" s="46">
        <v>25</v>
      </c>
      <c r="K259" s="47" t="s">
        <v>746</v>
      </c>
      <c r="L259" s="48">
        <v>4</v>
      </c>
    </row>
    <row r="260" spans="1:12" x14ac:dyDescent="0.3">
      <c r="A260" s="38">
        <v>7</v>
      </c>
      <c r="B260" s="44">
        <v>44725</v>
      </c>
      <c r="C260" s="45">
        <v>0.54166666666666663</v>
      </c>
      <c r="D260" s="38">
        <v>4</v>
      </c>
      <c r="E260" s="2" t="s">
        <v>425</v>
      </c>
      <c r="F260" s="41" t="s">
        <v>115</v>
      </c>
      <c r="G260" s="38">
        <v>3</v>
      </c>
      <c r="H260" s="38" t="s">
        <v>293</v>
      </c>
      <c r="I260" s="38" t="s">
        <v>878</v>
      </c>
      <c r="J260" s="46">
        <v>30</v>
      </c>
      <c r="K260" s="47" t="s">
        <v>747</v>
      </c>
      <c r="L260" s="48">
        <v>4</v>
      </c>
    </row>
    <row r="261" spans="1:12" x14ac:dyDescent="0.3">
      <c r="A261" s="38">
        <v>8</v>
      </c>
      <c r="B261" s="44">
        <v>44725</v>
      </c>
      <c r="C261" s="45">
        <v>0.54166666666666663</v>
      </c>
      <c r="D261" s="38">
        <v>4</v>
      </c>
      <c r="E261" s="2" t="s">
        <v>424</v>
      </c>
      <c r="F261" s="41" t="s">
        <v>115</v>
      </c>
      <c r="G261" s="38">
        <v>3</v>
      </c>
      <c r="H261" s="38" t="s">
        <v>293</v>
      </c>
      <c r="I261" s="38" t="s">
        <v>914</v>
      </c>
      <c r="J261" s="46">
        <v>25</v>
      </c>
      <c r="K261" s="47" t="s">
        <v>748</v>
      </c>
      <c r="L261" s="48">
        <v>2</v>
      </c>
    </row>
    <row r="262" spans="1:12" x14ac:dyDescent="0.3">
      <c r="A262" s="38">
        <v>9</v>
      </c>
      <c r="B262" s="44">
        <v>44725</v>
      </c>
      <c r="C262" s="45">
        <v>0.54166666666666663</v>
      </c>
      <c r="D262" s="38">
        <v>4</v>
      </c>
      <c r="E262" s="2" t="s">
        <v>425</v>
      </c>
      <c r="F262" s="41" t="s">
        <v>115</v>
      </c>
      <c r="G262" s="38">
        <v>3</v>
      </c>
      <c r="H262" s="38" t="s">
        <v>293</v>
      </c>
      <c r="I262" s="38" t="s">
        <v>879</v>
      </c>
      <c r="J262" s="46">
        <v>25</v>
      </c>
      <c r="K262" s="47" t="s">
        <v>749</v>
      </c>
      <c r="L262" s="48">
        <v>2</v>
      </c>
    </row>
    <row r="263" spans="1:12" x14ac:dyDescent="0.3">
      <c r="A263" s="38">
        <v>10</v>
      </c>
      <c r="B263" s="44">
        <v>44725</v>
      </c>
      <c r="C263" s="45">
        <v>0.54166666666666663</v>
      </c>
      <c r="D263" s="38">
        <v>4</v>
      </c>
      <c r="E263" s="2" t="s">
        <v>425</v>
      </c>
      <c r="F263" s="41" t="s">
        <v>115</v>
      </c>
      <c r="G263" s="38">
        <v>3</v>
      </c>
      <c r="H263" s="38" t="s">
        <v>293</v>
      </c>
      <c r="I263" s="38" t="s">
        <v>880</v>
      </c>
      <c r="J263" s="46">
        <v>25</v>
      </c>
      <c r="K263" s="43" t="s">
        <v>872</v>
      </c>
      <c r="L263" s="43" t="s">
        <v>872</v>
      </c>
    </row>
    <row r="264" spans="1:12" x14ac:dyDescent="0.3">
      <c r="A264" s="38">
        <v>11</v>
      </c>
      <c r="B264" s="44">
        <v>44725</v>
      </c>
      <c r="C264" s="45">
        <v>0.54166666666666663</v>
      </c>
      <c r="D264" s="38">
        <v>4</v>
      </c>
      <c r="E264" s="2" t="s">
        <v>425</v>
      </c>
      <c r="F264" s="41" t="s">
        <v>115</v>
      </c>
      <c r="G264" s="38">
        <v>3</v>
      </c>
      <c r="H264" s="38" t="s">
        <v>293</v>
      </c>
      <c r="I264" s="38" t="s">
        <v>882</v>
      </c>
      <c r="J264" s="46">
        <v>30</v>
      </c>
      <c r="K264" s="43" t="s">
        <v>872</v>
      </c>
      <c r="L264" s="43" t="s">
        <v>872</v>
      </c>
    </row>
    <row r="265" spans="1:12" x14ac:dyDescent="0.3">
      <c r="A265" s="38">
        <v>12</v>
      </c>
      <c r="B265" s="44">
        <v>44725</v>
      </c>
      <c r="C265" s="45">
        <v>0.54166666666666663</v>
      </c>
      <c r="D265" s="38">
        <v>4</v>
      </c>
      <c r="E265" s="2" t="s">
        <v>425</v>
      </c>
      <c r="F265" s="41" t="s">
        <v>115</v>
      </c>
      <c r="G265" s="38">
        <v>3</v>
      </c>
      <c r="H265" s="38" t="s">
        <v>293</v>
      </c>
      <c r="I265" s="38" t="s">
        <v>934</v>
      </c>
      <c r="J265" s="46">
        <v>25</v>
      </c>
      <c r="K265" s="43" t="s">
        <v>872</v>
      </c>
      <c r="L265" s="43" t="s">
        <v>872</v>
      </c>
    </row>
    <row r="266" spans="1:12" x14ac:dyDescent="0.3">
      <c r="A266" s="38">
        <v>13</v>
      </c>
      <c r="B266" s="44">
        <v>44725</v>
      </c>
      <c r="C266" s="45">
        <v>0.54166666666666663</v>
      </c>
      <c r="D266" s="38">
        <v>4</v>
      </c>
      <c r="E266" s="2" t="s">
        <v>425</v>
      </c>
      <c r="F266" s="41" t="s">
        <v>115</v>
      </c>
      <c r="G266" s="38">
        <v>3</v>
      </c>
      <c r="H266" s="38" t="s">
        <v>293</v>
      </c>
      <c r="I266" s="38" t="s">
        <v>916</v>
      </c>
      <c r="J266" s="46">
        <v>26</v>
      </c>
      <c r="K266" s="43" t="s">
        <v>872</v>
      </c>
      <c r="L266" s="43" t="s">
        <v>872</v>
      </c>
    </row>
    <row r="267" spans="1:12" x14ac:dyDescent="0.3">
      <c r="A267" s="38"/>
      <c r="B267" s="44"/>
      <c r="C267" s="45"/>
      <c r="D267" s="38"/>
      <c r="F267" s="41"/>
      <c r="G267" s="38"/>
      <c r="H267" s="38"/>
      <c r="I267" s="38"/>
      <c r="J267" s="46"/>
      <c r="K267" s="43"/>
      <c r="L267" s="43"/>
    </row>
    <row r="268" spans="1:12" x14ac:dyDescent="0.3">
      <c r="A268" s="38">
        <v>1</v>
      </c>
      <c r="B268" s="44">
        <v>44725</v>
      </c>
      <c r="C268" s="45">
        <v>0.64583333333333337</v>
      </c>
      <c r="D268" s="38">
        <v>5</v>
      </c>
      <c r="E268" s="2" t="s">
        <v>428</v>
      </c>
      <c r="F268" s="41" t="s">
        <v>44</v>
      </c>
      <c r="G268" s="38">
        <v>2</v>
      </c>
      <c r="H268" s="38" t="s">
        <v>293</v>
      </c>
      <c r="I268" s="38" t="s">
        <v>935</v>
      </c>
      <c r="J268" s="46">
        <v>25</v>
      </c>
      <c r="K268" s="47" t="s">
        <v>894</v>
      </c>
      <c r="L268" s="47">
        <v>47</v>
      </c>
    </row>
    <row r="269" spans="1:12" x14ac:dyDescent="0.3">
      <c r="A269" s="38">
        <v>2</v>
      </c>
      <c r="B269" s="44">
        <v>44725</v>
      </c>
      <c r="C269" s="45">
        <v>0.64583333333333337</v>
      </c>
      <c r="D269" s="38">
        <v>5</v>
      </c>
      <c r="E269" s="2" t="s">
        <v>428</v>
      </c>
      <c r="F269" s="41" t="s">
        <v>44</v>
      </c>
      <c r="G269" s="38">
        <v>2</v>
      </c>
      <c r="H269" s="38" t="s">
        <v>293</v>
      </c>
      <c r="I269" s="38" t="s">
        <v>925</v>
      </c>
      <c r="J269" s="46">
        <v>25</v>
      </c>
      <c r="K269" s="47" t="s">
        <v>750</v>
      </c>
      <c r="L269" s="48">
        <v>15</v>
      </c>
    </row>
    <row r="270" spans="1:12" x14ac:dyDescent="0.3">
      <c r="A270" s="38">
        <v>3</v>
      </c>
      <c r="B270" s="44">
        <v>44725</v>
      </c>
      <c r="C270" s="45">
        <v>0.64583333333333337</v>
      </c>
      <c r="D270" s="38">
        <v>5</v>
      </c>
      <c r="E270" s="2" t="s">
        <v>428</v>
      </c>
      <c r="F270" s="41" t="s">
        <v>44</v>
      </c>
      <c r="G270" s="38">
        <v>2</v>
      </c>
      <c r="H270" s="38" t="s">
        <v>293</v>
      </c>
      <c r="I270" s="38" t="s">
        <v>926</v>
      </c>
      <c r="J270" s="46">
        <v>30</v>
      </c>
      <c r="K270" s="47" t="s">
        <v>751</v>
      </c>
      <c r="L270" s="48">
        <v>15</v>
      </c>
    </row>
    <row r="271" spans="1:12" x14ac:dyDescent="0.3">
      <c r="A271" s="38">
        <v>4</v>
      </c>
      <c r="B271" s="44">
        <v>44725</v>
      </c>
      <c r="C271" s="45">
        <v>0.64583333333333337</v>
      </c>
      <c r="D271" s="38">
        <v>5</v>
      </c>
      <c r="E271" s="2" t="s">
        <v>428</v>
      </c>
      <c r="F271" s="41" t="s">
        <v>44</v>
      </c>
      <c r="G271" s="38">
        <v>2</v>
      </c>
      <c r="H271" s="38" t="s">
        <v>293</v>
      </c>
      <c r="I271" s="38" t="s">
        <v>927</v>
      </c>
      <c r="J271" s="46">
        <v>25</v>
      </c>
      <c r="K271" s="47" t="s">
        <v>752</v>
      </c>
      <c r="L271" s="48">
        <v>15</v>
      </c>
    </row>
    <row r="272" spans="1:12" x14ac:dyDescent="0.3">
      <c r="A272" s="38">
        <v>5</v>
      </c>
      <c r="B272" s="44">
        <v>44725</v>
      </c>
      <c r="C272" s="45">
        <v>0.64583333333333337</v>
      </c>
      <c r="D272" s="38">
        <v>5</v>
      </c>
      <c r="E272" s="2" t="s">
        <v>428</v>
      </c>
      <c r="F272" s="41" t="s">
        <v>44</v>
      </c>
      <c r="G272" s="38">
        <v>2</v>
      </c>
      <c r="H272" s="38" t="s">
        <v>293</v>
      </c>
      <c r="I272" s="38" t="s">
        <v>928</v>
      </c>
      <c r="J272" s="46">
        <v>25</v>
      </c>
      <c r="K272" s="47" t="s">
        <v>753</v>
      </c>
      <c r="L272" s="48">
        <v>15</v>
      </c>
    </row>
    <row r="273" spans="1:12" x14ac:dyDescent="0.3">
      <c r="A273" s="38">
        <v>6</v>
      </c>
      <c r="B273" s="44">
        <v>44725</v>
      </c>
      <c r="C273" s="45">
        <v>0.64583333333333337</v>
      </c>
      <c r="D273" s="38">
        <v>5</v>
      </c>
      <c r="E273" s="2" t="s">
        <v>428</v>
      </c>
      <c r="F273" s="41" t="s">
        <v>44</v>
      </c>
      <c r="G273" s="38">
        <v>2</v>
      </c>
      <c r="H273" s="38" t="s">
        <v>293</v>
      </c>
      <c r="I273" s="38" t="s">
        <v>929</v>
      </c>
      <c r="J273" s="46">
        <v>25</v>
      </c>
      <c r="K273" s="47" t="s">
        <v>746</v>
      </c>
      <c r="L273" s="48">
        <v>12</v>
      </c>
    </row>
    <row r="274" spans="1:12" x14ac:dyDescent="0.3">
      <c r="A274" s="38">
        <v>7</v>
      </c>
      <c r="B274" s="44">
        <v>44725</v>
      </c>
      <c r="C274" s="45">
        <v>0.64583333333333337</v>
      </c>
      <c r="D274" s="38">
        <v>5</v>
      </c>
      <c r="E274" s="2" t="s">
        <v>428</v>
      </c>
      <c r="F274" s="41" t="s">
        <v>44</v>
      </c>
      <c r="G274" s="38">
        <v>2</v>
      </c>
      <c r="H274" s="38" t="s">
        <v>293</v>
      </c>
      <c r="I274" s="38" t="s">
        <v>930</v>
      </c>
      <c r="J274" s="46">
        <v>25</v>
      </c>
      <c r="K274" s="47" t="s">
        <v>747</v>
      </c>
      <c r="L274" s="48">
        <v>12</v>
      </c>
    </row>
    <row r="275" spans="1:12" x14ac:dyDescent="0.3">
      <c r="A275" s="38">
        <v>8</v>
      </c>
      <c r="B275" s="44">
        <v>44725</v>
      </c>
      <c r="C275" s="45">
        <v>0.64583333333333337</v>
      </c>
      <c r="D275" s="38">
        <v>5</v>
      </c>
      <c r="E275" s="2" t="s">
        <v>428</v>
      </c>
      <c r="F275" s="41" t="s">
        <v>44</v>
      </c>
      <c r="G275" s="38">
        <v>2</v>
      </c>
      <c r="H275" s="38" t="s">
        <v>293</v>
      </c>
      <c r="I275" s="38" t="s">
        <v>893</v>
      </c>
      <c r="J275" s="46">
        <v>25</v>
      </c>
      <c r="K275" s="47" t="s">
        <v>748</v>
      </c>
      <c r="L275" s="48">
        <v>6</v>
      </c>
    </row>
    <row r="276" spans="1:12" x14ac:dyDescent="0.3">
      <c r="A276" s="38">
        <v>9</v>
      </c>
      <c r="B276" s="44">
        <v>44725</v>
      </c>
      <c r="C276" s="45">
        <v>0.64583333333333337</v>
      </c>
      <c r="D276" s="38">
        <v>5</v>
      </c>
      <c r="E276" s="2" t="s">
        <v>428</v>
      </c>
      <c r="F276" s="41" t="s">
        <v>44</v>
      </c>
      <c r="G276" s="38">
        <v>2</v>
      </c>
      <c r="H276" s="38" t="s">
        <v>293</v>
      </c>
      <c r="I276" s="38" t="s">
        <v>895</v>
      </c>
      <c r="J276" s="46">
        <v>25</v>
      </c>
      <c r="K276" s="47" t="s">
        <v>749</v>
      </c>
      <c r="L276" s="48">
        <v>6</v>
      </c>
    </row>
    <row r="277" spans="1:12" x14ac:dyDescent="0.3">
      <c r="A277" s="38">
        <v>10</v>
      </c>
      <c r="B277" s="44">
        <v>44725</v>
      </c>
      <c r="C277" s="45">
        <v>0.64583333333333337</v>
      </c>
      <c r="D277" s="38">
        <v>5</v>
      </c>
      <c r="E277" s="2" t="s">
        <v>428</v>
      </c>
      <c r="F277" s="41" t="s">
        <v>44</v>
      </c>
      <c r="G277" s="38">
        <v>2</v>
      </c>
      <c r="H277" s="38" t="s">
        <v>293</v>
      </c>
      <c r="I277" s="38" t="s">
        <v>896</v>
      </c>
      <c r="J277" s="46">
        <v>25</v>
      </c>
      <c r="K277" s="43" t="s">
        <v>872</v>
      </c>
      <c r="L277" s="43" t="s">
        <v>872</v>
      </c>
    </row>
    <row r="278" spans="1:12" x14ac:dyDescent="0.3">
      <c r="A278" s="38">
        <v>11</v>
      </c>
      <c r="B278" s="44">
        <v>44725</v>
      </c>
      <c r="C278" s="45">
        <v>0.64583333333333337</v>
      </c>
      <c r="D278" s="38">
        <v>5</v>
      </c>
      <c r="E278" s="2" t="s">
        <v>428</v>
      </c>
      <c r="F278" s="41" t="s">
        <v>44</v>
      </c>
      <c r="G278" s="38">
        <v>2</v>
      </c>
      <c r="H278" s="38" t="s">
        <v>293</v>
      </c>
      <c r="I278" s="38" t="s">
        <v>897</v>
      </c>
      <c r="J278" s="46">
        <v>25</v>
      </c>
      <c r="K278" s="43" t="s">
        <v>872</v>
      </c>
      <c r="L278" s="43" t="s">
        <v>872</v>
      </c>
    </row>
    <row r="279" spans="1:12" x14ac:dyDescent="0.3">
      <c r="A279" s="38">
        <v>12</v>
      </c>
      <c r="B279" s="44">
        <v>44725</v>
      </c>
      <c r="C279" s="45">
        <v>0.64583333333333337</v>
      </c>
      <c r="D279" s="38">
        <v>5</v>
      </c>
      <c r="E279" s="2" t="s">
        <v>428</v>
      </c>
      <c r="F279" s="41" t="s">
        <v>44</v>
      </c>
      <c r="G279" s="38">
        <v>2</v>
      </c>
      <c r="H279" s="38" t="s">
        <v>293</v>
      </c>
      <c r="I279" s="38" t="s">
        <v>898</v>
      </c>
      <c r="J279" s="46">
        <v>25</v>
      </c>
      <c r="K279" s="43" t="s">
        <v>872</v>
      </c>
      <c r="L279" s="43" t="s">
        <v>872</v>
      </c>
    </row>
    <row r="280" spans="1:12" x14ac:dyDescent="0.3">
      <c r="A280" s="38">
        <v>13</v>
      </c>
      <c r="B280" s="44">
        <v>44725</v>
      </c>
      <c r="C280" s="45">
        <v>0.64583333333333337</v>
      </c>
      <c r="D280" s="38">
        <v>5</v>
      </c>
      <c r="E280" s="2" t="s">
        <v>428</v>
      </c>
      <c r="F280" s="41" t="s">
        <v>44</v>
      </c>
      <c r="G280" s="38">
        <v>2</v>
      </c>
      <c r="H280" s="38" t="s">
        <v>293</v>
      </c>
      <c r="I280" s="38" t="s">
        <v>899</v>
      </c>
      <c r="J280" s="46">
        <v>25</v>
      </c>
      <c r="K280" s="43" t="s">
        <v>872</v>
      </c>
      <c r="L280" s="43" t="s">
        <v>872</v>
      </c>
    </row>
    <row r="281" spans="1:12" x14ac:dyDescent="0.3">
      <c r="A281" s="38">
        <v>14</v>
      </c>
      <c r="B281" s="44">
        <v>44725</v>
      </c>
      <c r="C281" s="45">
        <v>0.64583333333333337</v>
      </c>
      <c r="D281" s="38">
        <v>5</v>
      </c>
      <c r="E281" s="2" t="s">
        <v>428</v>
      </c>
      <c r="F281" s="41" t="s">
        <v>44</v>
      </c>
      <c r="G281" s="38">
        <v>2</v>
      </c>
      <c r="H281" s="38" t="s">
        <v>293</v>
      </c>
      <c r="I281" s="38" t="s">
        <v>900</v>
      </c>
      <c r="J281" s="46">
        <v>25</v>
      </c>
      <c r="K281" s="43" t="s">
        <v>872</v>
      </c>
      <c r="L281" s="43" t="s">
        <v>872</v>
      </c>
    </row>
    <row r="282" spans="1:12" x14ac:dyDescent="0.3">
      <c r="A282" s="38">
        <v>15</v>
      </c>
      <c r="B282" s="44">
        <v>44725</v>
      </c>
      <c r="C282" s="45">
        <v>0.64583333333333337</v>
      </c>
      <c r="D282" s="38">
        <v>5</v>
      </c>
      <c r="E282" s="2" t="s">
        <v>428</v>
      </c>
      <c r="F282" s="41" t="s">
        <v>44</v>
      </c>
      <c r="G282" s="38">
        <v>2</v>
      </c>
      <c r="H282" s="38" t="s">
        <v>293</v>
      </c>
      <c r="I282" s="38" t="s">
        <v>901</v>
      </c>
      <c r="J282" s="46">
        <v>30</v>
      </c>
      <c r="K282" s="43" t="s">
        <v>872</v>
      </c>
      <c r="L282" s="43" t="s">
        <v>872</v>
      </c>
    </row>
    <row r="283" spans="1:12" x14ac:dyDescent="0.3">
      <c r="A283" s="38">
        <v>16</v>
      </c>
      <c r="B283" s="44">
        <v>44725</v>
      </c>
      <c r="C283" s="45">
        <v>0.64583333333333337</v>
      </c>
      <c r="D283" s="38">
        <v>5</v>
      </c>
      <c r="E283" s="2" t="s">
        <v>428</v>
      </c>
      <c r="F283" s="41" t="s">
        <v>44</v>
      </c>
      <c r="G283" s="38">
        <v>2</v>
      </c>
      <c r="H283" s="38" t="s">
        <v>293</v>
      </c>
      <c r="I283" s="38" t="s">
        <v>902</v>
      </c>
      <c r="J283" s="46">
        <v>30</v>
      </c>
      <c r="K283" s="43" t="s">
        <v>872</v>
      </c>
      <c r="L283" s="43" t="s">
        <v>872</v>
      </c>
    </row>
    <row r="284" spans="1:12" x14ac:dyDescent="0.3">
      <c r="A284" s="38">
        <v>17</v>
      </c>
      <c r="B284" s="44">
        <v>44725</v>
      </c>
      <c r="C284" s="45">
        <v>0.64583333333333337</v>
      </c>
      <c r="D284" s="38">
        <v>5</v>
      </c>
      <c r="E284" s="2" t="s">
        <v>428</v>
      </c>
      <c r="F284" s="41" t="s">
        <v>44</v>
      </c>
      <c r="G284" s="38">
        <v>2</v>
      </c>
      <c r="H284" s="38" t="s">
        <v>293</v>
      </c>
      <c r="I284" s="38" t="s">
        <v>903</v>
      </c>
      <c r="J284" s="46">
        <v>25</v>
      </c>
      <c r="K284" s="43" t="s">
        <v>872</v>
      </c>
      <c r="L284" s="43" t="s">
        <v>872</v>
      </c>
    </row>
    <row r="285" spans="1:12" x14ac:dyDescent="0.3">
      <c r="A285" s="38">
        <v>18</v>
      </c>
      <c r="B285" s="44">
        <v>44725</v>
      </c>
      <c r="C285" s="45">
        <v>0.64583333333333337</v>
      </c>
      <c r="D285" s="38">
        <v>5</v>
      </c>
      <c r="E285" s="2" t="s">
        <v>428</v>
      </c>
      <c r="F285" s="41" t="s">
        <v>44</v>
      </c>
      <c r="G285" s="38">
        <v>2</v>
      </c>
      <c r="H285" s="38" t="s">
        <v>293</v>
      </c>
      <c r="I285" s="38" t="s">
        <v>904</v>
      </c>
      <c r="J285" s="46">
        <v>25</v>
      </c>
      <c r="K285" s="43" t="s">
        <v>872</v>
      </c>
      <c r="L285" s="43" t="s">
        <v>872</v>
      </c>
    </row>
    <row r="286" spans="1:12" x14ac:dyDescent="0.3">
      <c r="A286" s="38">
        <v>19</v>
      </c>
      <c r="B286" s="44">
        <v>44725</v>
      </c>
      <c r="C286" s="45">
        <v>0.64583333333333337</v>
      </c>
      <c r="D286" s="38">
        <v>5</v>
      </c>
      <c r="E286" s="2" t="s">
        <v>428</v>
      </c>
      <c r="F286" s="41" t="s">
        <v>44</v>
      </c>
      <c r="G286" s="38">
        <v>2</v>
      </c>
      <c r="H286" s="38" t="s">
        <v>293</v>
      </c>
      <c r="I286" s="38" t="s">
        <v>905</v>
      </c>
      <c r="J286" s="46">
        <v>25</v>
      </c>
      <c r="K286" s="43" t="s">
        <v>872</v>
      </c>
      <c r="L286" s="43" t="s">
        <v>872</v>
      </c>
    </row>
    <row r="287" spans="1:12" x14ac:dyDescent="0.3">
      <c r="A287" s="38">
        <v>20</v>
      </c>
      <c r="B287" s="44">
        <v>44725</v>
      </c>
      <c r="C287" s="45">
        <v>0.64583333333333337</v>
      </c>
      <c r="D287" s="38">
        <v>5</v>
      </c>
      <c r="E287" s="2" t="s">
        <v>428</v>
      </c>
      <c r="F287" s="41" t="s">
        <v>44</v>
      </c>
      <c r="G287" s="38">
        <v>2</v>
      </c>
      <c r="H287" s="38" t="s">
        <v>293</v>
      </c>
      <c r="I287" s="38" t="s">
        <v>906</v>
      </c>
      <c r="J287" s="46">
        <v>25</v>
      </c>
      <c r="K287" s="43" t="s">
        <v>872</v>
      </c>
      <c r="L287" s="43" t="s">
        <v>872</v>
      </c>
    </row>
    <row r="288" spans="1:12" x14ac:dyDescent="0.3">
      <c r="A288" s="38">
        <v>21</v>
      </c>
      <c r="B288" s="44">
        <v>44725</v>
      </c>
      <c r="C288" s="45">
        <v>0.64583333333333337</v>
      </c>
      <c r="D288" s="38">
        <v>5</v>
      </c>
      <c r="E288" s="2" t="s">
        <v>428</v>
      </c>
      <c r="F288" s="41" t="s">
        <v>44</v>
      </c>
      <c r="G288" s="38">
        <v>2</v>
      </c>
      <c r="H288" s="38" t="s">
        <v>293</v>
      </c>
      <c r="I288" s="38" t="s">
        <v>907</v>
      </c>
      <c r="J288" s="46">
        <v>25</v>
      </c>
      <c r="K288" s="43" t="s">
        <v>872</v>
      </c>
      <c r="L288" s="43" t="s">
        <v>872</v>
      </c>
    </row>
    <row r="289" spans="1:12" x14ac:dyDescent="0.3">
      <c r="A289" s="38">
        <v>22</v>
      </c>
      <c r="B289" s="44">
        <v>44725</v>
      </c>
      <c r="C289" s="45">
        <v>0.64583333333333337</v>
      </c>
      <c r="D289" s="38">
        <v>5</v>
      </c>
      <c r="E289" s="2" t="s">
        <v>428</v>
      </c>
      <c r="F289" s="41" t="s">
        <v>44</v>
      </c>
      <c r="G289" s="38">
        <v>2</v>
      </c>
      <c r="H289" s="38" t="s">
        <v>293</v>
      </c>
      <c r="I289" s="38" t="s">
        <v>908</v>
      </c>
      <c r="J289" s="46">
        <v>25</v>
      </c>
      <c r="K289" s="43" t="s">
        <v>872</v>
      </c>
      <c r="L289" s="43" t="s">
        <v>872</v>
      </c>
    </row>
    <row r="290" spans="1:12" x14ac:dyDescent="0.3">
      <c r="A290" s="38">
        <v>23</v>
      </c>
      <c r="B290" s="44">
        <v>44725</v>
      </c>
      <c r="C290" s="45">
        <v>0.64583333333333337</v>
      </c>
      <c r="D290" s="38">
        <v>5</v>
      </c>
      <c r="E290" s="2" t="s">
        <v>428</v>
      </c>
      <c r="F290" s="41" t="s">
        <v>44</v>
      </c>
      <c r="G290" s="38">
        <v>2</v>
      </c>
      <c r="H290" s="38" t="s">
        <v>293</v>
      </c>
      <c r="I290" s="38" t="s">
        <v>909</v>
      </c>
      <c r="J290" s="46">
        <v>30</v>
      </c>
      <c r="K290" s="43" t="s">
        <v>872</v>
      </c>
      <c r="L290" s="43" t="s">
        <v>872</v>
      </c>
    </row>
    <row r="291" spans="1:12" x14ac:dyDescent="0.3">
      <c r="A291" s="38">
        <v>24</v>
      </c>
      <c r="B291" s="44">
        <v>44725</v>
      </c>
      <c r="C291" s="45">
        <v>0.64583333333333337</v>
      </c>
      <c r="D291" s="38">
        <v>5</v>
      </c>
      <c r="E291" s="2" t="s">
        <v>428</v>
      </c>
      <c r="F291" s="41" t="s">
        <v>44</v>
      </c>
      <c r="G291" s="38">
        <v>2</v>
      </c>
      <c r="H291" s="38" t="s">
        <v>293</v>
      </c>
      <c r="I291" s="38" t="s">
        <v>933</v>
      </c>
      <c r="J291" s="46">
        <v>25</v>
      </c>
      <c r="K291" s="43" t="s">
        <v>872</v>
      </c>
      <c r="L291" s="43" t="s">
        <v>872</v>
      </c>
    </row>
    <row r="292" spans="1:12" x14ac:dyDescent="0.3">
      <c r="A292" s="38">
        <v>25</v>
      </c>
      <c r="B292" s="44">
        <v>44725</v>
      </c>
      <c r="C292" s="45">
        <v>0.64583333333333337</v>
      </c>
      <c r="D292" s="38">
        <v>5</v>
      </c>
      <c r="E292" s="2" t="s">
        <v>428</v>
      </c>
      <c r="F292" s="41" t="s">
        <v>44</v>
      </c>
      <c r="G292" s="38">
        <v>2</v>
      </c>
      <c r="H292" s="38" t="s">
        <v>293</v>
      </c>
      <c r="I292" s="38" t="s">
        <v>910</v>
      </c>
      <c r="J292" s="46">
        <v>25</v>
      </c>
      <c r="K292" s="43" t="s">
        <v>872</v>
      </c>
      <c r="L292" s="43" t="s">
        <v>872</v>
      </c>
    </row>
    <row r="293" spans="1:12" x14ac:dyDescent="0.3">
      <c r="A293" s="38">
        <v>26</v>
      </c>
      <c r="B293" s="44">
        <v>44725</v>
      </c>
      <c r="C293" s="45">
        <v>0.64583333333333337</v>
      </c>
      <c r="D293" s="38">
        <v>5</v>
      </c>
      <c r="E293" s="2" t="s">
        <v>428</v>
      </c>
      <c r="F293" s="41" t="s">
        <v>44</v>
      </c>
      <c r="G293" s="38">
        <v>2</v>
      </c>
      <c r="H293" s="38" t="s">
        <v>293</v>
      </c>
      <c r="I293" s="38" t="s">
        <v>911</v>
      </c>
      <c r="J293" s="46">
        <v>25</v>
      </c>
      <c r="K293" s="43" t="s">
        <v>872</v>
      </c>
      <c r="L293" s="43" t="s">
        <v>872</v>
      </c>
    </row>
    <row r="294" spans="1:12" x14ac:dyDescent="0.3">
      <c r="A294" s="38">
        <v>27</v>
      </c>
      <c r="B294" s="44">
        <v>44725</v>
      </c>
      <c r="C294" s="45">
        <v>0.64583333333333337</v>
      </c>
      <c r="D294" s="38">
        <v>5</v>
      </c>
      <c r="E294" s="2" t="s">
        <v>428</v>
      </c>
      <c r="F294" s="41" t="s">
        <v>44</v>
      </c>
      <c r="G294" s="38">
        <v>2</v>
      </c>
      <c r="H294" s="38" t="s">
        <v>293</v>
      </c>
      <c r="I294" s="38" t="s">
        <v>912</v>
      </c>
      <c r="J294" s="46">
        <v>25</v>
      </c>
      <c r="K294" s="43" t="s">
        <v>872</v>
      </c>
      <c r="L294" s="43" t="s">
        <v>872</v>
      </c>
    </row>
    <row r="295" spans="1:12" x14ac:dyDescent="0.3">
      <c r="A295" s="38">
        <v>28</v>
      </c>
      <c r="B295" s="44">
        <v>44725</v>
      </c>
      <c r="C295" s="45">
        <v>0.64583333333333337</v>
      </c>
      <c r="D295" s="38">
        <v>5</v>
      </c>
      <c r="E295" s="2" t="s">
        <v>428</v>
      </c>
      <c r="F295" s="41" t="s">
        <v>44</v>
      </c>
      <c r="G295" s="38">
        <v>2</v>
      </c>
      <c r="H295" s="38" t="s">
        <v>293</v>
      </c>
      <c r="I295" s="38" t="s">
        <v>878</v>
      </c>
      <c r="J295" s="46">
        <v>27</v>
      </c>
      <c r="K295" s="43" t="s">
        <v>872</v>
      </c>
      <c r="L295" s="43" t="s">
        <v>872</v>
      </c>
    </row>
    <row r="296" spans="1:12" x14ac:dyDescent="0.3">
      <c r="A296" s="38">
        <v>29</v>
      </c>
      <c r="B296" s="44">
        <v>44725</v>
      </c>
      <c r="C296" s="45">
        <v>0.64583333333333337</v>
      </c>
      <c r="D296" s="38">
        <v>5</v>
      </c>
      <c r="E296" s="2" t="s">
        <v>428</v>
      </c>
      <c r="F296" s="41" t="s">
        <v>44</v>
      </c>
      <c r="G296" s="38">
        <v>2</v>
      </c>
      <c r="H296" s="38" t="s">
        <v>293</v>
      </c>
      <c r="I296" s="38" t="s">
        <v>913</v>
      </c>
      <c r="J296" s="46">
        <v>25</v>
      </c>
      <c r="K296" s="43" t="s">
        <v>872</v>
      </c>
      <c r="L296" s="43" t="s">
        <v>872</v>
      </c>
    </row>
    <row r="297" spans="1:12" x14ac:dyDescent="0.3">
      <c r="A297" s="38">
        <v>30</v>
      </c>
      <c r="B297" s="44">
        <v>44725</v>
      </c>
      <c r="C297" s="45">
        <v>0.64583333333333337</v>
      </c>
      <c r="D297" s="38">
        <v>5</v>
      </c>
      <c r="E297" s="2" t="s">
        <v>428</v>
      </c>
      <c r="F297" s="41" t="s">
        <v>44</v>
      </c>
      <c r="G297" s="38">
        <v>2</v>
      </c>
      <c r="H297" s="38" t="s">
        <v>293</v>
      </c>
      <c r="I297" s="38" t="s">
        <v>914</v>
      </c>
      <c r="J297" s="46">
        <v>25</v>
      </c>
      <c r="K297" s="43" t="s">
        <v>872</v>
      </c>
      <c r="L297" s="43" t="s">
        <v>872</v>
      </c>
    </row>
    <row r="298" spans="1:12" x14ac:dyDescent="0.3">
      <c r="A298" s="38">
        <v>31</v>
      </c>
      <c r="B298" s="44">
        <v>44725</v>
      </c>
      <c r="C298" s="45">
        <v>0.64583333333333337</v>
      </c>
      <c r="D298" s="38">
        <v>5</v>
      </c>
      <c r="E298" s="2" t="s">
        <v>428</v>
      </c>
      <c r="F298" s="41" t="s">
        <v>44</v>
      </c>
      <c r="G298" s="38">
        <v>2</v>
      </c>
      <c r="H298" s="38" t="s">
        <v>293</v>
      </c>
      <c r="I298" s="38" t="s">
        <v>915</v>
      </c>
      <c r="J298" s="46">
        <v>25</v>
      </c>
      <c r="K298" s="43" t="s">
        <v>872</v>
      </c>
      <c r="L298" s="43" t="s">
        <v>872</v>
      </c>
    </row>
    <row r="299" spans="1:12" x14ac:dyDescent="0.3">
      <c r="A299" s="38">
        <v>32</v>
      </c>
      <c r="B299" s="44">
        <v>44725</v>
      </c>
      <c r="C299" s="45">
        <v>0.64583333333333337</v>
      </c>
      <c r="D299" s="38">
        <v>5</v>
      </c>
      <c r="E299" s="2" t="s">
        <v>428</v>
      </c>
      <c r="F299" s="41" t="s">
        <v>44</v>
      </c>
      <c r="G299" s="38">
        <v>2</v>
      </c>
      <c r="H299" s="38" t="s">
        <v>293</v>
      </c>
      <c r="I299" s="38" t="s">
        <v>879</v>
      </c>
      <c r="J299" s="46">
        <v>25</v>
      </c>
      <c r="K299" s="43" t="s">
        <v>872</v>
      </c>
      <c r="L299" s="43" t="s">
        <v>872</v>
      </c>
    </row>
    <row r="300" spans="1:12" x14ac:dyDescent="0.3">
      <c r="A300" s="38">
        <v>33</v>
      </c>
      <c r="B300" s="44">
        <v>44725</v>
      </c>
      <c r="C300" s="45">
        <v>0.64583333333333337</v>
      </c>
      <c r="D300" s="38">
        <v>5</v>
      </c>
      <c r="E300" s="2" t="s">
        <v>428</v>
      </c>
      <c r="F300" s="41" t="s">
        <v>44</v>
      </c>
      <c r="G300" s="38">
        <v>2</v>
      </c>
      <c r="H300" s="38" t="s">
        <v>293</v>
      </c>
      <c r="I300" s="38" t="s">
        <v>880</v>
      </c>
      <c r="J300" s="46">
        <v>25</v>
      </c>
      <c r="K300" s="43" t="s">
        <v>872</v>
      </c>
      <c r="L300" s="43" t="s">
        <v>872</v>
      </c>
    </row>
    <row r="301" spans="1:12" x14ac:dyDescent="0.3">
      <c r="A301" s="38">
        <v>34</v>
      </c>
      <c r="B301" s="44">
        <v>44725</v>
      </c>
      <c r="C301" s="45">
        <v>0.64583333333333337</v>
      </c>
      <c r="D301" s="38">
        <v>5</v>
      </c>
      <c r="E301" s="2" t="s">
        <v>428</v>
      </c>
      <c r="F301" s="41" t="s">
        <v>44</v>
      </c>
      <c r="G301" s="38">
        <v>2</v>
      </c>
      <c r="H301" s="38" t="s">
        <v>293</v>
      </c>
      <c r="I301" s="38" t="s">
        <v>882</v>
      </c>
      <c r="J301" s="46">
        <v>27</v>
      </c>
      <c r="K301" s="43" t="s">
        <v>872</v>
      </c>
      <c r="L301" s="43" t="s">
        <v>872</v>
      </c>
    </row>
    <row r="302" spans="1:12" x14ac:dyDescent="0.3">
      <c r="A302" s="38">
        <v>35</v>
      </c>
      <c r="B302" s="44">
        <v>44725</v>
      </c>
      <c r="C302" s="45">
        <v>0.64583333333333337</v>
      </c>
      <c r="D302" s="38">
        <v>5</v>
      </c>
      <c r="E302" s="2" t="s">
        <v>428</v>
      </c>
      <c r="F302" s="41" t="s">
        <v>44</v>
      </c>
      <c r="G302" s="38">
        <v>2</v>
      </c>
      <c r="H302" s="38" t="s">
        <v>293</v>
      </c>
      <c r="I302" s="38" t="s">
        <v>934</v>
      </c>
      <c r="J302" s="46">
        <v>25</v>
      </c>
      <c r="K302" s="43" t="s">
        <v>872</v>
      </c>
      <c r="L302" s="43" t="s">
        <v>872</v>
      </c>
    </row>
    <row r="303" spans="1:12" x14ac:dyDescent="0.3">
      <c r="A303" s="38">
        <v>36</v>
      </c>
      <c r="B303" s="44">
        <v>44725</v>
      </c>
      <c r="C303" s="45">
        <v>0.64583333333333337</v>
      </c>
      <c r="D303" s="38">
        <v>5</v>
      </c>
      <c r="E303" s="2" t="s">
        <v>428</v>
      </c>
      <c r="F303" s="41" t="s">
        <v>44</v>
      </c>
      <c r="G303" s="38">
        <v>2</v>
      </c>
      <c r="H303" s="38" t="s">
        <v>293</v>
      </c>
      <c r="I303" s="38" t="s">
        <v>936</v>
      </c>
      <c r="J303" s="46">
        <v>11</v>
      </c>
      <c r="K303" s="43" t="s">
        <v>872</v>
      </c>
      <c r="L303" s="43" t="s">
        <v>872</v>
      </c>
    </row>
    <row r="304" spans="1:12" x14ac:dyDescent="0.3">
      <c r="A304" s="38">
        <v>37</v>
      </c>
      <c r="B304" s="44">
        <v>44725</v>
      </c>
      <c r="C304" s="45">
        <v>0.64583333333333337</v>
      </c>
      <c r="D304" s="38">
        <v>5</v>
      </c>
      <c r="E304" s="2" t="s">
        <v>428</v>
      </c>
      <c r="F304" s="41" t="s">
        <v>44</v>
      </c>
      <c r="G304" s="38">
        <v>2</v>
      </c>
      <c r="H304" s="38" t="s">
        <v>293</v>
      </c>
      <c r="I304" s="38" t="s">
        <v>916</v>
      </c>
      <c r="J304" s="46">
        <v>25</v>
      </c>
      <c r="K304" s="43" t="s">
        <v>872</v>
      </c>
      <c r="L304" s="43" t="s">
        <v>872</v>
      </c>
    </row>
    <row r="305" spans="1:12" x14ac:dyDescent="0.3">
      <c r="A305" s="38">
        <v>38</v>
      </c>
      <c r="B305" s="44">
        <v>44725</v>
      </c>
      <c r="C305" s="45">
        <v>0.64583333333333337</v>
      </c>
      <c r="D305" s="38">
        <v>5</v>
      </c>
      <c r="E305" s="2" t="s">
        <v>428</v>
      </c>
      <c r="F305" s="41" t="s">
        <v>44</v>
      </c>
      <c r="G305" s="38">
        <v>2</v>
      </c>
      <c r="H305" s="38" t="s">
        <v>293</v>
      </c>
      <c r="I305" s="38" t="s">
        <v>917</v>
      </c>
      <c r="J305" s="46">
        <v>25</v>
      </c>
      <c r="K305" s="43" t="s">
        <v>872</v>
      </c>
      <c r="L305" s="43" t="s">
        <v>872</v>
      </c>
    </row>
    <row r="306" spans="1:12" x14ac:dyDescent="0.3">
      <c r="A306" s="38">
        <v>39</v>
      </c>
      <c r="B306" s="44">
        <v>44725</v>
      </c>
      <c r="C306" s="45">
        <v>0.64583333333333337</v>
      </c>
      <c r="D306" s="38">
        <v>5</v>
      </c>
      <c r="E306" s="2" t="s">
        <v>428</v>
      </c>
      <c r="F306" s="41" t="s">
        <v>44</v>
      </c>
      <c r="G306" s="38">
        <v>2</v>
      </c>
      <c r="H306" s="38" t="s">
        <v>293</v>
      </c>
      <c r="I306" s="38" t="s">
        <v>918</v>
      </c>
      <c r="J306" s="46">
        <v>25</v>
      </c>
      <c r="K306" s="43" t="s">
        <v>872</v>
      </c>
      <c r="L306" s="43" t="s">
        <v>872</v>
      </c>
    </row>
    <row r="307" spans="1:12" x14ac:dyDescent="0.3">
      <c r="A307" s="38">
        <v>40</v>
      </c>
      <c r="B307" s="44">
        <v>44725</v>
      </c>
      <c r="C307" s="45">
        <v>0.64583333333333337</v>
      </c>
      <c r="D307" s="38">
        <v>5</v>
      </c>
      <c r="E307" s="2" t="s">
        <v>428</v>
      </c>
      <c r="F307" s="41" t="s">
        <v>44</v>
      </c>
      <c r="G307" s="38">
        <v>2</v>
      </c>
      <c r="H307" s="38" t="s">
        <v>293</v>
      </c>
      <c r="I307" s="38" t="s">
        <v>919</v>
      </c>
      <c r="J307" s="46">
        <v>25</v>
      </c>
      <c r="K307" s="43" t="s">
        <v>872</v>
      </c>
      <c r="L307" s="43" t="s">
        <v>872</v>
      </c>
    </row>
    <row r="308" spans="1:12" x14ac:dyDescent="0.3">
      <c r="A308" s="38">
        <v>41</v>
      </c>
      <c r="B308" s="44">
        <v>44725</v>
      </c>
      <c r="C308" s="45">
        <v>0.64583333333333337</v>
      </c>
      <c r="D308" s="38">
        <v>5</v>
      </c>
      <c r="E308" s="2" t="s">
        <v>428</v>
      </c>
      <c r="F308" s="41" t="s">
        <v>44</v>
      </c>
      <c r="G308" s="38">
        <v>2</v>
      </c>
      <c r="H308" s="38" t="s">
        <v>293</v>
      </c>
      <c r="I308" s="38" t="s">
        <v>920</v>
      </c>
      <c r="J308" s="46">
        <v>30</v>
      </c>
      <c r="K308" s="43" t="s">
        <v>872</v>
      </c>
      <c r="L308" s="43" t="s">
        <v>872</v>
      </c>
    </row>
    <row r="309" spans="1:12" x14ac:dyDescent="0.3">
      <c r="A309" s="38">
        <v>42</v>
      </c>
      <c r="B309" s="44">
        <v>44725</v>
      </c>
      <c r="C309" s="45">
        <v>0.64583333333333337</v>
      </c>
      <c r="D309" s="38">
        <v>5</v>
      </c>
      <c r="E309" s="2" t="s">
        <v>428</v>
      </c>
      <c r="F309" s="41" t="s">
        <v>44</v>
      </c>
      <c r="G309" s="38">
        <v>2</v>
      </c>
      <c r="H309" s="38" t="s">
        <v>293</v>
      </c>
      <c r="I309" s="38" t="s">
        <v>921</v>
      </c>
      <c r="J309" s="46">
        <v>25</v>
      </c>
      <c r="K309" s="43" t="s">
        <v>872</v>
      </c>
      <c r="L309" s="43" t="s">
        <v>872</v>
      </c>
    </row>
    <row r="310" spans="1:12" x14ac:dyDescent="0.3">
      <c r="A310" s="38">
        <v>43</v>
      </c>
      <c r="B310" s="44">
        <v>44725</v>
      </c>
      <c r="C310" s="45">
        <v>0.64583333333333337</v>
      </c>
      <c r="D310" s="38">
        <v>5</v>
      </c>
      <c r="E310" s="2" t="s">
        <v>428</v>
      </c>
      <c r="F310" s="41" t="s">
        <v>44</v>
      </c>
      <c r="G310" s="38">
        <v>2</v>
      </c>
      <c r="H310" s="38" t="s">
        <v>293</v>
      </c>
      <c r="I310" s="38" t="s">
        <v>922</v>
      </c>
      <c r="J310" s="46">
        <v>25</v>
      </c>
      <c r="K310" s="43" t="s">
        <v>872</v>
      </c>
      <c r="L310" s="43" t="s">
        <v>872</v>
      </c>
    </row>
    <row r="311" spans="1:12" x14ac:dyDescent="0.3">
      <c r="A311" s="38">
        <v>44</v>
      </c>
      <c r="B311" s="44">
        <v>44725</v>
      </c>
      <c r="C311" s="45">
        <v>0.64583333333333337</v>
      </c>
      <c r="D311" s="38">
        <v>5</v>
      </c>
      <c r="E311" s="2" t="s">
        <v>428</v>
      </c>
      <c r="F311" s="41" t="s">
        <v>44</v>
      </c>
      <c r="G311" s="38">
        <v>2</v>
      </c>
      <c r="H311" s="38" t="s">
        <v>293</v>
      </c>
      <c r="I311" s="38" t="s">
        <v>923</v>
      </c>
      <c r="J311" s="46">
        <v>25</v>
      </c>
      <c r="K311" s="43" t="s">
        <v>872</v>
      </c>
      <c r="L311" s="43" t="s">
        <v>872</v>
      </c>
    </row>
    <row r="312" spans="1:12" x14ac:dyDescent="0.3">
      <c r="A312" s="38">
        <v>45</v>
      </c>
      <c r="B312" s="44">
        <v>44725</v>
      </c>
      <c r="C312" s="45">
        <v>0.64583333333333337</v>
      </c>
      <c r="D312" s="38">
        <v>5</v>
      </c>
      <c r="E312" s="2" t="s">
        <v>428</v>
      </c>
      <c r="F312" s="41" t="s">
        <v>44</v>
      </c>
      <c r="G312" s="38">
        <v>2</v>
      </c>
      <c r="H312" s="38" t="s">
        <v>293</v>
      </c>
      <c r="I312" s="38" t="s">
        <v>924</v>
      </c>
      <c r="J312" s="46">
        <v>25</v>
      </c>
      <c r="K312" s="43" t="s">
        <v>872</v>
      </c>
      <c r="L312" s="43" t="s">
        <v>872</v>
      </c>
    </row>
    <row r="313" spans="1:12" x14ac:dyDescent="0.3">
      <c r="A313" s="38">
        <v>46</v>
      </c>
      <c r="B313" s="44">
        <v>44725</v>
      </c>
      <c r="C313" s="45">
        <v>0.64583333333333337</v>
      </c>
      <c r="D313" s="38">
        <v>5</v>
      </c>
      <c r="E313" s="2" t="s">
        <v>428</v>
      </c>
      <c r="F313" s="41" t="s">
        <v>44</v>
      </c>
      <c r="G313" s="38">
        <v>2</v>
      </c>
      <c r="H313" s="38" t="s">
        <v>293</v>
      </c>
      <c r="I313" s="38" t="s">
        <v>937</v>
      </c>
      <c r="J313" s="46">
        <v>27</v>
      </c>
      <c r="K313" s="43" t="s">
        <v>872</v>
      </c>
      <c r="L313" s="43" t="s">
        <v>872</v>
      </c>
    </row>
    <row r="314" spans="1:12" x14ac:dyDescent="0.3">
      <c r="A314" s="38">
        <v>47</v>
      </c>
      <c r="B314" s="44">
        <v>44725</v>
      </c>
      <c r="C314" s="45">
        <v>0.64583333333333337</v>
      </c>
      <c r="D314" s="38">
        <v>5</v>
      </c>
      <c r="E314" s="2" t="s">
        <v>428</v>
      </c>
      <c r="F314" s="41" t="s">
        <v>44</v>
      </c>
      <c r="G314" s="38">
        <v>2</v>
      </c>
      <c r="H314" s="38" t="s">
        <v>293</v>
      </c>
      <c r="I314" s="38" t="s">
        <v>938</v>
      </c>
      <c r="J314" s="46">
        <v>18</v>
      </c>
      <c r="K314" s="43" t="s">
        <v>872</v>
      </c>
      <c r="L314" s="43" t="s">
        <v>872</v>
      </c>
    </row>
    <row r="315" spans="1:12" x14ac:dyDescent="0.3">
      <c r="A315" s="38"/>
      <c r="B315" s="39">
        <v>44726</v>
      </c>
      <c r="C315" s="45"/>
      <c r="D315" s="38"/>
      <c r="F315" s="41"/>
      <c r="G315" s="38"/>
      <c r="H315" s="38"/>
      <c r="I315" s="38"/>
      <c r="J315" s="46"/>
      <c r="K315" s="43"/>
      <c r="L315" s="43"/>
    </row>
    <row r="316" spans="1:12" x14ac:dyDescent="0.3">
      <c r="A316" s="38">
        <v>1</v>
      </c>
      <c r="B316" s="44">
        <v>44726</v>
      </c>
      <c r="C316" s="45">
        <v>0.33333333333333331</v>
      </c>
      <c r="D316" s="38">
        <v>2</v>
      </c>
      <c r="E316" s="2" t="s">
        <v>456</v>
      </c>
      <c r="F316" s="41" t="s">
        <v>81</v>
      </c>
      <c r="G316" s="38">
        <v>3</v>
      </c>
      <c r="H316" s="38" t="s">
        <v>291</v>
      </c>
      <c r="I316" s="38" t="s">
        <v>911</v>
      </c>
      <c r="J316" s="46">
        <v>25</v>
      </c>
      <c r="K316" s="47" t="s">
        <v>894</v>
      </c>
      <c r="L316" s="47">
        <v>7</v>
      </c>
    </row>
    <row r="317" spans="1:12" x14ac:dyDescent="0.3">
      <c r="A317" s="38">
        <v>2</v>
      </c>
      <c r="B317" s="44">
        <v>44726</v>
      </c>
      <c r="C317" s="45">
        <v>0.33333333333333331</v>
      </c>
      <c r="D317" s="38">
        <v>2</v>
      </c>
      <c r="E317" s="2" t="s">
        <v>456</v>
      </c>
      <c r="F317" s="41" t="s">
        <v>81</v>
      </c>
      <c r="G317" s="38">
        <v>3</v>
      </c>
      <c r="H317" s="38" t="s">
        <v>291</v>
      </c>
      <c r="I317" s="38" t="s">
        <v>878</v>
      </c>
      <c r="J317" s="46">
        <v>28</v>
      </c>
      <c r="K317" s="47" t="s">
        <v>750</v>
      </c>
      <c r="L317" s="48">
        <v>3</v>
      </c>
    </row>
    <row r="318" spans="1:12" x14ac:dyDescent="0.3">
      <c r="A318" s="38">
        <v>3</v>
      </c>
      <c r="B318" s="44">
        <v>44726</v>
      </c>
      <c r="C318" s="45">
        <v>0.33333333333333331</v>
      </c>
      <c r="D318" s="38">
        <v>2</v>
      </c>
      <c r="E318" s="2" t="s">
        <v>429</v>
      </c>
      <c r="F318" s="41" t="s">
        <v>161</v>
      </c>
      <c r="G318" s="38">
        <v>2</v>
      </c>
      <c r="H318" s="38" t="s">
        <v>291</v>
      </c>
      <c r="I318" s="38" t="s">
        <v>914</v>
      </c>
      <c r="J318" s="46">
        <v>20</v>
      </c>
      <c r="K318" s="47" t="s">
        <v>751</v>
      </c>
      <c r="L318" s="48">
        <v>3</v>
      </c>
    </row>
    <row r="319" spans="1:12" x14ac:dyDescent="0.3">
      <c r="A319" s="38">
        <v>4</v>
      </c>
      <c r="B319" s="44">
        <v>44726</v>
      </c>
      <c r="C319" s="45">
        <v>0.33333333333333331</v>
      </c>
      <c r="D319" s="38">
        <v>2</v>
      </c>
      <c r="E319" s="2" t="s">
        <v>456</v>
      </c>
      <c r="F319" s="41" t="s">
        <v>81</v>
      </c>
      <c r="G319" s="38">
        <v>3</v>
      </c>
      <c r="H319" s="38" t="s">
        <v>291</v>
      </c>
      <c r="I319" s="38" t="s">
        <v>915</v>
      </c>
      <c r="J319" s="46">
        <v>26</v>
      </c>
      <c r="K319" s="47" t="s">
        <v>752</v>
      </c>
      <c r="L319" s="48">
        <v>3</v>
      </c>
    </row>
    <row r="320" spans="1:12" x14ac:dyDescent="0.3">
      <c r="A320" s="38">
        <v>5</v>
      </c>
      <c r="B320" s="44">
        <v>44726</v>
      </c>
      <c r="C320" s="45">
        <v>0.33333333333333331</v>
      </c>
      <c r="D320" s="38">
        <v>2</v>
      </c>
      <c r="E320" s="2" t="s">
        <v>429</v>
      </c>
      <c r="F320" s="41" t="s">
        <v>161</v>
      </c>
      <c r="G320" s="38">
        <v>2</v>
      </c>
      <c r="H320" s="38" t="s">
        <v>291</v>
      </c>
      <c r="I320" s="38" t="s">
        <v>879</v>
      </c>
      <c r="J320" s="46">
        <v>21</v>
      </c>
      <c r="K320" s="47" t="s">
        <v>753</v>
      </c>
      <c r="L320" s="48">
        <v>3</v>
      </c>
    </row>
    <row r="321" spans="1:12" x14ac:dyDescent="0.3">
      <c r="A321" s="38">
        <v>6</v>
      </c>
      <c r="B321" s="44">
        <v>44726</v>
      </c>
      <c r="C321" s="45">
        <v>0.33333333333333331</v>
      </c>
      <c r="D321" s="38">
        <v>2</v>
      </c>
      <c r="E321" s="2" t="s">
        <v>429</v>
      </c>
      <c r="F321" s="41" t="s">
        <v>161</v>
      </c>
      <c r="G321" s="38">
        <v>2</v>
      </c>
      <c r="H321" s="38" t="s">
        <v>291</v>
      </c>
      <c r="I321" s="38" t="s">
        <v>880</v>
      </c>
      <c r="J321" s="46">
        <v>20</v>
      </c>
      <c r="K321" s="47" t="s">
        <v>746</v>
      </c>
      <c r="L321" s="48">
        <v>2</v>
      </c>
    </row>
    <row r="322" spans="1:12" x14ac:dyDescent="0.3">
      <c r="A322" s="38">
        <v>7</v>
      </c>
      <c r="B322" s="44">
        <v>44726</v>
      </c>
      <c r="C322" s="45">
        <v>0.33333333333333331</v>
      </c>
      <c r="D322" s="38">
        <v>2</v>
      </c>
      <c r="E322" s="2" t="s">
        <v>429</v>
      </c>
      <c r="F322" s="41" t="s">
        <v>161</v>
      </c>
      <c r="G322" s="38">
        <v>2</v>
      </c>
      <c r="H322" s="38" t="s">
        <v>291</v>
      </c>
      <c r="I322" s="38" t="s">
        <v>882</v>
      </c>
      <c r="J322" s="46">
        <v>20</v>
      </c>
      <c r="K322" s="47" t="s">
        <v>747</v>
      </c>
      <c r="L322" s="48">
        <v>2</v>
      </c>
    </row>
    <row r="323" spans="1:12" x14ac:dyDescent="0.3">
      <c r="A323" s="38"/>
      <c r="B323" s="44"/>
      <c r="C323" s="45"/>
      <c r="D323" s="38"/>
      <c r="E323" s="40"/>
      <c r="F323" s="41"/>
      <c r="G323" s="38"/>
      <c r="H323" s="38"/>
      <c r="I323" s="38"/>
      <c r="J323" s="46"/>
      <c r="K323" s="43"/>
      <c r="L323" s="43"/>
    </row>
    <row r="324" spans="1:12" x14ac:dyDescent="0.3">
      <c r="A324" s="38">
        <v>1</v>
      </c>
      <c r="B324" s="44">
        <v>44726</v>
      </c>
      <c r="C324" s="45">
        <v>0.54166666666666663</v>
      </c>
      <c r="D324" s="38">
        <v>4</v>
      </c>
      <c r="E324" s="2" t="s">
        <v>434</v>
      </c>
      <c r="F324" s="41" t="s">
        <v>149</v>
      </c>
      <c r="G324" s="38">
        <v>3</v>
      </c>
      <c r="H324" s="38" t="s">
        <v>292</v>
      </c>
      <c r="I324" s="38" t="s">
        <v>926</v>
      </c>
      <c r="J324" s="46">
        <v>2</v>
      </c>
      <c r="K324" s="47" t="s">
        <v>894</v>
      </c>
      <c r="L324" s="47">
        <v>5</v>
      </c>
    </row>
    <row r="325" spans="1:12" x14ac:dyDescent="0.3">
      <c r="A325" s="38">
        <v>2</v>
      </c>
      <c r="B325" s="44">
        <v>44726</v>
      </c>
      <c r="C325" s="45">
        <v>0.54166666666666663</v>
      </c>
      <c r="D325" s="38">
        <v>4</v>
      </c>
      <c r="E325" s="2" t="s">
        <v>432</v>
      </c>
      <c r="F325" s="41" t="s">
        <v>98</v>
      </c>
      <c r="G325" s="38">
        <v>4</v>
      </c>
      <c r="H325" s="38" t="s">
        <v>292</v>
      </c>
      <c r="I325" s="38" t="s">
        <v>897</v>
      </c>
      <c r="J325" s="46">
        <v>30</v>
      </c>
      <c r="K325" s="47" t="s">
        <v>751</v>
      </c>
      <c r="L325" s="48">
        <v>3</v>
      </c>
    </row>
    <row r="326" spans="1:12" x14ac:dyDescent="0.3">
      <c r="A326" s="38">
        <v>3</v>
      </c>
      <c r="B326" s="44">
        <v>44726</v>
      </c>
      <c r="C326" s="45">
        <v>0.54166666666666663</v>
      </c>
      <c r="D326" s="38">
        <v>4</v>
      </c>
      <c r="E326" s="2" t="s">
        <v>430</v>
      </c>
      <c r="F326" s="41" t="s">
        <v>14</v>
      </c>
      <c r="G326" s="38">
        <v>3</v>
      </c>
      <c r="H326" s="38" t="s">
        <v>293</v>
      </c>
      <c r="I326" s="38" t="s">
        <v>901</v>
      </c>
      <c r="J326" s="46">
        <v>30</v>
      </c>
      <c r="K326" s="47" t="s">
        <v>752</v>
      </c>
      <c r="L326" s="48">
        <v>3</v>
      </c>
    </row>
    <row r="327" spans="1:12" x14ac:dyDescent="0.3">
      <c r="A327" s="38">
        <v>4</v>
      </c>
      <c r="B327" s="44">
        <v>44726</v>
      </c>
      <c r="C327" s="45">
        <v>0.54166666666666663</v>
      </c>
      <c r="D327" s="38">
        <v>4</v>
      </c>
      <c r="E327" s="2" t="s">
        <v>431</v>
      </c>
      <c r="F327" s="41" t="s">
        <v>56</v>
      </c>
      <c r="G327" s="38">
        <v>3</v>
      </c>
      <c r="H327" s="38" t="s">
        <v>293</v>
      </c>
      <c r="I327" s="38" t="s">
        <v>911</v>
      </c>
      <c r="J327" s="46">
        <v>16</v>
      </c>
      <c r="K327" s="47" t="s">
        <v>753</v>
      </c>
      <c r="L327" s="48">
        <v>2</v>
      </c>
    </row>
    <row r="328" spans="1:12" x14ac:dyDescent="0.3">
      <c r="A328" s="38">
        <v>5</v>
      </c>
      <c r="B328" s="44">
        <v>44726</v>
      </c>
      <c r="C328" s="45">
        <v>0.54166666666666663</v>
      </c>
      <c r="D328" s="38">
        <v>4</v>
      </c>
      <c r="E328" s="2" t="s">
        <v>431</v>
      </c>
      <c r="F328" s="41" t="s">
        <v>56</v>
      </c>
      <c r="G328" s="38">
        <v>3</v>
      </c>
      <c r="H328" s="38" t="s">
        <v>293</v>
      </c>
      <c r="I328" s="38" t="s">
        <v>878</v>
      </c>
      <c r="J328" s="46">
        <v>17</v>
      </c>
      <c r="K328" s="47" t="s">
        <v>748</v>
      </c>
      <c r="L328" s="48">
        <v>2</v>
      </c>
    </row>
    <row r="329" spans="1:12" x14ac:dyDescent="0.3">
      <c r="A329" s="38">
        <v>6</v>
      </c>
      <c r="B329" s="44">
        <v>44726</v>
      </c>
      <c r="C329" s="45">
        <v>0.54166666666666663</v>
      </c>
      <c r="D329" s="38">
        <v>4</v>
      </c>
      <c r="E329" s="2" t="s">
        <v>433</v>
      </c>
      <c r="F329" s="41" t="s">
        <v>104</v>
      </c>
      <c r="G329" s="38">
        <v>3</v>
      </c>
      <c r="H329" s="38" t="s">
        <v>293</v>
      </c>
      <c r="I329" s="38" t="s">
        <v>880</v>
      </c>
      <c r="J329" s="46">
        <v>27</v>
      </c>
      <c r="K329" s="47" t="s">
        <v>749</v>
      </c>
      <c r="L329" s="48">
        <v>2</v>
      </c>
    </row>
    <row r="330" spans="1:12" x14ac:dyDescent="0.3">
      <c r="A330" s="38">
        <v>7</v>
      </c>
      <c r="B330" s="44">
        <v>44726</v>
      </c>
      <c r="C330" s="45">
        <v>0.54166666666666663</v>
      </c>
      <c r="D330" s="38">
        <v>4</v>
      </c>
      <c r="E330" s="2" t="s">
        <v>433</v>
      </c>
      <c r="F330" s="41" t="s">
        <v>104</v>
      </c>
      <c r="G330" s="38">
        <v>3</v>
      </c>
      <c r="H330" s="38" t="s">
        <v>293</v>
      </c>
      <c r="I330" s="38" t="s">
        <v>882</v>
      </c>
      <c r="J330" s="46">
        <v>26</v>
      </c>
      <c r="K330" s="47"/>
      <c r="L330" s="48"/>
    </row>
    <row r="331" spans="1:12" x14ac:dyDescent="0.3">
      <c r="A331" s="38"/>
      <c r="B331" s="44"/>
      <c r="C331" s="45"/>
      <c r="D331" s="38"/>
      <c r="E331" s="40"/>
      <c r="F331" s="41"/>
      <c r="G331" s="38"/>
      <c r="H331" s="38"/>
      <c r="I331" s="38"/>
      <c r="J331" s="46"/>
      <c r="K331" s="47"/>
      <c r="L331" s="48"/>
    </row>
    <row r="332" spans="1:12" x14ac:dyDescent="0.3">
      <c r="A332" s="38">
        <v>1</v>
      </c>
      <c r="B332" s="44">
        <v>44726</v>
      </c>
      <c r="C332" s="45">
        <v>0.64583333333333337</v>
      </c>
      <c r="D332" s="38">
        <v>5</v>
      </c>
      <c r="E332" s="2" t="s">
        <v>435</v>
      </c>
      <c r="F332" s="41" t="s">
        <v>174</v>
      </c>
      <c r="G332" s="38">
        <v>2</v>
      </c>
      <c r="H332" s="38" t="s">
        <v>293</v>
      </c>
      <c r="I332" s="38" t="s">
        <v>935</v>
      </c>
      <c r="J332" s="46">
        <v>25</v>
      </c>
      <c r="K332" s="47" t="s">
        <v>894</v>
      </c>
      <c r="L332" s="47">
        <v>44</v>
      </c>
    </row>
    <row r="333" spans="1:12" x14ac:dyDescent="0.3">
      <c r="A333" s="38">
        <v>2</v>
      </c>
      <c r="B333" s="44">
        <v>44726</v>
      </c>
      <c r="C333" s="45">
        <v>0.64583333333333337</v>
      </c>
      <c r="D333" s="38">
        <v>5</v>
      </c>
      <c r="E333" s="2" t="s">
        <v>435</v>
      </c>
      <c r="F333" s="41" t="s">
        <v>174</v>
      </c>
      <c r="G333" s="38">
        <v>2</v>
      </c>
      <c r="H333" s="38" t="s">
        <v>293</v>
      </c>
      <c r="I333" s="38" t="s">
        <v>926</v>
      </c>
      <c r="J333" s="46">
        <v>25</v>
      </c>
      <c r="K333" s="47" t="s">
        <v>750</v>
      </c>
      <c r="L333" s="48">
        <v>15</v>
      </c>
    </row>
    <row r="334" spans="1:12" x14ac:dyDescent="0.3">
      <c r="A334" s="38">
        <v>3</v>
      </c>
      <c r="B334" s="44">
        <v>44726</v>
      </c>
      <c r="C334" s="45">
        <v>0.64583333333333337</v>
      </c>
      <c r="D334" s="38">
        <v>5</v>
      </c>
      <c r="E334" s="2" t="s">
        <v>435</v>
      </c>
      <c r="F334" s="41" t="s">
        <v>174</v>
      </c>
      <c r="G334" s="38">
        <v>2</v>
      </c>
      <c r="H334" s="38" t="s">
        <v>293</v>
      </c>
      <c r="I334" s="38" t="s">
        <v>928</v>
      </c>
      <c r="J334" s="46">
        <v>25</v>
      </c>
      <c r="K334" s="47" t="s">
        <v>751</v>
      </c>
      <c r="L334" s="48">
        <v>15</v>
      </c>
    </row>
    <row r="335" spans="1:12" x14ac:dyDescent="0.3">
      <c r="A335" s="38">
        <v>4</v>
      </c>
      <c r="B335" s="44">
        <v>44726</v>
      </c>
      <c r="C335" s="45">
        <v>0.64583333333333337</v>
      </c>
      <c r="D335" s="38">
        <v>5</v>
      </c>
      <c r="E335" s="2" t="s">
        <v>435</v>
      </c>
      <c r="F335" s="41" t="s">
        <v>174</v>
      </c>
      <c r="G335" s="38">
        <v>2</v>
      </c>
      <c r="H335" s="38" t="s">
        <v>293</v>
      </c>
      <c r="I335" s="38" t="s">
        <v>929</v>
      </c>
      <c r="J335" s="46">
        <v>23</v>
      </c>
      <c r="K335" s="47" t="s">
        <v>752</v>
      </c>
      <c r="L335" s="48">
        <v>15</v>
      </c>
    </row>
    <row r="336" spans="1:12" x14ac:dyDescent="0.3">
      <c r="A336" s="38">
        <v>5</v>
      </c>
      <c r="B336" s="44">
        <v>44726</v>
      </c>
      <c r="C336" s="45">
        <v>0.64583333333333337</v>
      </c>
      <c r="D336" s="38">
        <v>5</v>
      </c>
      <c r="E336" s="2" t="s">
        <v>435</v>
      </c>
      <c r="F336" s="41" t="s">
        <v>174</v>
      </c>
      <c r="G336" s="38">
        <v>2</v>
      </c>
      <c r="H336" s="38" t="s">
        <v>293</v>
      </c>
      <c r="I336" s="38" t="s">
        <v>930</v>
      </c>
      <c r="J336" s="46">
        <v>25</v>
      </c>
      <c r="K336" s="47" t="s">
        <v>753</v>
      </c>
      <c r="L336" s="48">
        <v>15</v>
      </c>
    </row>
    <row r="337" spans="1:12" x14ac:dyDescent="0.3">
      <c r="A337" s="38">
        <v>6</v>
      </c>
      <c r="B337" s="44">
        <v>44726</v>
      </c>
      <c r="C337" s="45">
        <v>0.64583333333333337</v>
      </c>
      <c r="D337" s="38">
        <v>5</v>
      </c>
      <c r="E337" s="2" t="s">
        <v>435</v>
      </c>
      <c r="F337" s="41" t="s">
        <v>174</v>
      </c>
      <c r="G337" s="38">
        <v>2</v>
      </c>
      <c r="H337" s="38" t="s">
        <v>293</v>
      </c>
      <c r="I337" s="38" t="s">
        <v>893</v>
      </c>
      <c r="J337" s="46">
        <v>25</v>
      </c>
      <c r="K337" s="47" t="s">
        <v>746</v>
      </c>
      <c r="L337" s="48">
        <v>4</v>
      </c>
    </row>
    <row r="338" spans="1:12" x14ac:dyDescent="0.3">
      <c r="A338" s="38">
        <v>7</v>
      </c>
      <c r="B338" s="44">
        <v>44726</v>
      </c>
      <c r="C338" s="45">
        <v>0.64583333333333337</v>
      </c>
      <c r="D338" s="38">
        <v>5</v>
      </c>
      <c r="E338" s="2" t="s">
        <v>435</v>
      </c>
      <c r="F338" s="41" t="s">
        <v>174</v>
      </c>
      <c r="G338" s="38">
        <v>2</v>
      </c>
      <c r="H338" s="38" t="s">
        <v>293</v>
      </c>
      <c r="I338" s="38" t="s">
        <v>895</v>
      </c>
      <c r="J338" s="46">
        <v>25</v>
      </c>
      <c r="K338" s="47" t="s">
        <v>747</v>
      </c>
      <c r="L338" s="48">
        <v>10</v>
      </c>
    </row>
    <row r="339" spans="1:12" x14ac:dyDescent="0.3">
      <c r="A339" s="38">
        <v>8</v>
      </c>
      <c r="B339" s="44">
        <v>44726</v>
      </c>
      <c r="C339" s="45">
        <v>0.64583333333333337</v>
      </c>
      <c r="D339" s="38">
        <v>5</v>
      </c>
      <c r="E339" s="2" t="s">
        <v>435</v>
      </c>
      <c r="F339" s="41" t="s">
        <v>174</v>
      </c>
      <c r="G339" s="38">
        <v>2</v>
      </c>
      <c r="H339" s="38" t="s">
        <v>293</v>
      </c>
      <c r="I339" s="38" t="s">
        <v>896</v>
      </c>
      <c r="J339" s="46">
        <v>25</v>
      </c>
      <c r="K339" s="47" t="s">
        <v>748</v>
      </c>
      <c r="L339" s="48">
        <v>8</v>
      </c>
    </row>
    <row r="340" spans="1:12" x14ac:dyDescent="0.3">
      <c r="A340" s="38">
        <v>9</v>
      </c>
      <c r="B340" s="44">
        <v>44726</v>
      </c>
      <c r="C340" s="45">
        <v>0.64583333333333337</v>
      </c>
      <c r="D340" s="38">
        <v>5</v>
      </c>
      <c r="E340" s="2" t="s">
        <v>435</v>
      </c>
      <c r="F340" s="41" t="s">
        <v>174</v>
      </c>
      <c r="G340" s="38">
        <v>2</v>
      </c>
      <c r="H340" s="38" t="s">
        <v>293</v>
      </c>
      <c r="I340" s="38" t="s">
        <v>897</v>
      </c>
      <c r="J340" s="46">
        <v>25</v>
      </c>
      <c r="K340" s="47" t="s">
        <v>749</v>
      </c>
      <c r="L340" s="48">
        <v>8</v>
      </c>
    </row>
    <row r="341" spans="1:12" x14ac:dyDescent="0.3">
      <c r="A341" s="38">
        <v>10</v>
      </c>
      <c r="B341" s="44">
        <v>44726</v>
      </c>
      <c r="C341" s="45">
        <v>0.64583333333333337</v>
      </c>
      <c r="D341" s="38">
        <v>5</v>
      </c>
      <c r="E341" s="2" t="s">
        <v>435</v>
      </c>
      <c r="F341" s="41" t="s">
        <v>174</v>
      </c>
      <c r="G341" s="38">
        <v>2</v>
      </c>
      <c r="H341" s="38" t="s">
        <v>293</v>
      </c>
      <c r="I341" s="38" t="s">
        <v>898</v>
      </c>
      <c r="J341" s="46">
        <v>25</v>
      </c>
      <c r="K341" s="43" t="s">
        <v>872</v>
      </c>
      <c r="L341" s="43" t="s">
        <v>872</v>
      </c>
    </row>
    <row r="342" spans="1:12" x14ac:dyDescent="0.3">
      <c r="A342" s="38">
        <v>11</v>
      </c>
      <c r="B342" s="44">
        <v>44726</v>
      </c>
      <c r="C342" s="45">
        <v>0.64583333333333337</v>
      </c>
      <c r="D342" s="38">
        <v>5</v>
      </c>
      <c r="E342" s="2" t="s">
        <v>435</v>
      </c>
      <c r="F342" s="41" t="s">
        <v>174</v>
      </c>
      <c r="G342" s="38">
        <v>2</v>
      </c>
      <c r="H342" s="38" t="s">
        <v>293</v>
      </c>
      <c r="I342" s="38" t="s">
        <v>899</v>
      </c>
      <c r="J342" s="46">
        <v>25</v>
      </c>
      <c r="K342" s="43" t="s">
        <v>872</v>
      </c>
      <c r="L342" s="43" t="s">
        <v>872</v>
      </c>
    </row>
    <row r="343" spans="1:12" x14ac:dyDescent="0.3">
      <c r="A343" s="38">
        <v>12</v>
      </c>
      <c r="B343" s="44">
        <v>44726</v>
      </c>
      <c r="C343" s="45">
        <v>0.64583333333333337</v>
      </c>
      <c r="D343" s="38">
        <v>5</v>
      </c>
      <c r="E343" s="2" t="s">
        <v>435</v>
      </c>
      <c r="F343" s="41" t="s">
        <v>174</v>
      </c>
      <c r="G343" s="38">
        <v>2</v>
      </c>
      <c r="H343" s="38" t="s">
        <v>293</v>
      </c>
      <c r="I343" s="38" t="s">
        <v>900</v>
      </c>
      <c r="J343" s="46">
        <v>25</v>
      </c>
      <c r="K343" s="43" t="s">
        <v>872</v>
      </c>
      <c r="L343" s="43" t="s">
        <v>872</v>
      </c>
    </row>
    <row r="344" spans="1:12" x14ac:dyDescent="0.3">
      <c r="A344" s="38">
        <v>13</v>
      </c>
      <c r="B344" s="44">
        <v>44726</v>
      </c>
      <c r="C344" s="45">
        <v>0.64583333333333337</v>
      </c>
      <c r="D344" s="38">
        <v>5</v>
      </c>
      <c r="E344" s="2" t="s">
        <v>435</v>
      </c>
      <c r="F344" s="41" t="s">
        <v>174</v>
      </c>
      <c r="G344" s="38">
        <v>2</v>
      </c>
      <c r="H344" s="38" t="s">
        <v>293</v>
      </c>
      <c r="I344" s="38" t="s">
        <v>901</v>
      </c>
      <c r="J344" s="46">
        <v>25</v>
      </c>
      <c r="K344" s="43" t="s">
        <v>872</v>
      </c>
      <c r="L344" s="43" t="s">
        <v>872</v>
      </c>
    </row>
    <row r="345" spans="1:12" x14ac:dyDescent="0.3">
      <c r="A345" s="38">
        <v>14</v>
      </c>
      <c r="B345" s="44">
        <v>44726</v>
      </c>
      <c r="C345" s="45">
        <v>0.64583333333333337</v>
      </c>
      <c r="D345" s="38">
        <v>5</v>
      </c>
      <c r="E345" s="2" t="s">
        <v>435</v>
      </c>
      <c r="F345" s="41" t="s">
        <v>174</v>
      </c>
      <c r="G345" s="38">
        <v>2</v>
      </c>
      <c r="H345" s="38" t="s">
        <v>293</v>
      </c>
      <c r="I345" s="38" t="s">
        <v>902</v>
      </c>
      <c r="J345" s="46">
        <v>25</v>
      </c>
      <c r="K345" s="43" t="s">
        <v>872</v>
      </c>
      <c r="L345" s="43" t="s">
        <v>872</v>
      </c>
    </row>
    <row r="346" spans="1:12" x14ac:dyDescent="0.3">
      <c r="A346" s="38">
        <v>15</v>
      </c>
      <c r="B346" s="44">
        <v>44726</v>
      </c>
      <c r="C346" s="45">
        <v>0.64583333333333337</v>
      </c>
      <c r="D346" s="38">
        <v>5</v>
      </c>
      <c r="E346" s="2" t="s">
        <v>435</v>
      </c>
      <c r="F346" s="41" t="s">
        <v>174</v>
      </c>
      <c r="G346" s="38">
        <v>2</v>
      </c>
      <c r="H346" s="38" t="s">
        <v>293</v>
      </c>
      <c r="I346" s="38" t="s">
        <v>903</v>
      </c>
      <c r="J346" s="46">
        <v>25</v>
      </c>
      <c r="K346" s="43" t="s">
        <v>872</v>
      </c>
      <c r="L346" s="43" t="s">
        <v>872</v>
      </c>
    </row>
    <row r="347" spans="1:12" x14ac:dyDescent="0.3">
      <c r="A347" s="38">
        <v>16</v>
      </c>
      <c r="B347" s="44">
        <v>44726</v>
      </c>
      <c r="C347" s="45">
        <v>0.64583333333333337</v>
      </c>
      <c r="D347" s="38">
        <v>5</v>
      </c>
      <c r="E347" s="2" t="s">
        <v>435</v>
      </c>
      <c r="F347" s="41" t="s">
        <v>174</v>
      </c>
      <c r="G347" s="38">
        <v>2</v>
      </c>
      <c r="H347" s="38" t="s">
        <v>293</v>
      </c>
      <c r="I347" s="38" t="s">
        <v>904</v>
      </c>
      <c r="J347" s="46">
        <v>25</v>
      </c>
      <c r="K347" s="43" t="s">
        <v>872</v>
      </c>
      <c r="L347" s="43" t="s">
        <v>872</v>
      </c>
    </row>
    <row r="348" spans="1:12" x14ac:dyDescent="0.3">
      <c r="A348" s="38">
        <v>17</v>
      </c>
      <c r="B348" s="44">
        <v>44726</v>
      </c>
      <c r="C348" s="45">
        <v>0.64583333333333337</v>
      </c>
      <c r="D348" s="38">
        <v>5</v>
      </c>
      <c r="E348" s="2" t="s">
        <v>435</v>
      </c>
      <c r="F348" s="41" t="s">
        <v>174</v>
      </c>
      <c r="G348" s="38">
        <v>2</v>
      </c>
      <c r="H348" s="38" t="s">
        <v>293</v>
      </c>
      <c r="I348" s="38" t="s">
        <v>905</v>
      </c>
      <c r="J348" s="46">
        <v>25</v>
      </c>
      <c r="K348" s="43" t="s">
        <v>872</v>
      </c>
      <c r="L348" s="43" t="s">
        <v>872</v>
      </c>
    </row>
    <row r="349" spans="1:12" x14ac:dyDescent="0.3">
      <c r="A349" s="38">
        <v>18</v>
      </c>
      <c r="B349" s="44">
        <v>44726</v>
      </c>
      <c r="C349" s="45">
        <v>0.64583333333333337</v>
      </c>
      <c r="D349" s="38">
        <v>5</v>
      </c>
      <c r="E349" s="2" t="s">
        <v>435</v>
      </c>
      <c r="F349" s="41" t="s">
        <v>174</v>
      </c>
      <c r="G349" s="38">
        <v>2</v>
      </c>
      <c r="H349" s="38" t="s">
        <v>293</v>
      </c>
      <c r="I349" s="38" t="s">
        <v>906</v>
      </c>
      <c r="J349" s="46">
        <v>25</v>
      </c>
      <c r="K349" s="43" t="s">
        <v>872</v>
      </c>
      <c r="L349" s="43" t="s">
        <v>872</v>
      </c>
    </row>
    <row r="350" spans="1:12" x14ac:dyDescent="0.3">
      <c r="A350" s="38">
        <v>19</v>
      </c>
      <c r="B350" s="44">
        <v>44726</v>
      </c>
      <c r="C350" s="45">
        <v>0.64583333333333337</v>
      </c>
      <c r="D350" s="38">
        <v>5</v>
      </c>
      <c r="E350" s="2" t="s">
        <v>435</v>
      </c>
      <c r="F350" s="41" t="s">
        <v>174</v>
      </c>
      <c r="G350" s="38">
        <v>2</v>
      </c>
      <c r="H350" s="38" t="s">
        <v>293</v>
      </c>
      <c r="I350" s="38" t="s">
        <v>907</v>
      </c>
      <c r="J350" s="46">
        <v>25</v>
      </c>
      <c r="K350" s="43" t="s">
        <v>872</v>
      </c>
      <c r="L350" s="43" t="s">
        <v>872</v>
      </c>
    </row>
    <row r="351" spans="1:12" x14ac:dyDescent="0.3">
      <c r="A351" s="38">
        <v>20</v>
      </c>
      <c r="B351" s="44">
        <v>44726</v>
      </c>
      <c r="C351" s="45">
        <v>0.64583333333333337</v>
      </c>
      <c r="D351" s="38">
        <v>5</v>
      </c>
      <c r="E351" s="2" t="s">
        <v>435</v>
      </c>
      <c r="F351" s="41" t="s">
        <v>174</v>
      </c>
      <c r="G351" s="38">
        <v>2</v>
      </c>
      <c r="H351" s="38" t="s">
        <v>293</v>
      </c>
      <c r="I351" s="38" t="s">
        <v>908</v>
      </c>
      <c r="J351" s="46">
        <v>25</v>
      </c>
      <c r="K351" s="43" t="s">
        <v>872</v>
      </c>
      <c r="L351" s="43" t="s">
        <v>872</v>
      </c>
    </row>
    <row r="352" spans="1:12" x14ac:dyDescent="0.3">
      <c r="A352" s="38">
        <v>21</v>
      </c>
      <c r="B352" s="44">
        <v>44726</v>
      </c>
      <c r="C352" s="45">
        <v>0.64583333333333337</v>
      </c>
      <c r="D352" s="38">
        <v>5</v>
      </c>
      <c r="E352" s="2" t="s">
        <v>435</v>
      </c>
      <c r="F352" s="41" t="s">
        <v>174</v>
      </c>
      <c r="G352" s="38">
        <v>2</v>
      </c>
      <c r="H352" s="38" t="s">
        <v>293</v>
      </c>
      <c r="I352" s="38" t="s">
        <v>909</v>
      </c>
      <c r="J352" s="46">
        <v>25</v>
      </c>
      <c r="K352" s="43" t="s">
        <v>872</v>
      </c>
      <c r="L352" s="43" t="s">
        <v>872</v>
      </c>
    </row>
    <row r="353" spans="1:12" x14ac:dyDescent="0.3">
      <c r="A353" s="38">
        <v>22</v>
      </c>
      <c r="B353" s="44">
        <v>44726</v>
      </c>
      <c r="C353" s="45">
        <v>0.64583333333333337</v>
      </c>
      <c r="D353" s="38">
        <v>5</v>
      </c>
      <c r="E353" s="2" t="s">
        <v>435</v>
      </c>
      <c r="F353" s="41" t="s">
        <v>174</v>
      </c>
      <c r="G353" s="38">
        <v>2</v>
      </c>
      <c r="H353" s="38" t="s">
        <v>293</v>
      </c>
      <c r="I353" s="38" t="s">
        <v>933</v>
      </c>
      <c r="J353" s="46">
        <v>25</v>
      </c>
      <c r="K353" s="43" t="s">
        <v>872</v>
      </c>
      <c r="L353" s="43" t="s">
        <v>872</v>
      </c>
    </row>
    <row r="354" spans="1:12" x14ac:dyDescent="0.3">
      <c r="A354" s="38">
        <v>23</v>
      </c>
      <c r="B354" s="44">
        <v>44726</v>
      </c>
      <c r="C354" s="45">
        <v>0.64583333333333337</v>
      </c>
      <c r="D354" s="38">
        <v>5</v>
      </c>
      <c r="E354" s="2" t="s">
        <v>435</v>
      </c>
      <c r="F354" s="41" t="s">
        <v>174</v>
      </c>
      <c r="G354" s="38">
        <v>2</v>
      </c>
      <c r="H354" s="38" t="s">
        <v>293</v>
      </c>
      <c r="I354" s="38" t="s">
        <v>910</v>
      </c>
      <c r="J354" s="46">
        <v>25</v>
      </c>
      <c r="K354" s="43" t="s">
        <v>872</v>
      </c>
      <c r="L354" s="43" t="s">
        <v>872</v>
      </c>
    </row>
    <row r="355" spans="1:12" x14ac:dyDescent="0.3">
      <c r="A355" s="38">
        <v>24</v>
      </c>
      <c r="B355" s="44">
        <v>44726</v>
      </c>
      <c r="C355" s="45">
        <v>0.64583333333333337</v>
      </c>
      <c r="D355" s="38">
        <v>5</v>
      </c>
      <c r="E355" s="2" t="s">
        <v>435</v>
      </c>
      <c r="F355" s="41" t="s">
        <v>174</v>
      </c>
      <c r="G355" s="38">
        <v>2</v>
      </c>
      <c r="H355" s="38" t="s">
        <v>293</v>
      </c>
      <c r="I355" s="38" t="s">
        <v>911</v>
      </c>
      <c r="J355" s="46">
        <v>25</v>
      </c>
      <c r="K355" s="43" t="s">
        <v>872</v>
      </c>
      <c r="L355" s="43" t="s">
        <v>872</v>
      </c>
    </row>
    <row r="356" spans="1:12" x14ac:dyDescent="0.3">
      <c r="A356" s="38">
        <v>25</v>
      </c>
      <c r="B356" s="44">
        <v>44726</v>
      </c>
      <c r="C356" s="45">
        <v>0.64583333333333337</v>
      </c>
      <c r="D356" s="38">
        <v>5</v>
      </c>
      <c r="E356" s="2" t="s">
        <v>435</v>
      </c>
      <c r="F356" s="41" t="s">
        <v>174</v>
      </c>
      <c r="G356" s="38">
        <v>2</v>
      </c>
      <c r="H356" s="38" t="s">
        <v>293</v>
      </c>
      <c r="I356" s="38" t="s">
        <v>912</v>
      </c>
      <c r="J356" s="46">
        <v>25</v>
      </c>
      <c r="K356" s="43" t="s">
        <v>872</v>
      </c>
      <c r="L356" s="43" t="s">
        <v>872</v>
      </c>
    </row>
    <row r="357" spans="1:12" x14ac:dyDescent="0.3">
      <c r="A357" s="38">
        <v>26</v>
      </c>
      <c r="B357" s="44">
        <v>44726</v>
      </c>
      <c r="C357" s="45">
        <v>0.64583333333333337</v>
      </c>
      <c r="D357" s="38">
        <v>5</v>
      </c>
      <c r="E357" s="2" t="s">
        <v>435</v>
      </c>
      <c r="F357" s="41" t="s">
        <v>174</v>
      </c>
      <c r="G357" s="38">
        <v>2</v>
      </c>
      <c r="H357" s="38" t="s">
        <v>293</v>
      </c>
      <c r="I357" s="38" t="s">
        <v>878</v>
      </c>
      <c r="J357" s="46">
        <v>25</v>
      </c>
      <c r="K357" s="43" t="s">
        <v>872</v>
      </c>
      <c r="L357" s="43" t="s">
        <v>872</v>
      </c>
    </row>
    <row r="358" spans="1:12" x14ac:dyDescent="0.3">
      <c r="A358" s="38">
        <v>27</v>
      </c>
      <c r="B358" s="44">
        <v>44726</v>
      </c>
      <c r="C358" s="45">
        <v>0.64583333333333337</v>
      </c>
      <c r="D358" s="38">
        <v>5</v>
      </c>
      <c r="E358" s="2" t="s">
        <v>435</v>
      </c>
      <c r="F358" s="41" t="s">
        <v>174</v>
      </c>
      <c r="G358" s="38">
        <v>2</v>
      </c>
      <c r="H358" s="38" t="s">
        <v>293</v>
      </c>
      <c r="I358" s="38" t="s">
        <v>913</v>
      </c>
      <c r="J358" s="46">
        <v>25</v>
      </c>
      <c r="K358" s="43" t="s">
        <v>872</v>
      </c>
      <c r="L358" s="43" t="s">
        <v>872</v>
      </c>
    </row>
    <row r="359" spans="1:12" x14ac:dyDescent="0.3">
      <c r="A359" s="38">
        <v>28</v>
      </c>
      <c r="B359" s="44">
        <v>44726</v>
      </c>
      <c r="C359" s="45">
        <v>0.64583333333333337</v>
      </c>
      <c r="D359" s="38">
        <v>5</v>
      </c>
      <c r="E359" s="2" t="s">
        <v>435</v>
      </c>
      <c r="F359" s="41" t="s">
        <v>174</v>
      </c>
      <c r="G359" s="38">
        <v>2</v>
      </c>
      <c r="H359" s="38" t="s">
        <v>293</v>
      </c>
      <c r="I359" s="38" t="s">
        <v>914</v>
      </c>
      <c r="J359" s="46">
        <v>25</v>
      </c>
      <c r="K359" s="43" t="s">
        <v>872</v>
      </c>
      <c r="L359" s="43" t="s">
        <v>872</v>
      </c>
    </row>
    <row r="360" spans="1:12" x14ac:dyDescent="0.3">
      <c r="A360" s="38">
        <v>29</v>
      </c>
      <c r="B360" s="44">
        <v>44726</v>
      </c>
      <c r="C360" s="45">
        <v>0.64583333333333337</v>
      </c>
      <c r="D360" s="38">
        <v>5</v>
      </c>
      <c r="E360" s="2" t="s">
        <v>435</v>
      </c>
      <c r="F360" s="41" t="s">
        <v>174</v>
      </c>
      <c r="G360" s="38">
        <v>2</v>
      </c>
      <c r="H360" s="38" t="s">
        <v>293</v>
      </c>
      <c r="I360" s="38" t="s">
        <v>915</v>
      </c>
      <c r="J360" s="46">
        <v>25</v>
      </c>
      <c r="K360" s="43" t="s">
        <v>872</v>
      </c>
      <c r="L360" s="43" t="s">
        <v>872</v>
      </c>
    </row>
    <row r="361" spans="1:12" x14ac:dyDescent="0.3">
      <c r="A361" s="38">
        <v>30</v>
      </c>
      <c r="B361" s="44">
        <v>44726</v>
      </c>
      <c r="C361" s="45">
        <v>0.64583333333333337</v>
      </c>
      <c r="D361" s="38">
        <v>5</v>
      </c>
      <c r="E361" s="2" t="s">
        <v>435</v>
      </c>
      <c r="F361" s="41" t="s">
        <v>174</v>
      </c>
      <c r="G361" s="38">
        <v>2</v>
      </c>
      <c r="H361" s="38" t="s">
        <v>293</v>
      </c>
      <c r="I361" s="38" t="s">
        <v>879</v>
      </c>
      <c r="J361" s="46">
        <v>25</v>
      </c>
      <c r="K361" s="43" t="s">
        <v>872</v>
      </c>
      <c r="L361" s="43" t="s">
        <v>872</v>
      </c>
    </row>
    <row r="362" spans="1:12" x14ac:dyDescent="0.3">
      <c r="A362" s="38">
        <v>31</v>
      </c>
      <c r="B362" s="44">
        <v>44726</v>
      </c>
      <c r="C362" s="45">
        <v>0.64583333333333337</v>
      </c>
      <c r="D362" s="38">
        <v>5</v>
      </c>
      <c r="E362" s="2" t="s">
        <v>435</v>
      </c>
      <c r="F362" s="41" t="s">
        <v>174</v>
      </c>
      <c r="G362" s="38">
        <v>2</v>
      </c>
      <c r="H362" s="38" t="s">
        <v>293</v>
      </c>
      <c r="I362" s="38" t="s">
        <v>880</v>
      </c>
      <c r="J362" s="46">
        <v>25</v>
      </c>
      <c r="K362" s="43" t="s">
        <v>872</v>
      </c>
      <c r="L362" s="43" t="s">
        <v>872</v>
      </c>
    </row>
    <row r="363" spans="1:12" x14ac:dyDescent="0.3">
      <c r="A363" s="38">
        <v>32</v>
      </c>
      <c r="B363" s="44">
        <v>44726</v>
      </c>
      <c r="C363" s="45">
        <v>0.64583333333333337</v>
      </c>
      <c r="D363" s="38">
        <v>5</v>
      </c>
      <c r="E363" s="2" t="s">
        <v>435</v>
      </c>
      <c r="F363" s="41" t="s">
        <v>174</v>
      </c>
      <c r="G363" s="38">
        <v>2</v>
      </c>
      <c r="H363" s="38" t="s">
        <v>293</v>
      </c>
      <c r="I363" s="38" t="s">
        <v>882</v>
      </c>
      <c r="J363" s="46">
        <v>25</v>
      </c>
      <c r="K363" s="43" t="s">
        <v>872</v>
      </c>
      <c r="L363" s="43" t="s">
        <v>872</v>
      </c>
    </row>
    <row r="364" spans="1:12" x14ac:dyDescent="0.3">
      <c r="A364" s="38">
        <v>33</v>
      </c>
      <c r="B364" s="44">
        <v>44726</v>
      </c>
      <c r="C364" s="45">
        <v>0.64583333333333337</v>
      </c>
      <c r="D364" s="38">
        <v>5</v>
      </c>
      <c r="E364" s="2" t="s">
        <v>435</v>
      </c>
      <c r="F364" s="41" t="s">
        <v>174</v>
      </c>
      <c r="G364" s="38">
        <v>2</v>
      </c>
      <c r="H364" s="38" t="s">
        <v>293</v>
      </c>
      <c r="I364" s="38" t="s">
        <v>934</v>
      </c>
      <c r="J364" s="46">
        <v>25</v>
      </c>
      <c r="K364" s="43" t="s">
        <v>872</v>
      </c>
      <c r="L364" s="43" t="s">
        <v>872</v>
      </c>
    </row>
    <row r="365" spans="1:12" x14ac:dyDescent="0.3">
      <c r="A365" s="38">
        <v>34</v>
      </c>
      <c r="B365" s="44">
        <v>44726</v>
      </c>
      <c r="C365" s="45">
        <v>0.64583333333333337</v>
      </c>
      <c r="D365" s="38">
        <v>5</v>
      </c>
      <c r="E365" s="2" t="s">
        <v>435</v>
      </c>
      <c r="F365" s="41" t="s">
        <v>174</v>
      </c>
      <c r="G365" s="38">
        <v>2</v>
      </c>
      <c r="H365" s="38" t="s">
        <v>293</v>
      </c>
      <c r="I365" s="38" t="s">
        <v>916</v>
      </c>
      <c r="J365" s="46">
        <v>25</v>
      </c>
      <c r="K365" s="43" t="s">
        <v>872</v>
      </c>
      <c r="L365" s="43" t="s">
        <v>872</v>
      </c>
    </row>
    <row r="366" spans="1:12" x14ac:dyDescent="0.3">
      <c r="A366" s="38">
        <v>35</v>
      </c>
      <c r="B366" s="44">
        <v>44726</v>
      </c>
      <c r="C366" s="45">
        <v>0.64583333333333337</v>
      </c>
      <c r="D366" s="38">
        <v>5</v>
      </c>
      <c r="E366" s="2" t="s">
        <v>435</v>
      </c>
      <c r="F366" s="41" t="s">
        <v>174</v>
      </c>
      <c r="G366" s="38">
        <v>2</v>
      </c>
      <c r="H366" s="38" t="s">
        <v>293</v>
      </c>
      <c r="I366" s="38" t="s">
        <v>917</v>
      </c>
      <c r="J366" s="46">
        <v>22</v>
      </c>
      <c r="K366" s="43" t="s">
        <v>872</v>
      </c>
      <c r="L366" s="43" t="s">
        <v>872</v>
      </c>
    </row>
    <row r="367" spans="1:12" x14ac:dyDescent="0.3">
      <c r="A367" s="38">
        <v>36</v>
      </c>
      <c r="B367" s="44">
        <v>44726</v>
      </c>
      <c r="C367" s="45">
        <v>0.64583333333333337</v>
      </c>
      <c r="D367" s="38">
        <v>5</v>
      </c>
      <c r="E367" s="2" t="s">
        <v>435</v>
      </c>
      <c r="F367" s="41" t="s">
        <v>174</v>
      </c>
      <c r="G367" s="38">
        <v>2</v>
      </c>
      <c r="H367" s="38" t="s">
        <v>293</v>
      </c>
      <c r="I367" s="38" t="s">
        <v>918</v>
      </c>
      <c r="J367" s="46">
        <v>25</v>
      </c>
      <c r="K367" s="43" t="s">
        <v>872</v>
      </c>
      <c r="L367" s="43" t="s">
        <v>872</v>
      </c>
    </row>
    <row r="368" spans="1:12" x14ac:dyDescent="0.3">
      <c r="A368" s="38">
        <v>37</v>
      </c>
      <c r="B368" s="44">
        <v>44726</v>
      </c>
      <c r="C368" s="45">
        <v>0.64583333333333337</v>
      </c>
      <c r="D368" s="38">
        <v>5</v>
      </c>
      <c r="E368" s="2" t="s">
        <v>435</v>
      </c>
      <c r="F368" s="41" t="s">
        <v>174</v>
      </c>
      <c r="G368" s="38">
        <v>2</v>
      </c>
      <c r="H368" s="38" t="s">
        <v>293</v>
      </c>
      <c r="I368" s="38" t="s">
        <v>919</v>
      </c>
      <c r="J368" s="46">
        <v>22</v>
      </c>
      <c r="K368" s="43" t="s">
        <v>872</v>
      </c>
      <c r="L368" s="43" t="s">
        <v>872</v>
      </c>
    </row>
    <row r="369" spans="1:12" x14ac:dyDescent="0.3">
      <c r="A369" s="38">
        <v>38</v>
      </c>
      <c r="B369" s="44">
        <v>44726</v>
      </c>
      <c r="C369" s="45">
        <v>0.64583333333333337</v>
      </c>
      <c r="D369" s="38">
        <v>5</v>
      </c>
      <c r="E369" s="2" t="s">
        <v>435</v>
      </c>
      <c r="F369" s="41" t="s">
        <v>174</v>
      </c>
      <c r="G369" s="38">
        <v>2</v>
      </c>
      <c r="H369" s="38" t="s">
        <v>293</v>
      </c>
      <c r="I369" s="38" t="s">
        <v>920</v>
      </c>
      <c r="J369" s="46">
        <v>25</v>
      </c>
      <c r="K369" s="43" t="s">
        <v>872</v>
      </c>
      <c r="L369" s="43" t="s">
        <v>872</v>
      </c>
    </row>
    <row r="370" spans="1:12" x14ac:dyDescent="0.3">
      <c r="A370" s="38">
        <v>39</v>
      </c>
      <c r="B370" s="44">
        <v>44726</v>
      </c>
      <c r="C370" s="45">
        <v>0.64583333333333337</v>
      </c>
      <c r="D370" s="38">
        <v>5</v>
      </c>
      <c r="E370" s="2" t="s">
        <v>435</v>
      </c>
      <c r="F370" s="41" t="s">
        <v>174</v>
      </c>
      <c r="G370" s="38">
        <v>2</v>
      </c>
      <c r="H370" s="38" t="s">
        <v>293</v>
      </c>
      <c r="I370" s="38" t="s">
        <v>921</v>
      </c>
      <c r="J370" s="46">
        <v>22</v>
      </c>
      <c r="K370" s="43" t="s">
        <v>872</v>
      </c>
      <c r="L370" s="43" t="s">
        <v>872</v>
      </c>
    </row>
    <row r="371" spans="1:12" x14ac:dyDescent="0.3">
      <c r="A371" s="38">
        <v>40</v>
      </c>
      <c r="B371" s="44">
        <v>44726</v>
      </c>
      <c r="C371" s="45">
        <v>0.64583333333333337</v>
      </c>
      <c r="D371" s="38">
        <v>5</v>
      </c>
      <c r="E371" s="2" t="s">
        <v>435</v>
      </c>
      <c r="F371" s="41" t="s">
        <v>174</v>
      </c>
      <c r="G371" s="38">
        <v>2</v>
      </c>
      <c r="H371" s="38" t="s">
        <v>293</v>
      </c>
      <c r="I371" s="38" t="s">
        <v>922</v>
      </c>
      <c r="J371" s="46">
        <v>25</v>
      </c>
      <c r="K371" s="43" t="s">
        <v>872</v>
      </c>
      <c r="L371" s="43" t="s">
        <v>872</v>
      </c>
    </row>
    <row r="372" spans="1:12" x14ac:dyDescent="0.3">
      <c r="A372" s="38">
        <v>41</v>
      </c>
      <c r="B372" s="44">
        <v>44726</v>
      </c>
      <c r="C372" s="45">
        <v>0.64583333333333337</v>
      </c>
      <c r="D372" s="38">
        <v>5</v>
      </c>
      <c r="E372" s="2" t="s">
        <v>435</v>
      </c>
      <c r="F372" s="41" t="s">
        <v>174</v>
      </c>
      <c r="G372" s="38">
        <v>2</v>
      </c>
      <c r="H372" s="38" t="s">
        <v>293</v>
      </c>
      <c r="I372" s="38" t="s">
        <v>923</v>
      </c>
      <c r="J372" s="46">
        <v>25</v>
      </c>
      <c r="K372" s="43" t="s">
        <v>872</v>
      </c>
      <c r="L372" s="43" t="s">
        <v>872</v>
      </c>
    </row>
    <row r="373" spans="1:12" x14ac:dyDescent="0.3">
      <c r="A373" s="38">
        <v>42</v>
      </c>
      <c r="B373" s="44">
        <v>44726</v>
      </c>
      <c r="C373" s="45">
        <v>0.64583333333333337</v>
      </c>
      <c r="D373" s="38">
        <v>5</v>
      </c>
      <c r="E373" s="2" t="s">
        <v>435</v>
      </c>
      <c r="F373" s="41" t="s">
        <v>174</v>
      </c>
      <c r="G373" s="38">
        <v>2</v>
      </c>
      <c r="H373" s="38" t="s">
        <v>293</v>
      </c>
      <c r="I373" s="38" t="s">
        <v>924</v>
      </c>
      <c r="J373" s="46">
        <v>25</v>
      </c>
      <c r="K373" s="43" t="s">
        <v>872</v>
      </c>
      <c r="L373" s="43" t="s">
        <v>872</v>
      </c>
    </row>
    <row r="374" spans="1:12" x14ac:dyDescent="0.3">
      <c r="A374" s="38">
        <v>43</v>
      </c>
      <c r="B374" s="44">
        <v>44726</v>
      </c>
      <c r="C374" s="45">
        <v>0.64583333333333337</v>
      </c>
      <c r="D374" s="38">
        <v>5</v>
      </c>
      <c r="E374" s="2" t="s">
        <v>435</v>
      </c>
      <c r="F374" s="41" t="s">
        <v>174</v>
      </c>
      <c r="G374" s="38">
        <v>2</v>
      </c>
      <c r="H374" s="38" t="s">
        <v>293</v>
      </c>
      <c r="I374" s="38" t="s">
        <v>937</v>
      </c>
      <c r="J374" s="46">
        <v>25</v>
      </c>
      <c r="K374" s="43" t="s">
        <v>872</v>
      </c>
      <c r="L374" s="43" t="s">
        <v>872</v>
      </c>
    </row>
    <row r="375" spans="1:12" x14ac:dyDescent="0.3">
      <c r="A375" s="38">
        <v>44</v>
      </c>
      <c r="B375" s="44">
        <v>44726</v>
      </c>
      <c r="C375" s="45">
        <v>0.64583333333333337</v>
      </c>
      <c r="D375" s="38">
        <v>5</v>
      </c>
      <c r="E375" s="2" t="s">
        <v>435</v>
      </c>
      <c r="F375" s="41" t="s">
        <v>174</v>
      </c>
      <c r="G375" s="38">
        <v>2</v>
      </c>
      <c r="H375" s="38" t="s">
        <v>293</v>
      </c>
      <c r="I375" s="38" t="s">
        <v>938</v>
      </c>
      <c r="J375" s="46">
        <v>25</v>
      </c>
      <c r="K375" s="43" t="s">
        <v>872</v>
      </c>
      <c r="L375" s="43" t="s">
        <v>872</v>
      </c>
    </row>
    <row r="376" spans="1:12" x14ac:dyDescent="0.3">
      <c r="A376" s="38"/>
      <c r="B376" s="39">
        <v>44727</v>
      </c>
      <c r="C376" s="45"/>
      <c r="D376" s="38"/>
      <c r="F376" s="41"/>
      <c r="G376" s="38"/>
      <c r="H376" s="38"/>
      <c r="I376" s="38"/>
      <c r="J376" s="46"/>
      <c r="K376" s="43"/>
      <c r="L376" s="43"/>
    </row>
    <row r="377" spans="1:12" x14ac:dyDescent="0.3">
      <c r="A377" s="38">
        <v>1</v>
      </c>
      <c r="B377" s="44">
        <v>44727</v>
      </c>
      <c r="C377" s="45">
        <v>0.29166666666666669</v>
      </c>
      <c r="D377" s="38">
        <v>1</v>
      </c>
      <c r="E377" s="40" t="s">
        <v>744</v>
      </c>
      <c r="F377" s="41" t="s">
        <v>743</v>
      </c>
      <c r="G377" s="38">
        <v>7</v>
      </c>
      <c r="H377" s="38" t="s">
        <v>293</v>
      </c>
      <c r="I377" s="38"/>
      <c r="J377" s="46"/>
      <c r="K377" s="43" t="s">
        <v>872</v>
      </c>
      <c r="L377" s="43" t="s">
        <v>872</v>
      </c>
    </row>
    <row r="378" spans="1:12" x14ac:dyDescent="0.3">
      <c r="A378" s="38">
        <v>2</v>
      </c>
      <c r="B378" s="44">
        <v>44727</v>
      </c>
      <c r="C378" s="45">
        <v>0.29166666666666669</v>
      </c>
      <c r="D378" s="38">
        <v>1</v>
      </c>
      <c r="E378" s="40" t="s">
        <v>744</v>
      </c>
      <c r="F378" s="41" t="s">
        <v>743</v>
      </c>
      <c r="G378" s="38">
        <v>10</v>
      </c>
      <c r="H378" s="38" t="s">
        <v>293</v>
      </c>
      <c r="I378" s="38"/>
      <c r="J378" s="46"/>
      <c r="K378" s="43" t="s">
        <v>872</v>
      </c>
      <c r="L378" s="43" t="s">
        <v>872</v>
      </c>
    </row>
    <row r="379" spans="1:12" x14ac:dyDescent="0.3">
      <c r="A379" s="38">
        <v>3</v>
      </c>
      <c r="B379" s="44">
        <v>44727</v>
      </c>
      <c r="C379" s="45">
        <v>0.29166666666666669</v>
      </c>
      <c r="D379" s="38">
        <v>1</v>
      </c>
      <c r="E379" s="40" t="s">
        <v>744</v>
      </c>
      <c r="F379" s="41" t="s">
        <v>743</v>
      </c>
      <c r="G379" s="38">
        <v>7</v>
      </c>
      <c r="H379" s="38" t="s">
        <v>293</v>
      </c>
      <c r="I379" s="38"/>
      <c r="J379" s="46"/>
      <c r="K379" s="43" t="s">
        <v>872</v>
      </c>
      <c r="L379" s="43" t="s">
        <v>872</v>
      </c>
    </row>
    <row r="380" spans="1:12" x14ac:dyDescent="0.3">
      <c r="A380" s="38">
        <v>4</v>
      </c>
      <c r="B380" s="44">
        <v>44727</v>
      </c>
      <c r="C380" s="45">
        <v>0.29166666666666669</v>
      </c>
      <c r="D380" s="38">
        <v>1</v>
      </c>
      <c r="E380" s="40" t="s">
        <v>744</v>
      </c>
      <c r="F380" s="41" t="s">
        <v>743</v>
      </c>
      <c r="G380" s="38">
        <v>9</v>
      </c>
      <c r="H380" s="38" t="s">
        <v>293</v>
      </c>
      <c r="I380" s="38"/>
      <c r="J380" s="46"/>
      <c r="K380" s="43" t="s">
        <v>872</v>
      </c>
      <c r="L380" s="43" t="s">
        <v>872</v>
      </c>
    </row>
    <row r="381" spans="1:12" x14ac:dyDescent="0.3">
      <c r="A381" s="38">
        <v>5</v>
      </c>
      <c r="B381" s="44">
        <v>44727</v>
      </c>
      <c r="C381" s="45">
        <v>0.29166666666666669</v>
      </c>
      <c r="D381" s="38">
        <v>1</v>
      </c>
      <c r="E381" s="40" t="s">
        <v>744</v>
      </c>
      <c r="F381" s="41" t="s">
        <v>743</v>
      </c>
      <c r="G381" s="38">
        <v>7</v>
      </c>
      <c r="H381" s="38" t="s">
        <v>293</v>
      </c>
      <c r="I381" s="38"/>
      <c r="J381" s="46"/>
      <c r="K381" s="43" t="s">
        <v>872</v>
      </c>
      <c r="L381" s="43" t="s">
        <v>872</v>
      </c>
    </row>
    <row r="382" spans="1:12" x14ac:dyDescent="0.3">
      <c r="A382" s="38"/>
      <c r="B382" s="44"/>
      <c r="C382" s="45"/>
      <c r="D382" s="38"/>
      <c r="E382" s="40"/>
      <c r="F382" s="41"/>
      <c r="G382" s="38"/>
      <c r="H382" s="38"/>
      <c r="I382" s="38"/>
      <c r="J382" s="46"/>
      <c r="K382" s="43"/>
      <c r="L382" s="43"/>
    </row>
    <row r="383" spans="1:12" x14ac:dyDescent="0.3">
      <c r="A383" s="38">
        <v>1</v>
      </c>
      <c r="B383" s="44">
        <v>44727</v>
      </c>
      <c r="C383" s="45">
        <v>0.33333333333333331</v>
      </c>
      <c r="D383" s="38">
        <v>2</v>
      </c>
      <c r="E383" s="2" t="s">
        <v>438</v>
      </c>
      <c r="F383" s="41" t="s">
        <v>81</v>
      </c>
      <c r="G383" s="38">
        <v>3</v>
      </c>
      <c r="H383" s="38" t="s">
        <v>291</v>
      </c>
      <c r="I383" s="38" t="s">
        <v>911</v>
      </c>
      <c r="J383" s="46">
        <v>25</v>
      </c>
      <c r="K383" s="47" t="s">
        <v>894</v>
      </c>
      <c r="L383" s="47">
        <v>10</v>
      </c>
    </row>
    <row r="384" spans="1:12" x14ac:dyDescent="0.3">
      <c r="A384" s="38">
        <v>2</v>
      </c>
      <c r="B384" s="44">
        <v>44727</v>
      </c>
      <c r="C384" s="45">
        <v>0.33333333333333331</v>
      </c>
      <c r="D384" s="38">
        <v>2</v>
      </c>
      <c r="E384" s="2" t="s">
        <v>438</v>
      </c>
      <c r="F384" s="41" t="s">
        <v>81</v>
      </c>
      <c r="G384" s="38">
        <v>3</v>
      </c>
      <c r="H384" s="38" t="s">
        <v>291</v>
      </c>
      <c r="I384" s="38" t="s">
        <v>878</v>
      </c>
      <c r="J384" s="46">
        <v>25</v>
      </c>
      <c r="K384" s="47" t="s">
        <v>750</v>
      </c>
      <c r="L384" s="48">
        <v>5</v>
      </c>
    </row>
    <row r="385" spans="1:12" ht="31.2" x14ac:dyDescent="0.3">
      <c r="A385" s="38">
        <v>3</v>
      </c>
      <c r="B385" s="44">
        <v>44727</v>
      </c>
      <c r="C385" s="45">
        <v>0.33333333333333331</v>
      </c>
      <c r="D385" s="38">
        <v>2</v>
      </c>
      <c r="E385" s="2" t="s">
        <v>437</v>
      </c>
      <c r="F385" s="41" t="s">
        <v>10</v>
      </c>
      <c r="G385" s="38">
        <v>3</v>
      </c>
      <c r="H385" s="38" t="s">
        <v>293</v>
      </c>
      <c r="I385" s="38" t="s">
        <v>913</v>
      </c>
      <c r="J385" s="46">
        <v>18</v>
      </c>
      <c r="K385" s="47" t="s">
        <v>751</v>
      </c>
      <c r="L385" s="48">
        <v>4</v>
      </c>
    </row>
    <row r="386" spans="1:12" x14ac:dyDescent="0.3">
      <c r="A386" s="38">
        <v>4</v>
      </c>
      <c r="B386" s="44">
        <v>44727</v>
      </c>
      <c r="C386" s="45">
        <v>0.33333333333333331</v>
      </c>
      <c r="D386" s="38">
        <v>2</v>
      </c>
      <c r="E386" s="2" t="s">
        <v>438</v>
      </c>
      <c r="F386" s="41" t="s">
        <v>81</v>
      </c>
      <c r="G386" s="38">
        <v>3</v>
      </c>
      <c r="H386" s="38" t="s">
        <v>291</v>
      </c>
      <c r="I386" s="38" t="s">
        <v>914</v>
      </c>
      <c r="J386" s="46">
        <v>25</v>
      </c>
      <c r="K386" s="47" t="s">
        <v>752</v>
      </c>
      <c r="L386" s="48">
        <v>4</v>
      </c>
    </row>
    <row r="387" spans="1:12" x14ac:dyDescent="0.3">
      <c r="A387" s="38">
        <v>5</v>
      </c>
      <c r="B387" s="44">
        <v>44727</v>
      </c>
      <c r="C387" s="45">
        <v>0.33333333333333331</v>
      </c>
      <c r="D387" s="38">
        <v>2</v>
      </c>
      <c r="E387" s="2" t="s">
        <v>439</v>
      </c>
      <c r="F387" s="41" t="s">
        <v>109</v>
      </c>
      <c r="G387" s="38">
        <v>2</v>
      </c>
      <c r="H387" s="38" t="s">
        <v>291</v>
      </c>
      <c r="I387" s="38" t="s">
        <v>915</v>
      </c>
      <c r="J387" s="46">
        <v>27</v>
      </c>
      <c r="K387" s="47" t="s">
        <v>753</v>
      </c>
      <c r="L387" s="48">
        <v>5</v>
      </c>
    </row>
    <row r="388" spans="1:12" x14ac:dyDescent="0.3">
      <c r="A388" s="38">
        <v>6</v>
      </c>
      <c r="B388" s="44">
        <v>44727</v>
      </c>
      <c r="C388" s="45">
        <v>0.33333333333333331</v>
      </c>
      <c r="D388" s="38">
        <v>2</v>
      </c>
      <c r="E388" s="2" t="s">
        <v>438</v>
      </c>
      <c r="F388" s="41" t="s">
        <v>81</v>
      </c>
      <c r="G388" s="38">
        <v>3</v>
      </c>
      <c r="H388" s="38" t="s">
        <v>291</v>
      </c>
      <c r="I388" s="38" t="s">
        <v>879</v>
      </c>
      <c r="J388" s="46">
        <v>25</v>
      </c>
      <c r="K388" s="47" t="s">
        <v>746</v>
      </c>
      <c r="L388" s="48">
        <v>2</v>
      </c>
    </row>
    <row r="389" spans="1:12" x14ac:dyDescent="0.3">
      <c r="A389" s="38">
        <v>7</v>
      </c>
      <c r="B389" s="44">
        <v>44727</v>
      </c>
      <c r="C389" s="45">
        <v>0.33333333333333331</v>
      </c>
      <c r="D389" s="38">
        <v>2</v>
      </c>
      <c r="E389" s="2" t="s">
        <v>438</v>
      </c>
      <c r="F389" s="41" t="s">
        <v>81</v>
      </c>
      <c r="G389" s="38">
        <v>3</v>
      </c>
      <c r="H389" s="38" t="s">
        <v>291</v>
      </c>
      <c r="I389" s="38" t="s">
        <v>880</v>
      </c>
      <c r="J389" s="46">
        <v>25</v>
      </c>
      <c r="K389" s="47" t="s">
        <v>747</v>
      </c>
      <c r="L389" s="48">
        <v>2</v>
      </c>
    </row>
    <row r="390" spans="1:12" x14ac:dyDescent="0.3">
      <c r="A390" s="38">
        <v>8</v>
      </c>
      <c r="B390" s="44">
        <v>44727</v>
      </c>
      <c r="C390" s="45">
        <v>0.33333333333333331</v>
      </c>
      <c r="D390" s="38">
        <v>2</v>
      </c>
      <c r="E390" s="2" t="s">
        <v>438</v>
      </c>
      <c r="F390" s="41" t="s">
        <v>81</v>
      </c>
      <c r="G390" s="38">
        <v>3</v>
      </c>
      <c r="H390" s="38" t="s">
        <v>291</v>
      </c>
      <c r="I390" s="38" t="s">
        <v>882</v>
      </c>
      <c r="J390" s="46">
        <v>28</v>
      </c>
      <c r="K390" s="43" t="s">
        <v>872</v>
      </c>
      <c r="L390" s="43" t="s">
        <v>872</v>
      </c>
    </row>
    <row r="391" spans="1:12" x14ac:dyDescent="0.3">
      <c r="A391" s="38">
        <v>9</v>
      </c>
      <c r="B391" s="44">
        <v>44727</v>
      </c>
      <c r="C391" s="45">
        <v>0.33333333333333331</v>
      </c>
      <c r="D391" s="38">
        <v>2</v>
      </c>
      <c r="E391" s="2" t="s">
        <v>439</v>
      </c>
      <c r="F391" s="41" t="s">
        <v>109</v>
      </c>
      <c r="G391" s="38">
        <v>2</v>
      </c>
      <c r="H391" s="38" t="s">
        <v>291</v>
      </c>
      <c r="I391" s="38" t="s">
        <v>934</v>
      </c>
      <c r="J391" s="46">
        <v>20</v>
      </c>
      <c r="K391" s="43" t="s">
        <v>872</v>
      </c>
      <c r="L391" s="43" t="s">
        <v>872</v>
      </c>
    </row>
    <row r="392" spans="1:12" x14ac:dyDescent="0.3">
      <c r="A392" s="38">
        <v>10</v>
      </c>
      <c r="B392" s="44">
        <v>44727</v>
      </c>
      <c r="C392" s="45">
        <v>0.33333333333333331</v>
      </c>
      <c r="D392" s="38">
        <v>2</v>
      </c>
      <c r="E392" s="2" t="s">
        <v>439</v>
      </c>
      <c r="F392" s="41" t="s">
        <v>109</v>
      </c>
      <c r="G392" s="38">
        <v>2</v>
      </c>
      <c r="H392" s="38" t="s">
        <v>291</v>
      </c>
      <c r="I392" s="38" t="s">
        <v>916</v>
      </c>
      <c r="J392" s="46">
        <v>20</v>
      </c>
      <c r="K392" s="43" t="s">
        <v>872</v>
      </c>
      <c r="L392" s="43" t="s">
        <v>872</v>
      </c>
    </row>
    <row r="393" spans="1:12" x14ac:dyDescent="0.3">
      <c r="A393" s="38"/>
      <c r="B393" s="44"/>
      <c r="C393" s="45"/>
      <c r="D393" s="38"/>
      <c r="E393" s="40"/>
      <c r="F393" s="41"/>
      <c r="G393" s="38"/>
      <c r="H393" s="38"/>
      <c r="I393" s="38"/>
      <c r="J393" s="46"/>
      <c r="K393" s="43"/>
      <c r="L393" s="43"/>
    </row>
    <row r="394" spans="1:12" x14ac:dyDescent="0.3">
      <c r="A394" s="38">
        <v>1</v>
      </c>
      <c r="B394" s="44">
        <v>44727</v>
      </c>
      <c r="C394" s="45">
        <v>0.54166666666666663</v>
      </c>
      <c r="D394" s="38">
        <v>4</v>
      </c>
      <c r="E394" s="2" t="s">
        <v>436</v>
      </c>
      <c r="F394" s="41" t="s">
        <v>114</v>
      </c>
      <c r="G394" s="38">
        <v>2</v>
      </c>
      <c r="H394" s="38" t="s">
        <v>293</v>
      </c>
      <c r="I394" s="38" t="s">
        <v>895</v>
      </c>
      <c r="J394" s="46">
        <v>26</v>
      </c>
      <c r="K394" s="47" t="s">
        <v>894</v>
      </c>
      <c r="L394" s="47">
        <v>37</v>
      </c>
    </row>
    <row r="395" spans="1:12" x14ac:dyDescent="0.3">
      <c r="A395" s="38">
        <v>2</v>
      </c>
      <c r="B395" s="44">
        <v>44727</v>
      </c>
      <c r="C395" s="45">
        <v>0.54166666666666663</v>
      </c>
      <c r="D395" s="38">
        <v>4</v>
      </c>
      <c r="E395" s="2" t="s">
        <v>436</v>
      </c>
      <c r="F395" s="41" t="s">
        <v>114</v>
      </c>
      <c r="G395" s="38">
        <v>2</v>
      </c>
      <c r="H395" s="38" t="s">
        <v>293</v>
      </c>
      <c r="I395" s="38" t="s">
        <v>897</v>
      </c>
      <c r="J395" s="46">
        <v>26</v>
      </c>
      <c r="K395" s="47" t="s">
        <v>750</v>
      </c>
      <c r="L395" s="48">
        <v>12</v>
      </c>
    </row>
    <row r="396" spans="1:12" x14ac:dyDescent="0.3">
      <c r="A396" s="38">
        <v>3</v>
      </c>
      <c r="B396" s="44">
        <v>44727</v>
      </c>
      <c r="C396" s="45">
        <v>0.54166666666666663</v>
      </c>
      <c r="D396" s="38">
        <v>4</v>
      </c>
      <c r="E396" s="2" t="s">
        <v>436</v>
      </c>
      <c r="F396" s="41" t="s">
        <v>114</v>
      </c>
      <c r="G396" s="38">
        <v>2</v>
      </c>
      <c r="H396" s="38" t="s">
        <v>293</v>
      </c>
      <c r="I396" s="38" t="s">
        <v>898</v>
      </c>
      <c r="J396" s="46">
        <v>26</v>
      </c>
      <c r="K396" s="47" t="s">
        <v>751</v>
      </c>
      <c r="L396" s="48">
        <v>12</v>
      </c>
    </row>
    <row r="397" spans="1:12" x14ac:dyDescent="0.3">
      <c r="A397" s="38">
        <v>4</v>
      </c>
      <c r="B397" s="44">
        <v>44727</v>
      </c>
      <c r="C397" s="45">
        <v>0.54166666666666663</v>
      </c>
      <c r="D397" s="38">
        <v>4</v>
      </c>
      <c r="E397" s="2" t="s">
        <v>436</v>
      </c>
      <c r="F397" s="41" t="s">
        <v>114</v>
      </c>
      <c r="G397" s="38">
        <v>2</v>
      </c>
      <c r="H397" s="38" t="s">
        <v>293</v>
      </c>
      <c r="I397" s="38" t="s">
        <v>899</v>
      </c>
      <c r="J397" s="46">
        <v>26</v>
      </c>
      <c r="K397" s="47" t="s">
        <v>752</v>
      </c>
      <c r="L397" s="48">
        <v>12</v>
      </c>
    </row>
    <row r="398" spans="1:12" x14ac:dyDescent="0.3">
      <c r="A398" s="38">
        <v>5</v>
      </c>
      <c r="B398" s="44">
        <v>44727</v>
      </c>
      <c r="C398" s="45">
        <v>0.54166666666666663</v>
      </c>
      <c r="D398" s="38">
        <v>4</v>
      </c>
      <c r="E398" s="2" t="s">
        <v>436</v>
      </c>
      <c r="F398" s="41" t="s">
        <v>114</v>
      </c>
      <c r="G398" s="38">
        <v>2</v>
      </c>
      <c r="H398" s="38" t="s">
        <v>293</v>
      </c>
      <c r="I398" s="38" t="s">
        <v>900</v>
      </c>
      <c r="J398" s="46">
        <v>26</v>
      </c>
      <c r="K398" s="47" t="s">
        <v>753</v>
      </c>
      <c r="L398" s="48">
        <v>12</v>
      </c>
    </row>
    <row r="399" spans="1:12" x14ac:dyDescent="0.3">
      <c r="A399" s="38">
        <v>6</v>
      </c>
      <c r="B399" s="44">
        <v>44727</v>
      </c>
      <c r="C399" s="45">
        <v>0.54166666666666663</v>
      </c>
      <c r="D399" s="38">
        <v>4</v>
      </c>
      <c r="E399" s="2" t="s">
        <v>436</v>
      </c>
      <c r="F399" s="41" t="s">
        <v>114</v>
      </c>
      <c r="G399" s="38">
        <v>2</v>
      </c>
      <c r="H399" s="38" t="s">
        <v>293</v>
      </c>
      <c r="I399" s="38" t="s">
        <v>901</v>
      </c>
      <c r="J399" s="46">
        <v>30</v>
      </c>
      <c r="K399" s="47" t="s">
        <v>746</v>
      </c>
      <c r="L399" s="48">
        <v>2</v>
      </c>
    </row>
    <row r="400" spans="1:12" x14ac:dyDescent="0.3">
      <c r="A400" s="38">
        <v>7</v>
      </c>
      <c r="B400" s="44">
        <v>44727</v>
      </c>
      <c r="C400" s="45">
        <v>0.54166666666666663</v>
      </c>
      <c r="D400" s="38">
        <v>4</v>
      </c>
      <c r="E400" s="2" t="s">
        <v>436</v>
      </c>
      <c r="F400" s="41" t="s">
        <v>114</v>
      </c>
      <c r="G400" s="38">
        <v>2</v>
      </c>
      <c r="H400" s="38" t="s">
        <v>293</v>
      </c>
      <c r="I400" s="38" t="s">
        <v>902</v>
      </c>
      <c r="J400" s="46">
        <v>30</v>
      </c>
      <c r="K400" s="47" t="s">
        <v>747</v>
      </c>
      <c r="L400" s="48">
        <v>10</v>
      </c>
    </row>
    <row r="401" spans="1:12" x14ac:dyDescent="0.3">
      <c r="A401" s="38">
        <v>8</v>
      </c>
      <c r="B401" s="44">
        <v>44727</v>
      </c>
      <c r="C401" s="45">
        <v>0.54166666666666663</v>
      </c>
      <c r="D401" s="38">
        <v>4</v>
      </c>
      <c r="E401" s="2" t="s">
        <v>436</v>
      </c>
      <c r="F401" s="41" t="s">
        <v>114</v>
      </c>
      <c r="G401" s="38">
        <v>2</v>
      </c>
      <c r="H401" s="38" t="s">
        <v>293</v>
      </c>
      <c r="I401" s="38" t="s">
        <v>903</v>
      </c>
      <c r="J401" s="46">
        <v>26</v>
      </c>
      <c r="K401" s="47" t="s">
        <v>748</v>
      </c>
      <c r="L401" s="48">
        <v>8</v>
      </c>
    </row>
    <row r="402" spans="1:12" x14ac:dyDescent="0.3">
      <c r="A402" s="38">
        <v>9</v>
      </c>
      <c r="B402" s="44">
        <v>44727</v>
      </c>
      <c r="C402" s="45">
        <v>0.54166666666666663</v>
      </c>
      <c r="D402" s="38">
        <v>4</v>
      </c>
      <c r="E402" s="2" t="s">
        <v>436</v>
      </c>
      <c r="F402" s="41" t="s">
        <v>114</v>
      </c>
      <c r="G402" s="38">
        <v>2</v>
      </c>
      <c r="H402" s="38" t="s">
        <v>293</v>
      </c>
      <c r="I402" s="38" t="s">
        <v>904</v>
      </c>
      <c r="J402" s="46">
        <v>26</v>
      </c>
      <c r="K402" s="47" t="s">
        <v>749</v>
      </c>
      <c r="L402" s="48">
        <v>8</v>
      </c>
    </row>
    <row r="403" spans="1:12" x14ac:dyDescent="0.3">
      <c r="A403" s="38">
        <v>10</v>
      </c>
      <c r="B403" s="44">
        <v>44727</v>
      </c>
      <c r="C403" s="45">
        <v>0.54166666666666663</v>
      </c>
      <c r="D403" s="38">
        <v>4</v>
      </c>
      <c r="E403" s="2" t="s">
        <v>436</v>
      </c>
      <c r="F403" s="41" t="s">
        <v>114</v>
      </c>
      <c r="G403" s="38">
        <v>2</v>
      </c>
      <c r="H403" s="38" t="s">
        <v>293</v>
      </c>
      <c r="I403" s="38" t="s">
        <v>905</v>
      </c>
      <c r="J403" s="46">
        <v>26</v>
      </c>
      <c r="K403" s="43" t="s">
        <v>872</v>
      </c>
      <c r="L403" s="43" t="s">
        <v>872</v>
      </c>
    </row>
    <row r="404" spans="1:12" x14ac:dyDescent="0.3">
      <c r="A404" s="38">
        <v>11</v>
      </c>
      <c r="B404" s="44">
        <v>44727</v>
      </c>
      <c r="C404" s="45">
        <v>0.54166666666666663</v>
      </c>
      <c r="D404" s="38">
        <v>4</v>
      </c>
      <c r="E404" s="2" t="s">
        <v>436</v>
      </c>
      <c r="F404" s="41" t="s">
        <v>114</v>
      </c>
      <c r="G404" s="38">
        <v>2</v>
      </c>
      <c r="H404" s="38" t="s">
        <v>293</v>
      </c>
      <c r="I404" s="38" t="s">
        <v>906</v>
      </c>
      <c r="J404" s="46">
        <v>26</v>
      </c>
      <c r="K404" s="43" t="s">
        <v>872</v>
      </c>
      <c r="L404" s="43" t="s">
        <v>872</v>
      </c>
    </row>
    <row r="405" spans="1:12" x14ac:dyDescent="0.3">
      <c r="A405" s="38">
        <v>12</v>
      </c>
      <c r="B405" s="44">
        <v>44727</v>
      </c>
      <c r="C405" s="45">
        <v>0.54166666666666663</v>
      </c>
      <c r="D405" s="38">
        <v>4</v>
      </c>
      <c r="E405" s="2" t="s">
        <v>436</v>
      </c>
      <c r="F405" s="41" t="s">
        <v>114</v>
      </c>
      <c r="G405" s="38">
        <v>2</v>
      </c>
      <c r="H405" s="38" t="s">
        <v>293</v>
      </c>
      <c r="I405" s="38" t="s">
        <v>907</v>
      </c>
      <c r="J405" s="46">
        <v>26</v>
      </c>
      <c r="K405" s="43" t="s">
        <v>872</v>
      </c>
      <c r="L405" s="43" t="s">
        <v>872</v>
      </c>
    </row>
    <row r="406" spans="1:12" x14ac:dyDescent="0.3">
      <c r="A406" s="38">
        <v>13</v>
      </c>
      <c r="B406" s="44">
        <v>44727</v>
      </c>
      <c r="C406" s="45">
        <v>0.54166666666666663</v>
      </c>
      <c r="D406" s="38">
        <v>4</v>
      </c>
      <c r="E406" s="2" t="s">
        <v>436</v>
      </c>
      <c r="F406" s="41" t="s">
        <v>114</v>
      </c>
      <c r="G406" s="38">
        <v>2</v>
      </c>
      <c r="H406" s="38" t="s">
        <v>293</v>
      </c>
      <c r="I406" s="38" t="s">
        <v>908</v>
      </c>
      <c r="J406" s="46">
        <v>26</v>
      </c>
      <c r="K406" s="43" t="s">
        <v>872</v>
      </c>
      <c r="L406" s="43" t="s">
        <v>872</v>
      </c>
    </row>
    <row r="407" spans="1:12" x14ac:dyDescent="0.3">
      <c r="A407" s="38">
        <v>14</v>
      </c>
      <c r="B407" s="44">
        <v>44727</v>
      </c>
      <c r="C407" s="45">
        <v>0.54166666666666663</v>
      </c>
      <c r="D407" s="38">
        <v>4</v>
      </c>
      <c r="E407" s="2" t="s">
        <v>436</v>
      </c>
      <c r="F407" s="41" t="s">
        <v>114</v>
      </c>
      <c r="G407" s="38">
        <v>2</v>
      </c>
      <c r="H407" s="38" t="s">
        <v>293</v>
      </c>
      <c r="I407" s="38" t="s">
        <v>909</v>
      </c>
      <c r="J407" s="46">
        <v>30</v>
      </c>
      <c r="K407" s="43" t="s">
        <v>872</v>
      </c>
      <c r="L407" s="43" t="s">
        <v>872</v>
      </c>
    </row>
    <row r="408" spans="1:12" x14ac:dyDescent="0.3">
      <c r="A408" s="38">
        <v>15</v>
      </c>
      <c r="B408" s="44">
        <v>44727</v>
      </c>
      <c r="C408" s="45">
        <v>0.54166666666666663</v>
      </c>
      <c r="D408" s="38">
        <v>4</v>
      </c>
      <c r="E408" s="2" t="s">
        <v>436</v>
      </c>
      <c r="F408" s="41" t="s">
        <v>114</v>
      </c>
      <c r="G408" s="38">
        <v>2</v>
      </c>
      <c r="H408" s="38" t="s">
        <v>293</v>
      </c>
      <c r="I408" s="38" t="s">
        <v>933</v>
      </c>
      <c r="J408" s="46">
        <v>26</v>
      </c>
      <c r="K408" s="43" t="s">
        <v>872</v>
      </c>
      <c r="L408" s="43" t="s">
        <v>872</v>
      </c>
    </row>
    <row r="409" spans="1:12" x14ac:dyDescent="0.3">
      <c r="A409" s="38">
        <v>16</v>
      </c>
      <c r="B409" s="44">
        <v>44727</v>
      </c>
      <c r="C409" s="45">
        <v>0.54166666666666663</v>
      </c>
      <c r="D409" s="38">
        <v>4</v>
      </c>
      <c r="E409" s="2" t="s">
        <v>436</v>
      </c>
      <c r="F409" s="41" t="s">
        <v>114</v>
      </c>
      <c r="G409" s="38">
        <v>2</v>
      </c>
      <c r="H409" s="38" t="s">
        <v>293</v>
      </c>
      <c r="I409" s="38" t="s">
        <v>910</v>
      </c>
      <c r="J409" s="46">
        <v>26</v>
      </c>
      <c r="K409" s="43" t="s">
        <v>872</v>
      </c>
      <c r="L409" s="43" t="s">
        <v>872</v>
      </c>
    </row>
    <row r="410" spans="1:12" x14ac:dyDescent="0.3">
      <c r="A410" s="38">
        <v>17</v>
      </c>
      <c r="B410" s="44">
        <v>44727</v>
      </c>
      <c r="C410" s="45">
        <v>0.54166666666666663</v>
      </c>
      <c r="D410" s="38">
        <v>4</v>
      </c>
      <c r="E410" s="2" t="s">
        <v>436</v>
      </c>
      <c r="F410" s="41" t="s">
        <v>114</v>
      </c>
      <c r="G410" s="38">
        <v>2</v>
      </c>
      <c r="H410" s="38" t="s">
        <v>293</v>
      </c>
      <c r="I410" s="38" t="s">
        <v>911</v>
      </c>
      <c r="J410" s="46">
        <v>25</v>
      </c>
      <c r="K410" s="43" t="s">
        <v>872</v>
      </c>
      <c r="L410" s="43" t="s">
        <v>872</v>
      </c>
    </row>
    <row r="411" spans="1:12" x14ac:dyDescent="0.3">
      <c r="A411" s="38">
        <v>18</v>
      </c>
      <c r="B411" s="44">
        <v>44727</v>
      </c>
      <c r="C411" s="45">
        <v>0.54166666666666663</v>
      </c>
      <c r="D411" s="38">
        <v>4</v>
      </c>
      <c r="E411" s="2" t="s">
        <v>436</v>
      </c>
      <c r="F411" s="41" t="s">
        <v>114</v>
      </c>
      <c r="G411" s="38">
        <v>2</v>
      </c>
      <c r="H411" s="38" t="s">
        <v>293</v>
      </c>
      <c r="I411" s="38" t="s">
        <v>912</v>
      </c>
      <c r="J411" s="46">
        <v>26</v>
      </c>
      <c r="K411" s="43" t="s">
        <v>872</v>
      </c>
      <c r="L411" s="43" t="s">
        <v>872</v>
      </c>
    </row>
    <row r="412" spans="1:12" x14ac:dyDescent="0.3">
      <c r="A412" s="38">
        <v>19</v>
      </c>
      <c r="B412" s="44">
        <v>44727</v>
      </c>
      <c r="C412" s="45">
        <v>0.54166666666666663</v>
      </c>
      <c r="D412" s="38">
        <v>4</v>
      </c>
      <c r="E412" s="2" t="s">
        <v>436</v>
      </c>
      <c r="F412" s="41" t="s">
        <v>114</v>
      </c>
      <c r="G412" s="38">
        <v>2</v>
      </c>
      <c r="H412" s="38" t="s">
        <v>293</v>
      </c>
      <c r="I412" s="38" t="s">
        <v>878</v>
      </c>
      <c r="J412" s="46">
        <v>30</v>
      </c>
      <c r="K412" s="43" t="s">
        <v>872</v>
      </c>
      <c r="L412" s="43" t="s">
        <v>872</v>
      </c>
    </row>
    <row r="413" spans="1:12" x14ac:dyDescent="0.3">
      <c r="A413" s="38">
        <v>20</v>
      </c>
      <c r="B413" s="44">
        <v>44727</v>
      </c>
      <c r="C413" s="45">
        <v>0.54166666666666663</v>
      </c>
      <c r="D413" s="38">
        <v>4</v>
      </c>
      <c r="E413" s="2" t="s">
        <v>436</v>
      </c>
      <c r="F413" s="41" t="s">
        <v>114</v>
      </c>
      <c r="G413" s="38">
        <v>2</v>
      </c>
      <c r="H413" s="38" t="s">
        <v>293</v>
      </c>
      <c r="I413" s="38" t="s">
        <v>913</v>
      </c>
      <c r="J413" s="46">
        <v>26</v>
      </c>
      <c r="K413" s="43" t="s">
        <v>872</v>
      </c>
      <c r="L413" s="43" t="s">
        <v>872</v>
      </c>
    </row>
    <row r="414" spans="1:12" x14ac:dyDescent="0.3">
      <c r="A414" s="38">
        <v>21</v>
      </c>
      <c r="B414" s="44">
        <v>44727</v>
      </c>
      <c r="C414" s="45">
        <v>0.54166666666666663</v>
      </c>
      <c r="D414" s="38">
        <v>4</v>
      </c>
      <c r="E414" s="2" t="s">
        <v>436</v>
      </c>
      <c r="F414" s="41" t="s">
        <v>114</v>
      </c>
      <c r="G414" s="38">
        <v>2</v>
      </c>
      <c r="H414" s="38" t="s">
        <v>293</v>
      </c>
      <c r="I414" s="38" t="s">
        <v>914</v>
      </c>
      <c r="J414" s="46">
        <v>25</v>
      </c>
      <c r="K414" s="43" t="s">
        <v>872</v>
      </c>
      <c r="L414" s="43" t="s">
        <v>872</v>
      </c>
    </row>
    <row r="415" spans="1:12" x14ac:dyDescent="0.3">
      <c r="A415" s="38">
        <v>22</v>
      </c>
      <c r="B415" s="44">
        <v>44727</v>
      </c>
      <c r="C415" s="45">
        <v>0.54166666666666663</v>
      </c>
      <c r="D415" s="38">
        <v>4</v>
      </c>
      <c r="E415" s="2" t="s">
        <v>436</v>
      </c>
      <c r="F415" s="41" t="s">
        <v>114</v>
      </c>
      <c r="G415" s="38">
        <v>2</v>
      </c>
      <c r="H415" s="38" t="s">
        <v>293</v>
      </c>
      <c r="I415" s="38" t="s">
        <v>915</v>
      </c>
      <c r="J415" s="46">
        <v>26</v>
      </c>
      <c r="K415" s="43" t="s">
        <v>872</v>
      </c>
      <c r="L415" s="43" t="s">
        <v>872</v>
      </c>
    </row>
    <row r="416" spans="1:12" x14ac:dyDescent="0.3">
      <c r="A416" s="38">
        <v>23</v>
      </c>
      <c r="B416" s="44">
        <v>44727</v>
      </c>
      <c r="C416" s="45">
        <v>0.54166666666666663</v>
      </c>
      <c r="D416" s="38">
        <v>4</v>
      </c>
      <c r="E416" s="2" t="s">
        <v>436</v>
      </c>
      <c r="F416" s="41" t="s">
        <v>114</v>
      </c>
      <c r="G416" s="38">
        <v>2</v>
      </c>
      <c r="H416" s="38" t="s">
        <v>293</v>
      </c>
      <c r="I416" s="38" t="s">
        <v>879</v>
      </c>
      <c r="J416" s="46">
        <v>25</v>
      </c>
      <c r="K416" s="43" t="s">
        <v>872</v>
      </c>
      <c r="L416" s="43" t="s">
        <v>872</v>
      </c>
    </row>
    <row r="417" spans="1:12" x14ac:dyDescent="0.3">
      <c r="A417" s="38">
        <v>24</v>
      </c>
      <c r="B417" s="44">
        <v>44727</v>
      </c>
      <c r="C417" s="45">
        <v>0.54166666666666663</v>
      </c>
      <c r="D417" s="38">
        <v>4</v>
      </c>
      <c r="E417" s="2" t="s">
        <v>436</v>
      </c>
      <c r="F417" s="41" t="s">
        <v>114</v>
      </c>
      <c r="G417" s="38">
        <v>2</v>
      </c>
      <c r="H417" s="38" t="s">
        <v>293</v>
      </c>
      <c r="I417" s="38" t="s">
        <v>880</v>
      </c>
      <c r="J417" s="46">
        <v>25</v>
      </c>
      <c r="K417" s="43" t="s">
        <v>872</v>
      </c>
      <c r="L417" s="43" t="s">
        <v>872</v>
      </c>
    </row>
    <row r="418" spans="1:12" x14ac:dyDescent="0.3">
      <c r="A418" s="38">
        <v>25</v>
      </c>
      <c r="B418" s="44">
        <v>44727</v>
      </c>
      <c r="C418" s="45">
        <v>0.54166666666666663</v>
      </c>
      <c r="D418" s="38">
        <v>4</v>
      </c>
      <c r="E418" s="2" t="s">
        <v>436</v>
      </c>
      <c r="F418" s="41" t="s">
        <v>114</v>
      </c>
      <c r="G418" s="38">
        <v>2</v>
      </c>
      <c r="H418" s="38" t="s">
        <v>293</v>
      </c>
      <c r="I418" s="38" t="s">
        <v>882</v>
      </c>
      <c r="J418" s="46">
        <v>26</v>
      </c>
      <c r="K418" s="43" t="s">
        <v>872</v>
      </c>
      <c r="L418" s="43" t="s">
        <v>872</v>
      </c>
    </row>
    <row r="419" spans="1:12" x14ac:dyDescent="0.3">
      <c r="A419" s="38">
        <v>26</v>
      </c>
      <c r="B419" s="44">
        <v>44727</v>
      </c>
      <c r="C419" s="45">
        <v>0.54166666666666663</v>
      </c>
      <c r="D419" s="38">
        <v>4</v>
      </c>
      <c r="E419" s="2" t="s">
        <v>436</v>
      </c>
      <c r="F419" s="41" t="s">
        <v>114</v>
      </c>
      <c r="G419" s="38">
        <v>2</v>
      </c>
      <c r="H419" s="38" t="s">
        <v>293</v>
      </c>
      <c r="I419" s="38" t="s">
        <v>934</v>
      </c>
      <c r="J419" s="46">
        <v>26</v>
      </c>
      <c r="K419" s="43" t="s">
        <v>872</v>
      </c>
      <c r="L419" s="43" t="s">
        <v>872</v>
      </c>
    </row>
    <row r="420" spans="1:12" x14ac:dyDescent="0.3">
      <c r="A420" s="38">
        <v>27</v>
      </c>
      <c r="B420" s="44">
        <v>44727</v>
      </c>
      <c r="C420" s="45">
        <v>0.54166666666666663</v>
      </c>
      <c r="D420" s="38">
        <v>4</v>
      </c>
      <c r="E420" s="2" t="s">
        <v>436</v>
      </c>
      <c r="F420" s="41" t="s">
        <v>114</v>
      </c>
      <c r="G420" s="38">
        <v>2</v>
      </c>
      <c r="H420" s="38" t="s">
        <v>293</v>
      </c>
      <c r="I420" s="38" t="s">
        <v>916</v>
      </c>
      <c r="J420" s="46">
        <v>26</v>
      </c>
      <c r="K420" s="43" t="s">
        <v>872</v>
      </c>
      <c r="L420" s="43" t="s">
        <v>872</v>
      </c>
    </row>
    <row r="421" spans="1:12" x14ac:dyDescent="0.3">
      <c r="A421" s="38">
        <v>28</v>
      </c>
      <c r="B421" s="44">
        <v>44727</v>
      </c>
      <c r="C421" s="45">
        <v>0.54166666666666663</v>
      </c>
      <c r="D421" s="38">
        <v>4</v>
      </c>
      <c r="E421" s="2" t="s">
        <v>436</v>
      </c>
      <c r="F421" s="41" t="s">
        <v>114</v>
      </c>
      <c r="G421" s="38">
        <v>2</v>
      </c>
      <c r="H421" s="38" t="s">
        <v>293</v>
      </c>
      <c r="I421" s="38" t="s">
        <v>917</v>
      </c>
      <c r="J421" s="46">
        <v>26</v>
      </c>
      <c r="K421" s="43" t="s">
        <v>872</v>
      </c>
      <c r="L421" s="43" t="s">
        <v>872</v>
      </c>
    </row>
    <row r="422" spans="1:12" x14ac:dyDescent="0.3">
      <c r="A422" s="38">
        <v>29</v>
      </c>
      <c r="B422" s="44">
        <v>44727</v>
      </c>
      <c r="C422" s="45">
        <v>0.54166666666666663</v>
      </c>
      <c r="D422" s="38">
        <v>4</v>
      </c>
      <c r="E422" s="2" t="s">
        <v>436</v>
      </c>
      <c r="F422" s="41" t="s">
        <v>114</v>
      </c>
      <c r="G422" s="38">
        <v>2</v>
      </c>
      <c r="H422" s="38" t="s">
        <v>293</v>
      </c>
      <c r="I422" s="38" t="s">
        <v>918</v>
      </c>
      <c r="J422" s="46">
        <v>26</v>
      </c>
      <c r="K422" s="43" t="s">
        <v>872</v>
      </c>
      <c r="L422" s="43" t="s">
        <v>872</v>
      </c>
    </row>
    <row r="423" spans="1:12" x14ac:dyDescent="0.3">
      <c r="A423" s="38">
        <v>30</v>
      </c>
      <c r="B423" s="44">
        <v>44727</v>
      </c>
      <c r="C423" s="45">
        <v>0.54166666666666663</v>
      </c>
      <c r="D423" s="38">
        <v>4</v>
      </c>
      <c r="E423" s="2" t="s">
        <v>436</v>
      </c>
      <c r="F423" s="41" t="s">
        <v>114</v>
      </c>
      <c r="G423" s="38">
        <v>2</v>
      </c>
      <c r="H423" s="38" t="s">
        <v>293</v>
      </c>
      <c r="I423" s="38" t="s">
        <v>919</v>
      </c>
      <c r="J423" s="46">
        <v>26</v>
      </c>
      <c r="K423" s="43" t="s">
        <v>872</v>
      </c>
      <c r="L423" s="43" t="s">
        <v>872</v>
      </c>
    </row>
    <row r="424" spans="1:12" x14ac:dyDescent="0.3">
      <c r="A424" s="38">
        <v>31</v>
      </c>
      <c r="B424" s="44">
        <v>44727</v>
      </c>
      <c r="C424" s="45">
        <v>0.54166666666666663</v>
      </c>
      <c r="D424" s="38">
        <v>4</v>
      </c>
      <c r="E424" s="2" t="s">
        <v>436</v>
      </c>
      <c r="F424" s="41" t="s">
        <v>114</v>
      </c>
      <c r="G424" s="38">
        <v>2</v>
      </c>
      <c r="H424" s="38" t="s">
        <v>293</v>
      </c>
      <c r="I424" s="38" t="s">
        <v>920</v>
      </c>
      <c r="J424" s="46">
        <v>30</v>
      </c>
      <c r="K424" s="43" t="s">
        <v>872</v>
      </c>
      <c r="L424" s="43" t="s">
        <v>872</v>
      </c>
    </row>
    <row r="425" spans="1:12" x14ac:dyDescent="0.3">
      <c r="A425" s="38">
        <v>32</v>
      </c>
      <c r="B425" s="44">
        <v>44727</v>
      </c>
      <c r="C425" s="45">
        <v>0.54166666666666663</v>
      </c>
      <c r="D425" s="38">
        <v>4</v>
      </c>
      <c r="E425" s="2" t="s">
        <v>436</v>
      </c>
      <c r="F425" s="41" t="s">
        <v>114</v>
      </c>
      <c r="G425" s="38">
        <v>2</v>
      </c>
      <c r="H425" s="38" t="s">
        <v>293</v>
      </c>
      <c r="I425" s="38" t="s">
        <v>921</v>
      </c>
      <c r="J425" s="46">
        <v>26</v>
      </c>
      <c r="K425" s="43" t="s">
        <v>872</v>
      </c>
      <c r="L425" s="43" t="s">
        <v>872</v>
      </c>
    </row>
    <row r="426" spans="1:12" x14ac:dyDescent="0.3">
      <c r="A426" s="38">
        <v>33</v>
      </c>
      <c r="B426" s="44">
        <v>44727</v>
      </c>
      <c r="C426" s="45">
        <v>0.54166666666666663</v>
      </c>
      <c r="D426" s="38">
        <v>4</v>
      </c>
      <c r="E426" s="2" t="s">
        <v>436</v>
      </c>
      <c r="F426" s="41" t="s">
        <v>114</v>
      </c>
      <c r="G426" s="38">
        <v>2</v>
      </c>
      <c r="H426" s="38" t="s">
        <v>293</v>
      </c>
      <c r="I426" s="38" t="s">
        <v>922</v>
      </c>
      <c r="J426" s="46">
        <v>26</v>
      </c>
      <c r="K426" s="43" t="s">
        <v>872</v>
      </c>
      <c r="L426" s="43" t="s">
        <v>872</v>
      </c>
    </row>
    <row r="427" spans="1:12" x14ac:dyDescent="0.3">
      <c r="A427" s="38">
        <v>34</v>
      </c>
      <c r="B427" s="44">
        <v>44727</v>
      </c>
      <c r="C427" s="45">
        <v>0.54166666666666663</v>
      </c>
      <c r="D427" s="38">
        <v>4</v>
      </c>
      <c r="E427" s="2" t="s">
        <v>436</v>
      </c>
      <c r="F427" s="41" t="s">
        <v>114</v>
      </c>
      <c r="G427" s="38">
        <v>2</v>
      </c>
      <c r="H427" s="38" t="s">
        <v>293</v>
      </c>
      <c r="I427" s="38" t="s">
        <v>923</v>
      </c>
      <c r="J427" s="46">
        <v>26</v>
      </c>
      <c r="K427" s="43" t="s">
        <v>872</v>
      </c>
      <c r="L427" s="43" t="s">
        <v>872</v>
      </c>
    </row>
    <row r="428" spans="1:12" x14ac:dyDescent="0.3">
      <c r="A428" s="38">
        <v>35</v>
      </c>
      <c r="B428" s="44">
        <v>44727</v>
      </c>
      <c r="C428" s="45">
        <v>0.54166666666666663</v>
      </c>
      <c r="D428" s="38">
        <v>4</v>
      </c>
      <c r="E428" s="2" t="s">
        <v>436</v>
      </c>
      <c r="F428" s="41" t="s">
        <v>114</v>
      </c>
      <c r="G428" s="38">
        <v>2</v>
      </c>
      <c r="H428" s="38" t="s">
        <v>293</v>
      </c>
      <c r="I428" s="38" t="s">
        <v>924</v>
      </c>
      <c r="J428" s="46">
        <v>26</v>
      </c>
      <c r="K428" s="43" t="s">
        <v>872</v>
      </c>
      <c r="L428" s="43" t="s">
        <v>872</v>
      </c>
    </row>
    <row r="429" spans="1:12" x14ac:dyDescent="0.3">
      <c r="A429" s="38">
        <v>36</v>
      </c>
      <c r="B429" s="44">
        <v>44727</v>
      </c>
      <c r="C429" s="45">
        <v>0.54166666666666663</v>
      </c>
      <c r="D429" s="38">
        <v>4</v>
      </c>
      <c r="E429" s="2" t="s">
        <v>436</v>
      </c>
      <c r="F429" s="41" t="s">
        <v>114</v>
      </c>
      <c r="G429" s="38">
        <v>2</v>
      </c>
      <c r="H429" s="38" t="s">
        <v>293</v>
      </c>
      <c r="I429" s="38" t="s">
        <v>937</v>
      </c>
      <c r="J429" s="46">
        <v>30</v>
      </c>
      <c r="K429" s="43" t="s">
        <v>872</v>
      </c>
      <c r="L429" s="43" t="s">
        <v>872</v>
      </c>
    </row>
    <row r="430" spans="1:12" x14ac:dyDescent="0.3">
      <c r="A430" s="38">
        <v>37</v>
      </c>
      <c r="B430" s="44">
        <v>44727</v>
      </c>
      <c r="C430" s="45">
        <v>0.54166666666666663</v>
      </c>
      <c r="D430" s="38">
        <v>4</v>
      </c>
      <c r="E430" s="2" t="s">
        <v>436</v>
      </c>
      <c r="F430" s="41" t="s">
        <v>114</v>
      </c>
      <c r="G430" s="38">
        <v>2</v>
      </c>
      <c r="H430" s="38" t="s">
        <v>293</v>
      </c>
      <c r="I430" s="38" t="s">
        <v>938</v>
      </c>
      <c r="J430" s="46">
        <v>26</v>
      </c>
      <c r="K430" s="43" t="s">
        <v>872</v>
      </c>
      <c r="L430" s="43" t="s">
        <v>872</v>
      </c>
    </row>
    <row r="431" spans="1:12" x14ac:dyDescent="0.3">
      <c r="A431" s="38"/>
      <c r="B431" s="39">
        <v>44728</v>
      </c>
      <c r="C431" s="45"/>
      <c r="D431" s="38"/>
      <c r="E431" s="40"/>
      <c r="F431" s="41"/>
      <c r="G431" s="38"/>
      <c r="H431" s="38"/>
      <c r="I431" s="38"/>
      <c r="J431" s="46"/>
      <c r="K431" s="43"/>
      <c r="L431" s="43"/>
    </row>
    <row r="432" spans="1:12" x14ac:dyDescent="0.3">
      <c r="A432" s="38">
        <v>1</v>
      </c>
      <c r="B432" s="44">
        <v>44728</v>
      </c>
      <c r="C432" s="45">
        <v>0.33333333333333331</v>
      </c>
      <c r="D432" s="38">
        <v>2</v>
      </c>
      <c r="E432" s="2" t="s">
        <v>441</v>
      </c>
      <c r="F432" s="41" t="s">
        <v>159</v>
      </c>
      <c r="G432" s="38">
        <v>3</v>
      </c>
      <c r="H432" s="38" t="s">
        <v>292</v>
      </c>
      <c r="I432" s="38" t="s">
        <v>926</v>
      </c>
      <c r="J432" s="46">
        <v>32</v>
      </c>
      <c r="K432" s="47" t="s">
        <v>894</v>
      </c>
      <c r="L432" s="47">
        <v>27</v>
      </c>
    </row>
    <row r="433" spans="1:12" x14ac:dyDescent="0.3">
      <c r="A433" s="38">
        <v>2</v>
      </c>
      <c r="B433" s="44">
        <v>44728</v>
      </c>
      <c r="C433" s="45">
        <v>0.33333333333333331</v>
      </c>
      <c r="D433" s="38">
        <v>2</v>
      </c>
      <c r="E433" s="2" t="s">
        <v>442</v>
      </c>
      <c r="F433" s="41" t="s">
        <v>233</v>
      </c>
      <c r="G433" s="38">
        <v>3</v>
      </c>
      <c r="H433" s="38" t="s">
        <v>292</v>
      </c>
      <c r="I433" s="38" t="s">
        <v>897</v>
      </c>
      <c r="J433" s="46">
        <v>17</v>
      </c>
      <c r="K433" s="47" t="s">
        <v>750</v>
      </c>
      <c r="L433" s="48">
        <v>4</v>
      </c>
    </row>
    <row r="434" spans="1:12" x14ac:dyDescent="0.3">
      <c r="A434" s="38">
        <v>3</v>
      </c>
      <c r="B434" s="44">
        <v>44728</v>
      </c>
      <c r="C434" s="45">
        <v>0.33333333333333331</v>
      </c>
      <c r="D434" s="38">
        <v>2</v>
      </c>
      <c r="E434" s="2" t="s">
        <v>443</v>
      </c>
      <c r="F434" s="41" t="s">
        <v>36</v>
      </c>
      <c r="G434" s="38">
        <v>3</v>
      </c>
      <c r="H434" s="38" t="s">
        <v>293</v>
      </c>
      <c r="I434" s="38" t="s">
        <v>898</v>
      </c>
      <c r="J434" s="46">
        <v>27</v>
      </c>
      <c r="K434" s="47" t="s">
        <v>751</v>
      </c>
      <c r="L434" s="48">
        <v>10</v>
      </c>
    </row>
    <row r="435" spans="1:12" x14ac:dyDescent="0.3">
      <c r="A435" s="38">
        <v>4</v>
      </c>
      <c r="B435" s="44">
        <v>44728</v>
      </c>
      <c r="C435" s="45">
        <v>0.33333333333333331</v>
      </c>
      <c r="D435" s="38">
        <v>2</v>
      </c>
      <c r="E435" s="2" t="s">
        <v>445</v>
      </c>
      <c r="F435" s="41" t="s">
        <v>50</v>
      </c>
      <c r="G435" s="38">
        <v>3</v>
      </c>
      <c r="H435" s="38" t="s">
        <v>293</v>
      </c>
      <c r="I435" s="38" t="s">
        <v>899</v>
      </c>
      <c r="J435" s="46">
        <v>22</v>
      </c>
      <c r="K435" s="47" t="s">
        <v>752</v>
      </c>
      <c r="L435" s="48">
        <v>10</v>
      </c>
    </row>
    <row r="436" spans="1:12" x14ac:dyDescent="0.3">
      <c r="A436" s="38">
        <v>5</v>
      </c>
      <c r="B436" s="44">
        <v>44728</v>
      </c>
      <c r="C436" s="45">
        <v>0.33333333333333331</v>
      </c>
      <c r="D436" s="38">
        <v>2</v>
      </c>
      <c r="E436" s="2" t="s">
        <v>443</v>
      </c>
      <c r="F436" s="41" t="s">
        <v>36</v>
      </c>
      <c r="G436" s="38">
        <v>3</v>
      </c>
      <c r="H436" s="38" t="s">
        <v>293</v>
      </c>
      <c r="I436" s="38" t="s">
        <v>900</v>
      </c>
      <c r="J436" s="46">
        <v>27</v>
      </c>
      <c r="K436" s="47" t="s">
        <v>753</v>
      </c>
      <c r="L436" s="48">
        <v>10</v>
      </c>
    </row>
    <row r="437" spans="1:12" x14ac:dyDescent="0.3">
      <c r="A437" s="38">
        <v>6</v>
      </c>
      <c r="B437" s="44">
        <v>44728</v>
      </c>
      <c r="C437" s="45">
        <v>0.33333333333333331</v>
      </c>
      <c r="D437" s="38">
        <v>2</v>
      </c>
      <c r="E437" s="2" t="s">
        <v>444</v>
      </c>
      <c r="F437" s="41" t="s">
        <v>37</v>
      </c>
      <c r="G437" s="38">
        <v>4</v>
      </c>
      <c r="H437" s="38" t="s">
        <v>293</v>
      </c>
      <c r="I437" s="38" t="s">
        <v>901</v>
      </c>
      <c r="J437" s="46">
        <v>30</v>
      </c>
      <c r="K437" s="47" t="s">
        <v>746</v>
      </c>
      <c r="L437" s="48">
        <v>7</v>
      </c>
    </row>
    <row r="438" spans="1:12" x14ac:dyDescent="0.3">
      <c r="A438" s="38">
        <v>7</v>
      </c>
      <c r="B438" s="44">
        <v>44728</v>
      </c>
      <c r="C438" s="45">
        <v>0.33333333333333331</v>
      </c>
      <c r="D438" s="38">
        <v>2</v>
      </c>
      <c r="E438" s="2" t="s">
        <v>443</v>
      </c>
      <c r="F438" s="41" t="s">
        <v>36</v>
      </c>
      <c r="G438" s="38">
        <v>3</v>
      </c>
      <c r="H438" s="38" t="s">
        <v>293</v>
      </c>
      <c r="I438" s="38" t="s">
        <v>902</v>
      </c>
      <c r="J438" s="46">
        <v>30</v>
      </c>
      <c r="K438" s="47" t="s">
        <v>747</v>
      </c>
      <c r="L438" s="48">
        <v>7</v>
      </c>
    </row>
    <row r="439" spans="1:12" x14ac:dyDescent="0.3">
      <c r="A439" s="38">
        <v>8</v>
      </c>
      <c r="B439" s="44">
        <v>44728</v>
      </c>
      <c r="C439" s="45">
        <v>0.33333333333333331</v>
      </c>
      <c r="D439" s="38">
        <v>2</v>
      </c>
      <c r="E439" s="2" t="s">
        <v>445</v>
      </c>
      <c r="F439" s="41" t="s">
        <v>50</v>
      </c>
      <c r="G439" s="38">
        <v>3</v>
      </c>
      <c r="H439" s="38" t="s">
        <v>293</v>
      </c>
      <c r="I439" s="38" t="s">
        <v>903</v>
      </c>
      <c r="J439" s="46">
        <v>21</v>
      </c>
      <c r="K439" s="47" t="s">
        <v>748</v>
      </c>
      <c r="L439" s="48">
        <v>4</v>
      </c>
    </row>
    <row r="440" spans="1:12" x14ac:dyDescent="0.3">
      <c r="A440" s="38">
        <v>9</v>
      </c>
      <c r="B440" s="44">
        <v>44728</v>
      </c>
      <c r="C440" s="45">
        <v>0.33333333333333331</v>
      </c>
      <c r="D440" s="38">
        <v>2</v>
      </c>
      <c r="E440" s="2" t="s">
        <v>443</v>
      </c>
      <c r="F440" s="41" t="s">
        <v>36</v>
      </c>
      <c r="G440" s="38">
        <v>3</v>
      </c>
      <c r="H440" s="38" t="s">
        <v>293</v>
      </c>
      <c r="I440" s="38" t="s">
        <v>904</v>
      </c>
      <c r="J440" s="46">
        <v>26</v>
      </c>
      <c r="K440" s="47" t="s">
        <v>749</v>
      </c>
      <c r="L440" s="48">
        <v>4</v>
      </c>
    </row>
    <row r="441" spans="1:12" x14ac:dyDescent="0.3">
      <c r="A441" s="38">
        <v>10</v>
      </c>
      <c r="B441" s="44">
        <v>44728</v>
      </c>
      <c r="C441" s="45">
        <v>0.33333333333333331</v>
      </c>
      <c r="D441" s="38">
        <v>2</v>
      </c>
      <c r="E441" s="2" t="s">
        <v>446</v>
      </c>
      <c r="F441" s="41" t="s">
        <v>80</v>
      </c>
      <c r="G441" s="38">
        <v>2</v>
      </c>
      <c r="H441" s="38" t="s">
        <v>293</v>
      </c>
      <c r="I441" s="38" t="s">
        <v>905</v>
      </c>
      <c r="J441" s="46">
        <v>23</v>
      </c>
      <c r="K441" s="43" t="s">
        <v>872</v>
      </c>
      <c r="L441" s="43" t="s">
        <v>872</v>
      </c>
    </row>
    <row r="442" spans="1:12" x14ac:dyDescent="0.3">
      <c r="A442" s="38">
        <v>11</v>
      </c>
      <c r="B442" s="44">
        <v>44728</v>
      </c>
      <c r="C442" s="45">
        <v>0.33333333333333331</v>
      </c>
      <c r="D442" s="38">
        <v>2</v>
      </c>
      <c r="E442" s="2" t="s">
        <v>446</v>
      </c>
      <c r="F442" s="41" t="s">
        <v>80</v>
      </c>
      <c r="G442" s="38">
        <v>2</v>
      </c>
      <c r="H442" s="38" t="s">
        <v>293</v>
      </c>
      <c r="I442" s="38" t="s">
        <v>906</v>
      </c>
      <c r="J442" s="46">
        <v>23</v>
      </c>
      <c r="K442" s="43" t="s">
        <v>872</v>
      </c>
      <c r="L442" s="43" t="s">
        <v>872</v>
      </c>
    </row>
    <row r="443" spans="1:12" x14ac:dyDescent="0.3">
      <c r="A443" s="38">
        <v>12</v>
      </c>
      <c r="B443" s="44">
        <v>44728</v>
      </c>
      <c r="C443" s="45">
        <v>0.33333333333333331</v>
      </c>
      <c r="D443" s="38">
        <v>2</v>
      </c>
      <c r="E443" s="2" t="s">
        <v>450</v>
      </c>
      <c r="F443" s="41" t="s">
        <v>229</v>
      </c>
      <c r="G443" s="38">
        <v>3</v>
      </c>
      <c r="H443" s="38" t="s">
        <v>291</v>
      </c>
      <c r="I443" s="38" t="s">
        <v>907</v>
      </c>
      <c r="J443" s="46">
        <v>25</v>
      </c>
      <c r="K443" s="43" t="s">
        <v>872</v>
      </c>
      <c r="L443" s="43" t="s">
        <v>872</v>
      </c>
    </row>
    <row r="444" spans="1:12" x14ac:dyDescent="0.3">
      <c r="A444" s="38">
        <v>13</v>
      </c>
      <c r="B444" s="44">
        <v>44728</v>
      </c>
      <c r="C444" s="45">
        <v>0.33333333333333331</v>
      </c>
      <c r="D444" s="38">
        <v>2</v>
      </c>
      <c r="E444" s="2" t="s">
        <v>450</v>
      </c>
      <c r="F444" s="41" t="s">
        <v>229</v>
      </c>
      <c r="G444" s="38">
        <v>3</v>
      </c>
      <c r="H444" s="38" t="s">
        <v>291</v>
      </c>
      <c r="I444" s="38" t="s">
        <v>908</v>
      </c>
      <c r="J444" s="46">
        <v>25</v>
      </c>
      <c r="K444" s="43" t="s">
        <v>872</v>
      </c>
      <c r="L444" s="43" t="s">
        <v>872</v>
      </c>
    </row>
    <row r="445" spans="1:12" x14ac:dyDescent="0.3">
      <c r="A445" s="38">
        <v>14</v>
      </c>
      <c r="B445" s="44">
        <v>44728</v>
      </c>
      <c r="C445" s="45">
        <v>0.33333333333333331</v>
      </c>
      <c r="D445" s="38">
        <v>2</v>
      </c>
      <c r="E445" s="2" t="s">
        <v>450</v>
      </c>
      <c r="F445" s="41" t="s">
        <v>229</v>
      </c>
      <c r="G445" s="38">
        <v>3</v>
      </c>
      <c r="H445" s="38" t="s">
        <v>291</v>
      </c>
      <c r="I445" s="38" t="s">
        <v>909</v>
      </c>
      <c r="J445" s="46">
        <v>25</v>
      </c>
      <c r="K445" s="43" t="s">
        <v>872</v>
      </c>
      <c r="L445" s="43" t="s">
        <v>872</v>
      </c>
    </row>
    <row r="446" spans="1:12" x14ac:dyDescent="0.3">
      <c r="A446" s="38">
        <v>15</v>
      </c>
      <c r="B446" s="44">
        <v>44728</v>
      </c>
      <c r="C446" s="45">
        <v>0.33333333333333331</v>
      </c>
      <c r="D446" s="38">
        <v>2</v>
      </c>
      <c r="E446" s="2" t="s">
        <v>450</v>
      </c>
      <c r="F446" s="41" t="s">
        <v>229</v>
      </c>
      <c r="G446" s="38">
        <v>3</v>
      </c>
      <c r="H446" s="38" t="s">
        <v>291</v>
      </c>
      <c r="I446" s="38" t="s">
        <v>933</v>
      </c>
      <c r="J446" s="46">
        <v>25</v>
      </c>
      <c r="K446" s="43" t="s">
        <v>872</v>
      </c>
      <c r="L446" s="43" t="s">
        <v>872</v>
      </c>
    </row>
    <row r="447" spans="1:12" x14ac:dyDescent="0.3">
      <c r="A447" s="38">
        <v>16</v>
      </c>
      <c r="B447" s="44">
        <v>44728</v>
      </c>
      <c r="C447" s="45">
        <v>0.33333333333333331</v>
      </c>
      <c r="D447" s="38">
        <v>2</v>
      </c>
      <c r="E447" s="2" t="s">
        <v>447</v>
      </c>
      <c r="F447" s="41" t="s">
        <v>87</v>
      </c>
      <c r="G447" s="38">
        <v>3</v>
      </c>
      <c r="H447" s="38" t="s">
        <v>293</v>
      </c>
      <c r="I447" s="38" t="s">
        <v>910</v>
      </c>
      <c r="J447" s="46">
        <v>21</v>
      </c>
      <c r="K447" s="43" t="s">
        <v>872</v>
      </c>
      <c r="L447" s="43" t="s">
        <v>872</v>
      </c>
    </row>
    <row r="448" spans="1:12" x14ac:dyDescent="0.3">
      <c r="A448" s="38">
        <v>17</v>
      </c>
      <c r="B448" s="44">
        <v>44728</v>
      </c>
      <c r="C448" s="45">
        <v>0.33333333333333331</v>
      </c>
      <c r="D448" s="38">
        <v>2</v>
      </c>
      <c r="E448" s="2" t="s">
        <v>447</v>
      </c>
      <c r="F448" s="41" t="s">
        <v>87</v>
      </c>
      <c r="G448" s="38">
        <v>3</v>
      </c>
      <c r="H448" s="38" t="s">
        <v>293</v>
      </c>
      <c r="I448" s="38" t="s">
        <v>912</v>
      </c>
      <c r="J448" s="46">
        <v>21</v>
      </c>
      <c r="K448" s="43" t="s">
        <v>872</v>
      </c>
      <c r="L448" s="43" t="s">
        <v>872</v>
      </c>
    </row>
    <row r="449" spans="1:12" x14ac:dyDescent="0.3">
      <c r="A449" s="38">
        <v>18</v>
      </c>
      <c r="B449" s="44">
        <v>44728</v>
      </c>
      <c r="C449" s="45">
        <v>0.33333333333333331</v>
      </c>
      <c r="D449" s="38">
        <v>2</v>
      </c>
      <c r="E449" s="2" t="s">
        <v>447</v>
      </c>
      <c r="F449" s="41" t="s">
        <v>87</v>
      </c>
      <c r="G449" s="38">
        <v>3</v>
      </c>
      <c r="H449" s="38" t="s">
        <v>293</v>
      </c>
      <c r="I449" s="38" t="s">
        <v>913</v>
      </c>
      <c r="J449" s="46">
        <v>21</v>
      </c>
      <c r="K449" s="43" t="s">
        <v>872</v>
      </c>
      <c r="L449" s="43" t="s">
        <v>872</v>
      </c>
    </row>
    <row r="450" spans="1:12" x14ac:dyDescent="0.3">
      <c r="A450" s="38">
        <v>19</v>
      </c>
      <c r="B450" s="44">
        <v>44728</v>
      </c>
      <c r="C450" s="45">
        <v>0.33333333333333331</v>
      </c>
      <c r="D450" s="38">
        <v>2</v>
      </c>
      <c r="E450" s="2" t="s">
        <v>447</v>
      </c>
      <c r="F450" s="41" t="s">
        <v>87</v>
      </c>
      <c r="G450" s="38">
        <v>3</v>
      </c>
      <c r="H450" s="38" t="s">
        <v>293</v>
      </c>
      <c r="I450" s="38" t="s">
        <v>915</v>
      </c>
      <c r="J450" s="46">
        <v>21</v>
      </c>
      <c r="K450" s="43" t="s">
        <v>872</v>
      </c>
      <c r="L450" s="43" t="s">
        <v>872</v>
      </c>
    </row>
    <row r="451" spans="1:12" x14ac:dyDescent="0.3">
      <c r="A451" s="38">
        <v>20</v>
      </c>
      <c r="B451" s="44">
        <v>44728</v>
      </c>
      <c r="C451" s="45">
        <v>0.33333333333333331</v>
      </c>
      <c r="D451" s="38">
        <v>2</v>
      </c>
      <c r="E451" s="2" t="s">
        <v>448</v>
      </c>
      <c r="F451" s="41" t="s">
        <v>127</v>
      </c>
      <c r="G451" s="38">
        <v>3</v>
      </c>
      <c r="H451" s="38" t="s">
        <v>291</v>
      </c>
      <c r="I451" s="38" t="s">
        <v>879</v>
      </c>
      <c r="J451" s="46">
        <v>24</v>
      </c>
      <c r="K451" s="43" t="s">
        <v>872</v>
      </c>
      <c r="L451" s="43" t="s">
        <v>872</v>
      </c>
    </row>
    <row r="452" spans="1:12" x14ac:dyDescent="0.3">
      <c r="A452" s="38">
        <v>21</v>
      </c>
      <c r="B452" s="44">
        <v>44728</v>
      </c>
      <c r="C452" s="45">
        <v>0.33333333333333331</v>
      </c>
      <c r="D452" s="38">
        <v>2</v>
      </c>
      <c r="E452" s="2" t="s">
        <v>448</v>
      </c>
      <c r="F452" s="41" t="s">
        <v>127</v>
      </c>
      <c r="G452" s="38">
        <v>3</v>
      </c>
      <c r="H452" s="38" t="s">
        <v>291</v>
      </c>
      <c r="I452" s="38" t="s">
        <v>880</v>
      </c>
      <c r="J452" s="46">
        <v>24</v>
      </c>
      <c r="K452" s="43" t="s">
        <v>872</v>
      </c>
      <c r="L452" s="43" t="s">
        <v>872</v>
      </c>
    </row>
    <row r="453" spans="1:12" x14ac:dyDescent="0.3">
      <c r="A453" s="38">
        <v>22</v>
      </c>
      <c r="B453" s="44">
        <v>44728</v>
      </c>
      <c r="C453" s="45">
        <v>0.33333333333333331</v>
      </c>
      <c r="D453" s="38">
        <v>2</v>
      </c>
      <c r="E453" s="2" t="s">
        <v>448</v>
      </c>
      <c r="F453" s="41" t="s">
        <v>127</v>
      </c>
      <c r="G453" s="38">
        <v>3</v>
      </c>
      <c r="H453" s="38" t="s">
        <v>291</v>
      </c>
      <c r="I453" s="38" t="s">
        <v>882</v>
      </c>
      <c r="J453" s="46">
        <v>25</v>
      </c>
      <c r="K453" s="43" t="s">
        <v>872</v>
      </c>
      <c r="L453" s="43" t="s">
        <v>872</v>
      </c>
    </row>
    <row r="454" spans="1:12" x14ac:dyDescent="0.3">
      <c r="A454" s="38">
        <v>23</v>
      </c>
      <c r="B454" s="44">
        <v>44728</v>
      </c>
      <c r="C454" s="45">
        <v>0.33333333333333331</v>
      </c>
      <c r="D454" s="38">
        <v>2</v>
      </c>
      <c r="E454" s="2" t="s">
        <v>448</v>
      </c>
      <c r="F454" s="41" t="s">
        <v>127</v>
      </c>
      <c r="G454" s="38">
        <v>3</v>
      </c>
      <c r="H454" s="38" t="s">
        <v>291</v>
      </c>
      <c r="I454" s="38" t="s">
        <v>934</v>
      </c>
      <c r="J454" s="46">
        <v>21</v>
      </c>
      <c r="K454" s="43" t="s">
        <v>872</v>
      </c>
      <c r="L454" s="43" t="s">
        <v>872</v>
      </c>
    </row>
    <row r="455" spans="1:12" x14ac:dyDescent="0.3">
      <c r="A455" s="38">
        <v>24</v>
      </c>
      <c r="B455" s="44">
        <v>44728</v>
      </c>
      <c r="C455" s="45">
        <v>0.33333333333333331</v>
      </c>
      <c r="D455" s="38">
        <v>2</v>
      </c>
      <c r="E455" s="2" t="s">
        <v>440</v>
      </c>
      <c r="F455" s="41" t="s">
        <v>8</v>
      </c>
      <c r="G455" s="38">
        <v>3</v>
      </c>
      <c r="H455" s="38" t="s">
        <v>293</v>
      </c>
      <c r="I455" s="38" t="s">
        <v>916</v>
      </c>
      <c r="J455" s="46">
        <v>17</v>
      </c>
      <c r="K455" s="43" t="s">
        <v>872</v>
      </c>
      <c r="L455" s="43" t="s">
        <v>872</v>
      </c>
    </row>
    <row r="456" spans="1:12" x14ac:dyDescent="0.3">
      <c r="A456" s="38">
        <v>25</v>
      </c>
      <c r="B456" s="44">
        <v>44728</v>
      </c>
      <c r="C456" s="45">
        <v>0.33333333333333331</v>
      </c>
      <c r="D456" s="38">
        <v>2</v>
      </c>
      <c r="E456" s="2" t="s">
        <v>449</v>
      </c>
      <c r="F456" s="41" t="s">
        <v>165</v>
      </c>
      <c r="G456" s="38">
        <v>3</v>
      </c>
      <c r="H456" s="38" t="s">
        <v>291</v>
      </c>
      <c r="I456" s="38" t="s">
        <v>920</v>
      </c>
      <c r="J456" s="46">
        <v>24</v>
      </c>
      <c r="K456" s="43" t="s">
        <v>872</v>
      </c>
      <c r="L456" s="43" t="s">
        <v>872</v>
      </c>
    </row>
    <row r="457" spans="1:12" x14ac:dyDescent="0.3">
      <c r="A457" s="38">
        <v>26</v>
      </c>
      <c r="B457" s="44">
        <v>44728</v>
      </c>
      <c r="C457" s="45">
        <v>0.33333333333333331</v>
      </c>
      <c r="D457" s="38">
        <v>2</v>
      </c>
      <c r="E457" s="2" t="s">
        <v>449</v>
      </c>
      <c r="F457" s="41" t="s">
        <v>165</v>
      </c>
      <c r="G457" s="38">
        <v>3</v>
      </c>
      <c r="H457" s="38" t="s">
        <v>291</v>
      </c>
      <c r="I457" s="38" t="s">
        <v>922</v>
      </c>
      <c r="J457" s="46">
        <v>24</v>
      </c>
      <c r="K457" s="43" t="s">
        <v>872</v>
      </c>
      <c r="L457" s="43" t="s">
        <v>872</v>
      </c>
    </row>
    <row r="458" spans="1:12" x14ac:dyDescent="0.3">
      <c r="A458" s="38">
        <v>27</v>
      </c>
      <c r="B458" s="44">
        <v>44728</v>
      </c>
      <c r="C458" s="45">
        <v>0.33333333333333331</v>
      </c>
      <c r="D458" s="38">
        <v>2</v>
      </c>
      <c r="E458" s="2" t="s">
        <v>449</v>
      </c>
      <c r="F458" s="41" t="s">
        <v>165</v>
      </c>
      <c r="G458" s="38">
        <v>3</v>
      </c>
      <c r="H458" s="38" t="s">
        <v>291</v>
      </c>
      <c r="I458" s="38" t="s">
        <v>923</v>
      </c>
      <c r="J458" s="46">
        <v>24</v>
      </c>
      <c r="K458" s="43" t="s">
        <v>872</v>
      </c>
      <c r="L458" s="43" t="s">
        <v>872</v>
      </c>
    </row>
    <row r="459" spans="1:12" x14ac:dyDescent="0.3">
      <c r="A459" s="38">
        <v>28</v>
      </c>
      <c r="B459" s="44">
        <v>44728</v>
      </c>
      <c r="C459" s="45">
        <v>0.33333333333333331</v>
      </c>
      <c r="D459" s="38">
        <v>2</v>
      </c>
      <c r="E459" s="2" t="s">
        <v>449</v>
      </c>
      <c r="F459" s="41" t="s">
        <v>165</v>
      </c>
      <c r="G459" s="38">
        <v>3</v>
      </c>
      <c r="H459" s="38" t="s">
        <v>291</v>
      </c>
      <c r="I459" s="38" t="s">
        <v>924</v>
      </c>
      <c r="J459" s="46">
        <v>24</v>
      </c>
      <c r="K459" s="43" t="s">
        <v>872</v>
      </c>
      <c r="L459" s="43" t="s">
        <v>872</v>
      </c>
    </row>
    <row r="460" spans="1:12" x14ac:dyDescent="0.3">
      <c r="A460" s="38">
        <v>29</v>
      </c>
      <c r="B460" s="44">
        <v>44728</v>
      </c>
      <c r="C460" s="45">
        <v>0.33333333333333331</v>
      </c>
      <c r="D460" s="38">
        <v>2</v>
      </c>
      <c r="E460" s="2" t="s">
        <v>449</v>
      </c>
      <c r="F460" s="41" t="s">
        <v>165</v>
      </c>
      <c r="G460" s="38">
        <v>3</v>
      </c>
      <c r="H460" s="38" t="s">
        <v>291</v>
      </c>
      <c r="I460" s="38" t="s">
        <v>937</v>
      </c>
      <c r="J460" s="46">
        <v>23</v>
      </c>
      <c r="K460" s="43" t="s">
        <v>872</v>
      </c>
      <c r="L460" s="43" t="s">
        <v>872</v>
      </c>
    </row>
    <row r="461" spans="1:12" x14ac:dyDescent="0.3">
      <c r="A461" s="38"/>
      <c r="B461" s="44"/>
      <c r="C461" s="45"/>
      <c r="D461" s="38"/>
      <c r="F461" s="41"/>
      <c r="G461" s="38"/>
      <c r="H461" s="38"/>
      <c r="I461" s="38"/>
      <c r="J461" s="46"/>
      <c r="K461" s="43"/>
      <c r="L461" s="43"/>
    </row>
    <row r="462" spans="1:12" x14ac:dyDescent="0.3">
      <c r="A462" s="38">
        <v>1</v>
      </c>
      <c r="B462" s="44">
        <v>44728</v>
      </c>
      <c r="C462" s="45">
        <v>0.54166666666666663</v>
      </c>
      <c r="D462" s="38">
        <v>4</v>
      </c>
      <c r="E462" s="2" t="s">
        <v>451</v>
      </c>
      <c r="F462" s="41" t="s">
        <v>15</v>
      </c>
      <c r="G462" s="38">
        <v>4</v>
      </c>
      <c r="H462" s="38" t="s">
        <v>293</v>
      </c>
      <c r="I462" s="38" t="s">
        <v>935</v>
      </c>
      <c r="J462" s="46">
        <v>26</v>
      </c>
      <c r="K462" s="47" t="s">
        <v>894</v>
      </c>
      <c r="L462" s="47">
        <v>40</v>
      </c>
    </row>
    <row r="463" spans="1:12" ht="31.2" x14ac:dyDescent="0.3">
      <c r="A463" s="38">
        <v>2</v>
      </c>
      <c r="B463" s="44">
        <v>44728</v>
      </c>
      <c r="C463" s="45">
        <v>0.54166666666666663</v>
      </c>
      <c r="D463" s="38">
        <v>4</v>
      </c>
      <c r="E463" s="2" t="s">
        <v>452</v>
      </c>
      <c r="F463" s="41" t="s">
        <v>146</v>
      </c>
      <c r="G463" s="38">
        <v>3</v>
      </c>
      <c r="H463" s="38" t="s">
        <v>292</v>
      </c>
      <c r="I463" s="38" t="s">
        <v>925</v>
      </c>
      <c r="J463" s="46">
        <v>23</v>
      </c>
      <c r="K463" s="47" t="s">
        <v>750</v>
      </c>
      <c r="L463" s="48">
        <v>14</v>
      </c>
    </row>
    <row r="464" spans="1:12" x14ac:dyDescent="0.3">
      <c r="A464" s="38">
        <v>3</v>
      </c>
      <c r="B464" s="44">
        <v>44728</v>
      </c>
      <c r="C464" s="45">
        <v>0.54166666666666663</v>
      </c>
      <c r="D464" s="38">
        <v>4</v>
      </c>
      <c r="E464" s="2" t="s">
        <v>451</v>
      </c>
      <c r="F464" s="41" t="s">
        <v>15</v>
      </c>
      <c r="G464" s="38">
        <v>4</v>
      </c>
      <c r="H464" s="38" t="s">
        <v>293</v>
      </c>
      <c r="I464" s="38" t="s">
        <v>926</v>
      </c>
      <c r="J464" s="46">
        <v>26</v>
      </c>
      <c r="K464" s="47" t="s">
        <v>751</v>
      </c>
      <c r="L464" s="48">
        <v>13</v>
      </c>
    </row>
    <row r="465" spans="1:12" x14ac:dyDescent="0.3">
      <c r="A465" s="38">
        <v>4</v>
      </c>
      <c r="B465" s="44">
        <v>44728</v>
      </c>
      <c r="C465" s="45">
        <v>0.54166666666666663</v>
      </c>
      <c r="D465" s="38">
        <v>4</v>
      </c>
      <c r="E465" s="2" t="s">
        <v>451</v>
      </c>
      <c r="F465" s="41" t="s">
        <v>15</v>
      </c>
      <c r="G465" s="38">
        <v>4</v>
      </c>
      <c r="H465" s="38" t="s">
        <v>293</v>
      </c>
      <c r="I465" s="38" t="s">
        <v>928</v>
      </c>
      <c r="J465" s="46">
        <v>25</v>
      </c>
      <c r="K465" s="47" t="s">
        <v>752</v>
      </c>
      <c r="L465" s="48">
        <v>13</v>
      </c>
    </row>
    <row r="466" spans="1:12" x14ac:dyDescent="0.3">
      <c r="A466" s="38">
        <v>5</v>
      </c>
      <c r="B466" s="44">
        <v>44728</v>
      </c>
      <c r="C466" s="45">
        <v>0.54166666666666663</v>
      </c>
      <c r="D466" s="38">
        <v>4</v>
      </c>
      <c r="E466" s="2" t="s">
        <v>454</v>
      </c>
      <c r="F466" s="41" t="s">
        <v>55</v>
      </c>
      <c r="G466" s="38">
        <v>4</v>
      </c>
      <c r="H466" s="38" t="s">
        <v>293</v>
      </c>
      <c r="I466" s="38" t="s">
        <v>930</v>
      </c>
      <c r="J466" s="46">
        <v>25</v>
      </c>
      <c r="K466" s="47" t="s">
        <v>753</v>
      </c>
      <c r="L466" s="48">
        <v>15</v>
      </c>
    </row>
    <row r="467" spans="1:12" x14ac:dyDescent="0.3">
      <c r="A467" s="38">
        <v>6</v>
      </c>
      <c r="B467" s="44">
        <v>44728</v>
      </c>
      <c r="C467" s="45">
        <v>0.54166666666666663</v>
      </c>
      <c r="D467" s="38">
        <v>4</v>
      </c>
      <c r="E467" s="2" t="s">
        <v>454</v>
      </c>
      <c r="F467" s="41" t="s">
        <v>55</v>
      </c>
      <c r="G467" s="38">
        <v>4</v>
      </c>
      <c r="H467" s="38" t="s">
        <v>293</v>
      </c>
      <c r="I467" s="38" t="s">
        <v>893</v>
      </c>
      <c r="J467" s="46">
        <v>25</v>
      </c>
      <c r="K467" s="47" t="s">
        <v>746</v>
      </c>
      <c r="L467" s="48">
        <v>8</v>
      </c>
    </row>
    <row r="468" spans="1:12" x14ac:dyDescent="0.3">
      <c r="A468" s="38">
        <v>7</v>
      </c>
      <c r="B468" s="44">
        <v>44728</v>
      </c>
      <c r="C468" s="45">
        <v>0.54166666666666663</v>
      </c>
      <c r="D468" s="38">
        <v>4</v>
      </c>
      <c r="E468" s="2" t="s">
        <v>454</v>
      </c>
      <c r="F468" s="41" t="s">
        <v>55</v>
      </c>
      <c r="G468" s="38">
        <v>4</v>
      </c>
      <c r="H468" s="38" t="s">
        <v>293</v>
      </c>
      <c r="I468" s="38" t="s">
        <v>895</v>
      </c>
      <c r="J468" s="46">
        <v>25</v>
      </c>
      <c r="K468" s="47" t="s">
        <v>747</v>
      </c>
      <c r="L468" s="48">
        <v>7</v>
      </c>
    </row>
    <row r="469" spans="1:12" x14ac:dyDescent="0.3">
      <c r="A469" s="38">
        <v>8</v>
      </c>
      <c r="B469" s="44">
        <v>44728</v>
      </c>
      <c r="C469" s="45">
        <v>0.54166666666666663</v>
      </c>
      <c r="D469" s="38">
        <v>4</v>
      </c>
      <c r="E469" s="2" t="s">
        <v>454</v>
      </c>
      <c r="F469" s="41" t="s">
        <v>55</v>
      </c>
      <c r="G469" s="38">
        <v>4</v>
      </c>
      <c r="H469" s="38" t="s">
        <v>293</v>
      </c>
      <c r="I469" s="38" t="s">
        <v>896</v>
      </c>
      <c r="J469" s="46">
        <v>25</v>
      </c>
      <c r="K469" s="47" t="s">
        <v>748</v>
      </c>
      <c r="L469" s="48">
        <v>6</v>
      </c>
    </row>
    <row r="470" spans="1:12" x14ac:dyDescent="0.3">
      <c r="A470" s="38">
        <v>9</v>
      </c>
      <c r="B470" s="44">
        <v>44728</v>
      </c>
      <c r="C470" s="45">
        <v>0.54166666666666663</v>
      </c>
      <c r="D470" s="38">
        <v>4</v>
      </c>
      <c r="E470" s="2" t="s">
        <v>454</v>
      </c>
      <c r="F470" s="41" t="s">
        <v>55</v>
      </c>
      <c r="G470" s="38">
        <v>4</v>
      </c>
      <c r="H470" s="38" t="s">
        <v>293</v>
      </c>
      <c r="I470" s="38" t="s">
        <v>897</v>
      </c>
      <c r="J470" s="46">
        <v>24</v>
      </c>
      <c r="K470" s="47" t="s">
        <v>749</v>
      </c>
      <c r="L470" s="48">
        <v>6</v>
      </c>
    </row>
    <row r="471" spans="1:12" x14ac:dyDescent="0.3">
      <c r="A471" s="38">
        <v>10</v>
      </c>
      <c r="B471" s="44">
        <v>44728</v>
      </c>
      <c r="C471" s="45">
        <v>0.54166666666666663</v>
      </c>
      <c r="D471" s="38">
        <v>4</v>
      </c>
      <c r="E471" s="2" t="s">
        <v>455</v>
      </c>
      <c r="F471" s="41" t="s">
        <v>41</v>
      </c>
      <c r="G471" s="38">
        <v>3</v>
      </c>
      <c r="H471" s="38" t="s">
        <v>293</v>
      </c>
      <c r="I471" s="38" t="s">
        <v>898</v>
      </c>
      <c r="J471" s="46">
        <v>25</v>
      </c>
      <c r="K471" s="43" t="s">
        <v>872</v>
      </c>
      <c r="L471" s="43" t="s">
        <v>872</v>
      </c>
    </row>
    <row r="472" spans="1:12" x14ac:dyDescent="0.3">
      <c r="A472" s="38">
        <v>11</v>
      </c>
      <c r="B472" s="44">
        <v>44728</v>
      </c>
      <c r="C472" s="45">
        <v>0.54166666666666663</v>
      </c>
      <c r="D472" s="38">
        <v>4</v>
      </c>
      <c r="E472" s="2" t="s">
        <v>455</v>
      </c>
      <c r="F472" s="41" t="s">
        <v>41</v>
      </c>
      <c r="G472" s="38">
        <v>3</v>
      </c>
      <c r="H472" s="38" t="s">
        <v>293</v>
      </c>
      <c r="I472" s="38" t="s">
        <v>899</v>
      </c>
      <c r="J472" s="46">
        <v>25</v>
      </c>
      <c r="K472" s="43" t="s">
        <v>872</v>
      </c>
      <c r="L472" s="43" t="s">
        <v>872</v>
      </c>
    </row>
    <row r="473" spans="1:12" x14ac:dyDescent="0.3">
      <c r="A473" s="38">
        <v>12</v>
      </c>
      <c r="B473" s="44">
        <v>44728</v>
      </c>
      <c r="C473" s="45">
        <v>0.54166666666666663</v>
      </c>
      <c r="D473" s="38">
        <v>4</v>
      </c>
      <c r="E473" s="2" t="s">
        <v>455</v>
      </c>
      <c r="F473" s="41" t="s">
        <v>41</v>
      </c>
      <c r="G473" s="38">
        <v>3</v>
      </c>
      <c r="H473" s="38" t="s">
        <v>293</v>
      </c>
      <c r="I473" s="38" t="s">
        <v>900</v>
      </c>
      <c r="J473" s="46">
        <v>25</v>
      </c>
      <c r="K473" s="43" t="s">
        <v>872</v>
      </c>
      <c r="L473" s="43" t="s">
        <v>872</v>
      </c>
    </row>
    <row r="474" spans="1:12" x14ac:dyDescent="0.3">
      <c r="A474" s="38">
        <v>13</v>
      </c>
      <c r="B474" s="44">
        <v>44728</v>
      </c>
      <c r="C474" s="45">
        <v>0.54166666666666663</v>
      </c>
      <c r="D474" s="38">
        <v>4</v>
      </c>
      <c r="E474" s="2" t="s">
        <v>455</v>
      </c>
      <c r="F474" s="41" t="s">
        <v>41</v>
      </c>
      <c r="G474" s="38">
        <v>3</v>
      </c>
      <c r="H474" s="38" t="s">
        <v>293</v>
      </c>
      <c r="I474" s="38" t="s">
        <v>901</v>
      </c>
      <c r="J474" s="46">
        <v>25</v>
      </c>
      <c r="K474" s="43" t="s">
        <v>872</v>
      </c>
      <c r="L474" s="43" t="s">
        <v>872</v>
      </c>
    </row>
    <row r="475" spans="1:12" x14ac:dyDescent="0.3">
      <c r="A475" s="38">
        <v>14</v>
      </c>
      <c r="B475" s="44">
        <v>44728</v>
      </c>
      <c r="C475" s="45">
        <v>0.54166666666666663</v>
      </c>
      <c r="D475" s="38">
        <v>4</v>
      </c>
      <c r="E475" s="2" t="s">
        <v>455</v>
      </c>
      <c r="F475" s="41" t="s">
        <v>41</v>
      </c>
      <c r="G475" s="38">
        <v>3</v>
      </c>
      <c r="H475" s="38" t="s">
        <v>293</v>
      </c>
      <c r="I475" s="38" t="s">
        <v>902</v>
      </c>
      <c r="J475" s="46">
        <v>25</v>
      </c>
      <c r="K475" s="43" t="s">
        <v>872</v>
      </c>
      <c r="L475" s="43" t="s">
        <v>872</v>
      </c>
    </row>
    <row r="476" spans="1:12" x14ac:dyDescent="0.3">
      <c r="A476" s="38">
        <v>15</v>
      </c>
      <c r="B476" s="44">
        <v>44728</v>
      </c>
      <c r="C476" s="45">
        <v>0.54166666666666663</v>
      </c>
      <c r="D476" s="38">
        <v>4</v>
      </c>
      <c r="E476" s="2" t="s">
        <v>455</v>
      </c>
      <c r="F476" s="41" t="s">
        <v>41</v>
      </c>
      <c r="G476" s="38">
        <v>3</v>
      </c>
      <c r="H476" s="38" t="s">
        <v>293</v>
      </c>
      <c r="I476" s="38" t="s">
        <v>903</v>
      </c>
      <c r="J476" s="46">
        <v>25</v>
      </c>
      <c r="K476" s="43" t="s">
        <v>872</v>
      </c>
      <c r="L476" s="43" t="s">
        <v>872</v>
      </c>
    </row>
    <row r="477" spans="1:12" x14ac:dyDescent="0.3">
      <c r="A477" s="38">
        <v>16</v>
      </c>
      <c r="B477" s="44">
        <v>44728</v>
      </c>
      <c r="C477" s="45">
        <v>0.54166666666666663</v>
      </c>
      <c r="D477" s="38">
        <v>4</v>
      </c>
      <c r="E477" s="2" t="s">
        <v>455</v>
      </c>
      <c r="F477" s="41" t="s">
        <v>41</v>
      </c>
      <c r="G477" s="38">
        <v>3</v>
      </c>
      <c r="H477" s="38" t="s">
        <v>293</v>
      </c>
      <c r="I477" s="38" t="s">
        <v>904</v>
      </c>
      <c r="J477" s="46">
        <v>25</v>
      </c>
      <c r="K477" s="43" t="s">
        <v>872</v>
      </c>
      <c r="L477" s="43" t="s">
        <v>872</v>
      </c>
    </row>
    <row r="478" spans="1:12" x14ac:dyDescent="0.3">
      <c r="A478" s="38">
        <v>17</v>
      </c>
      <c r="B478" s="44">
        <v>44728</v>
      </c>
      <c r="C478" s="45">
        <v>0.54166666666666663</v>
      </c>
      <c r="D478" s="38">
        <v>4</v>
      </c>
      <c r="E478" s="2" t="s">
        <v>455</v>
      </c>
      <c r="F478" s="41" t="s">
        <v>41</v>
      </c>
      <c r="G478" s="38">
        <v>3</v>
      </c>
      <c r="H478" s="38" t="s">
        <v>293</v>
      </c>
      <c r="I478" s="38" t="s">
        <v>905</v>
      </c>
      <c r="J478" s="46">
        <v>25</v>
      </c>
      <c r="K478" s="43" t="s">
        <v>872</v>
      </c>
      <c r="L478" s="43" t="s">
        <v>872</v>
      </c>
    </row>
    <row r="479" spans="1:12" x14ac:dyDescent="0.3">
      <c r="A479" s="38">
        <v>18</v>
      </c>
      <c r="B479" s="44">
        <v>44728</v>
      </c>
      <c r="C479" s="45">
        <v>0.54166666666666663</v>
      </c>
      <c r="D479" s="38">
        <v>4</v>
      </c>
      <c r="E479" s="2" t="s">
        <v>455</v>
      </c>
      <c r="F479" s="41" t="s">
        <v>41</v>
      </c>
      <c r="G479" s="38">
        <v>3</v>
      </c>
      <c r="H479" s="38" t="s">
        <v>293</v>
      </c>
      <c r="I479" s="38" t="s">
        <v>906</v>
      </c>
      <c r="J479" s="46">
        <v>25</v>
      </c>
      <c r="K479" s="43" t="s">
        <v>872</v>
      </c>
      <c r="L479" s="43" t="s">
        <v>872</v>
      </c>
    </row>
    <row r="480" spans="1:12" x14ac:dyDescent="0.3">
      <c r="A480" s="38">
        <v>19</v>
      </c>
      <c r="B480" s="44">
        <v>44728</v>
      </c>
      <c r="C480" s="45">
        <v>0.54166666666666663</v>
      </c>
      <c r="D480" s="38">
        <v>4</v>
      </c>
      <c r="E480" s="2" t="s">
        <v>455</v>
      </c>
      <c r="F480" s="41" t="s">
        <v>41</v>
      </c>
      <c r="G480" s="38">
        <v>3</v>
      </c>
      <c r="H480" s="38" t="s">
        <v>293</v>
      </c>
      <c r="I480" s="38" t="s">
        <v>907</v>
      </c>
      <c r="J480" s="46">
        <v>25</v>
      </c>
      <c r="K480" s="43" t="s">
        <v>872</v>
      </c>
      <c r="L480" s="43" t="s">
        <v>872</v>
      </c>
    </row>
    <row r="481" spans="1:12" x14ac:dyDescent="0.3">
      <c r="A481" s="38">
        <v>20</v>
      </c>
      <c r="B481" s="44">
        <v>44728</v>
      </c>
      <c r="C481" s="45">
        <v>0.54166666666666663</v>
      </c>
      <c r="D481" s="38">
        <v>4</v>
      </c>
      <c r="E481" s="2" t="s">
        <v>455</v>
      </c>
      <c r="F481" s="41" t="s">
        <v>41</v>
      </c>
      <c r="G481" s="38">
        <v>3</v>
      </c>
      <c r="H481" s="38" t="s">
        <v>293</v>
      </c>
      <c r="I481" s="38" t="s">
        <v>908</v>
      </c>
      <c r="J481" s="46">
        <v>25</v>
      </c>
      <c r="K481" s="43" t="s">
        <v>872</v>
      </c>
      <c r="L481" s="43" t="s">
        <v>872</v>
      </c>
    </row>
    <row r="482" spans="1:12" x14ac:dyDescent="0.3">
      <c r="A482" s="38">
        <v>21</v>
      </c>
      <c r="B482" s="44">
        <v>44728</v>
      </c>
      <c r="C482" s="45">
        <v>0.54166666666666663</v>
      </c>
      <c r="D482" s="38">
        <v>4</v>
      </c>
      <c r="E482" s="2" t="s">
        <v>455</v>
      </c>
      <c r="F482" s="41" t="s">
        <v>41</v>
      </c>
      <c r="G482" s="38">
        <v>3</v>
      </c>
      <c r="H482" s="38" t="s">
        <v>293</v>
      </c>
      <c r="I482" s="38" t="s">
        <v>909</v>
      </c>
      <c r="J482" s="46">
        <v>25</v>
      </c>
      <c r="K482" s="43" t="s">
        <v>872</v>
      </c>
      <c r="L482" s="43" t="s">
        <v>872</v>
      </c>
    </row>
    <row r="483" spans="1:12" x14ac:dyDescent="0.3">
      <c r="A483" s="38">
        <v>22</v>
      </c>
      <c r="B483" s="44">
        <v>44728</v>
      </c>
      <c r="C483" s="45">
        <v>0.54166666666666663</v>
      </c>
      <c r="D483" s="38">
        <v>4</v>
      </c>
      <c r="E483" s="2" t="s">
        <v>455</v>
      </c>
      <c r="F483" s="41" t="s">
        <v>41</v>
      </c>
      <c r="G483" s="38">
        <v>3</v>
      </c>
      <c r="H483" s="38" t="s">
        <v>293</v>
      </c>
      <c r="I483" s="38" t="s">
        <v>933</v>
      </c>
      <c r="J483" s="46">
        <v>25</v>
      </c>
      <c r="K483" s="43" t="s">
        <v>872</v>
      </c>
      <c r="L483" s="43" t="s">
        <v>872</v>
      </c>
    </row>
    <row r="484" spans="1:12" x14ac:dyDescent="0.3">
      <c r="A484" s="38">
        <v>23</v>
      </c>
      <c r="B484" s="44">
        <v>44728</v>
      </c>
      <c r="C484" s="45">
        <v>0.54166666666666663</v>
      </c>
      <c r="D484" s="38">
        <v>4</v>
      </c>
      <c r="E484" s="2" t="s">
        <v>455</v>
      </c>
      <c r="F484" s="41" t="s">
        <v>41</v>
      </c>
      <c r="G484" s="38">
        <v>3</v>
      </c>
      <c r="H484" s="38" t="s">
        <v>293</v>
      </c>
      <c r="I484" s="38" t="s">
        <v>910</v>
      </c>
      <c r="J484" s="46">
        <v>25</v>
      </c>
      <c r="K484" s="43" t="s">
        <v>872</v>
      </c>
      <c r="L484" s="43" t="s">
        <v>872</v>
      </c>
    </row>
    <row r="485" spans="1:12" x14ac:dyDescent="0.3">
      <c r="A485" s="38">
        <v>24</v>
      </c>
      <c r="B485" s="44">
        <v>44728</v>
      </c>
      <c r="C485" s="45">
        <v>0.54166666666666663</v>
      </c>
      <c r="D485" s="38">
        <v>4</v>
      </c>
      <c r="E485" s="2" t="s">
        <v>455</v>
      </c>
      <c r="F485" s="41" t="s">
        <v>41</v>
      </c>
      <c r="G485" s="38">
        <v>3</v>
      </c>
      <c r="H485" s="38" t="s">
        <v>293</v>
      </c>
      <c r="I485" s="38" t="s">
        <v>911</v>
      </c>
      <c r="J485" s="46">
        <v>25</v>
      </c>
      <c r="K485" s="43" t="s">
        <v>872</v>
      </c>
      <c r="L485" s="43" t="s">
        <v>872</v>
      </c>
    </row>
    <row r="486" spans="1:12" x14ac:dyDescent="0.3">
      <c r="A486" s="38">
        <v>25</v>
      </c>
      <c r="B486" s="44">
        <v>44728</v>
      </c>
      <c r="C486" s="45">
        <v>0.54166666666666663</v>
      </c>
      <c r="D486" s="38">
        <v>4</v>
      </c>
      <c r="E486" s="2" t="s">
        <v>455</v>
      </c>
      <c r="F486" s="41" t="s">
        <v>41</v>
      </c>
      <c r="G486" s="38">
        <v>3</v>
      </c>
      <c r="H486" s="38" t="s">
        <v>293</v>
      </c>
      <c r="I486" s="38" t="s">
        <v>912</v>
      </c>
      <c r="J486" s="46">
        <v>25</v>
      </c>
      <c r="K486" s="43" t="s">
        <v>872</v>
      </c>
      <c r="L486" s="43" t="s">
        <v>872</v>
      </c>
    </row>
    <row r="487" spans="1:12" x14ac:dyDescent="0.3">
      <c r="A487" s="38">
        <v>26</v>
      </c>
      <c r="B487" s="44">
        <v>44728</v>
      </c>
      <c r="C487" s="45">
        <v>0.54166666666666663</v>
      </c>
      <c r="D487" s="38">
        <v>4</v>
      </c>
      <c r="E487" s="2" t="s">
        <v>455</v>
      </c>
      <c r="F487" s="41" t="s">
        <v>41</v>
      </c>
      <c r="G487" s="38">
        <v>3</v>
      </c>
      <c r="H487" s="38" t="s">
        <v>293</v>
      </c>
      <c r="I487" s="38" t="s">
        <v>878</v>
      </c>
      <c r="J487" s="46">
        <v>25</v>
      </c>
      <c r="K487" s="43" t="s">
        <v>872</v>
      </c>
      <c r="L487" s="43" t="s">
        <v>872</v>
      </c>
    </row>
    <row r="488" spans="1:12" x14ac:dyDescent="0.3">
      <c r="A488" s="38">
        <v>27</v>
      </c>
      <c r="B488" s="44">
        <v>44728</v>
      </c>
      <c r="C488" s="45">
        <v>0.54166666666666663</v>
      </c>
      <c r="D488" s="38">
        <v>4</v>
      </c>
      <c r="E488" s="2" t="s">
        <v>455</v>
      </c>
      <c r="F488" s="41" t="s">
        <v>41</v>
      </c>
      <c r="G488" s="38">
        <v>3</v>
      </c>
      <c r="H488" s="38" t="s">
        <v>293</v>
      </c>
      <c r="I488" s="38" t="s">
        <v>913</v>
      </c>
      <c r="J488" s="46">
        <v>25</v>
      </c>
      <c r="K488" s="43" t="s">
        <v>872</v>
      </c>
      <c r="L488" s="43" t="s">
        <v>872</v>
      </c>
    </row>
    <row r="489" spans="1:12" x14ac:dyDescent="0.3">
      <c r="A489" s="38">
        <v>28</v>
      </c>
      <c r="B489" s="44">
        <v>44728</v>
      </c>
      <c r="C489" s="45">
        <v>0.54166666666666663</v>
      </c>
      <c r="D489" s="38">
        <v>4</v>
      </c>
      <c r="E489" s="2" t="s">
        <v>455</v>
      </c>
      <c r="F489" s="41" t="s">
        <v>41</v>
      </c>
      <c r="G489" s="38">
        <v>3</v>
      </c>
      <c r="H489" s="38" t="s">
        <v>293</v>
      </c>
      <c r="I489" s="38" t="s">
        <v>914</v>
      </c>
      <c r="J489" s="46">
        <v>25</v>
      </c>
      <c r="K489" s="43" t="s">
        <v>872</v>
      </c>
      <c r="L489" s="43" t="s">
        <v>872</v>
      </c>
    </row>
    <row r="490" spans="1:12" x14ac:dyDescent="0.3">
      <c r="A490" s="38">
        <v>29</v>
      </c>
      <c r="B490" s="44">
        <v>44728</v>
      </c>
      <c r="C490" s="45">
        <v>0.54166666666666663</v>
      </c>
      <c r="D490" s="38">
        <v>4</v>
      </c>
      <c r="E490" s="2" t="s">
        <v>455</v>
      </c>
      <c r="F490" s="41" t="s">
        <v>41</v>
      </c>
      <c r="G490" s="38">
        <v>3</v>
      </c>
      <c r="H490" s="38" t="s">
        <v>293</v>
      </c>
      <c r="I490" s="38" t="s">
        <v>915</v>
      </c>
      <c r="J490" s="46">
        <v>25</v>
      </c>
      <c r="K490" s="43" t="s">
        <v>872</v>
      </c>
      <c r="L490" s="43" t="s">
        <v>872</v>
      </c>
    </row>
    <row r="491" spans="1:12" x14ac:dyDescent="0.3">
      <c r="A491" s="38">
        <v>30</v>
      </c>
      <c r="B491" s="44">
        <v>44728</v>
      </c>
      <c r="C491" s="45">
        <v>0.54166666666666663</v>
      </c>
      <c r="D491" s="38">
        <v>4</v>
      </c>
      <c r="E491" s="2" t="s">
        <v>455</v>
      </c>
      <c r="F491" s="41" t="s">
        <v>41</v>
      </c>
      <c r="G491" s="38">
        <v>3</v>
      </c>
      <c r="H491" s="38" t="s">
        <v>293</v>
      </c>
      <c r="I491" s="38" t="s">
        <v>879</v>
      </c>
      <c r="J491" s="46">
        <v>25</v>
      </c>
      <c r="K491" s="43" t="s">
        <v>872</v>
      </c>
      <c r="L491" s="43" t="s">
        <v>872</v>
      </c>
    </row>
    <row r="492" spans="1:12" x14ac:dyDescent="0.3">
      <c r="A492" s="38">
        <v>31</v>
      </c>
      <c r="B492" s="44">
        <v>44728</v>
      </c>
      <c r="C492" s="45">
        <v>0.54166666666666663</v>
      </c>
      <c r="D492" s="38">
        <v>4</v>
      </c>
      <c r="E492" s="2" t="s">
        <v>455</v>
      </c>
      <c r="F492" s="41" t="s">
        <v>41</v>
      </c>
      <c r="G492" s="38">
        <v>3</v>
      </c>
      <c r="H492" s="38" t="s">
        <v>293</v>
      </c>
      <c r="I492" s="38" t="s">
        <v>880</v>
      </c>
      <c r="J492" s="46">
        <v>25</v>
      </c>
      <c r="K492" s="43" t="s">
        <v>872</v>
      </c>
      <c r="L492" s="43" t="s">
        <v>872</v>
      </c>
    </row>
    <row r="493" spans="1:12" x14ac:dyDescent="0.3">
      <c r="A493" s="38">
        <v>32</v>
      </c>
      <c r="B493" s="44">
        <v>44728</v>
      </c>
      <c r="C493" s="45">
        <v>0.54166666666666663</v>
      </c>
      <c r="D493" s="38">
        <v>4</v>
      </c>
      <c r="E493" s="2" t="s">
        <v>455</v>
      </c>
      <c r="F493" s="41" t="s">
        <v>41</v>
      </c>
      <c r="G493" s="38">
        <v>3</v>
      </c>
      <c r="H493" s="38" t="s">
        <v>293</v>
      </c>
      <c r="I493" s="38" t="s">
        <v>882</v>
      </c>
      <c r="J493" s="46">
        <v>25</v>
      </c>
      <c r="K493" s="43" t="s">
        <v>872</v>
      </c>
      <c r="L493" s="43" t="s">
        <v>872</v>
      </c>
    </row>
    <row r="494" spans="1:12" x14ac:dyDescent="0.3">
      <c r="A494" s="38">
        <v>33</v>
      </c>
      <c r="B494" s="44">
        <v>44728</v>
      </c>
      <c r="C494" s="45">
        <v>0.54166666666666663</v>
      </c>
      <c r="D494" s="38">
        <v>4</v>
      </c>
      <c r="E494" s="2" t="s">
        <v>455</v>
      </c>
      <c r="F494" s="41" t="s">
        <v>41</v>
      </c>
      <c r="G494" s="38">
        <v>3</v>
      </c>
      <c r="H494" s="38" t="s">
        <v>293</v>
      </c>
      <c r="I494" s="38" t="s">
        <v>934</v>
      </c>
      <c r="J494" s="46">
        <v>25</v>
      </c>
      <c r="K494" s="43" t="s">
        <v>872</v>
      </c>
      <c r="L494" s="43" t="s">
        <v>872</v>
      </c>
    </row>
    <row r="495" spans="1:12" x14ac:dyDescent="0.3">
      <c r="A495" s="38">
        <v>34</v>
      </c>
      <c r="B495" s="44">
        <v>44728</v>
      </c>
      <c r="C495" s="45">
        <v>0.54166666666666663</v>
      </c>
      <c r="D495" s="38">
        <v>4</v>
      </c>
      <c r="E495" s="2" t="s">
        <v>455</v>
      </c>
      <c r="F495" s="41" t="s">
        <v>41</v>
      </c>
      <c r="G495" s="38">
        <v>3</v>
      </c>
      <c r="H495" s="38" t="s">
        <v>293</v>
      </c>
      <c r="I495" s="38" t="s">
        <v>916</v>
      </c>
      <c r="J495" s="46">
        <v>25</v>
      </c>
      <c r="K495" s="43" t="s">
        <v>872</v>
      </c>
      <c r="L495" s="43" t="s">
        <v>872</v>
      </c>
    </row>
    <row r="496" spans="1:12" x14ac:dyDescent="0.3">
      <c r="A496" s="38">
        <v>35</v>
      </c>
      <c r="B496" s="44">
        <v>44728</v>
      </c>
      <c r="C496" s="45">
        <v>0.54166666666666663</v>
      </c>
      <c r="D496" s="38">
        <v>4</v>
      </c>
      <c r="E496" s="2" t="s">
        <v>455</v>
      </c>
      <c r="F496" s="41" t="s">
        <v>41</v>
      </c>
      <c r="G496" s="38">
        <v>3</v>
      </c>
      <c r="H496" s="38" t="s">
        <v>293</v>
      </c>
      <c r="I496" s="38" t="s">
        <v>918</v>
      </c>
      <c r="J496" s="46">
        <v>25</v>
      </c>
      <c r="K496" s="43" t="s">
        <v>872</v>
      </c>
      <c r="L496" s="43" t="s">
        <v>872</v>
      </c>
    </row>
    <row r="497" spans="1:12" x14ac:dyDescent="0.3">
      <c r="A497" s="38">
        <v>36</v>
      </c>
      <c r="B497" s="44">
        <v>44728</v>
      </c>
      <c r="C497" s="45">
        <v>0.54166666666666663</v>
      </c>
      <c r="D497" s="38">
        <v>4</v>
      </c>
      <c r="E497" s="2" t="s">
        <v>453</v>
      </c>
      <c r="F497" s="41" t="s">
        <v>155</v>
      </c>
      <c r="G497" s="38">
        <v>2</v>
      </c>
      <c r="H497" s="38" t="s">
        <v>293</v>
      </c>
      <c r="I497" s="38" t="s">
        <v>920</v>
      </c>
      <c r="J497" s="46">
        <v>28</v>
      </c>
      <c r="K497" s="43" t="s">
        <v>872</v>
      </c>
      <c r="L497" s="43" t="s">
        <v>872</v>
      </c>
    </row>
    <row r="498" spans="1:12" x14ac:dyDescent="0.3">
      <c r="A498" s="38">
        <v>37</v>
      </c>
      <c r="B498" s="44">
        <v>44728</v>
      </c>
      <c r="C498" s="45">
        <v>0.54166666666666663</v>
      </c>
      <c r="D498" s="38">
        <v>4</v>
      </c>
      <c r="E498" s="2" t="s">
        <v>455</v>
      </c>
      <c r="F498" s="41" t="s">
        <v>41</v>
      </c>
      <c r="G498" s="38">
        <v>3</v>
      </c>
      <c r="H498" s="38" t="s">
        <v>293</v>
      </c>
      <c r="I498" s="38" t="s">
        <v>922</v>
      </c>
      <c r="J498" s="46">
        <v>25</v>
      </c>
      <c r="K498" s="43" t="s">
        <v>872</v>
      </c>
      <c r="L498" s="43" t="s">
        <v>872</v>
      </c>
    </row>
    <row r="499" spans="1:12" x14ac:dyDescent="0.3">
      <c r="A499" s="38">
        <v>38</v>
      </c>
      <c r="B499" s="44">
        <v>44728</v>
      </c>
      <c r="C499" s="45">
        <v>0.54166666666666663</v>
      </c>
      <c r="D499" s="38">
        <v>4</v>
      </c>
      <c r="E499" s="2" t="s">
        <v>455</v>
      </c>
      <c r="F499" s="41" t="s">
        <v>41</v>
      </c>
      <c r="G499" s="38">
        <v>3</v>
      </c>
      <c r="H499" s="38" t="s">
        <v>293</v>
      </c>
      <c r="I499" s="38" t="s">
        <v>923</v>
      </c>
      <c r="J499" s="46">
        <v>24</v>
      </c>
      <c r="K499" s="43" t="s">
        <v>872</v>
      </c>
      <c r="L499" s="43" t="s">
        <v>872</v>
      </c>
    </row>
    <row r="500" spans="1:12" x14ac:dyDescent="0.3">
      <c r="A500" s="38">
        <v>39</v>
      </c>
      <c r="B500" s="44">
        <v>44728</v>
      </c>
      <c r="C500" s="45">
        <v>0.54166666666666663</v>
      </c>
      <c r="D500" s="38">
        <v>4</v>
      </c>
      <c r="E500" s="2" t="s">
        <v>455</v>
      </c>
      <c r="F500" s="41" t="s">
        <v>41</v>
      </c>
      <c r="G500" s="38">
        <v>3</v>
      </c>
      <c r="H500" s="38" t="s">
        <v>293</v>
      </c>
      <c r="I500" s="38" t="s">
        <v>924</v>
      </c>
      <c r="J500" s="46">
        <v>25</v>
      </c>
      <c r="K500" s="43" t="s">
        <v>872</v>
      </c>
      <c r="L500" s="43" t="s">
        <v>872</v>
      </c>
    </row>
    <row r="501" spans="1:12" x14ac:dyDescent="0.3">
      <c r="A501" s="38">
        <v>40</v>
      </c>
      <c r="B501" s="44">
        <v>44728</v>
      </c>
      <c r="C501" s="45">
        <v>0.54166666666666663</v>
      </c>
      <c r="D501" s="38">
        <v>4</v>
      </c>
      <c r="E501" s="2" t="s">
        <v>455</v>
      </c>
      <c r="F501" s="41" t="s">
        <v>41</v>
      </c>
      <c r="G501" s="38">
        <v>3</v>
      </c>
      <c r="H501" s="38" t="s">
        <v>293</v>
      </c>
      <c r="I501" s="38" t="s">
        <v>937</v>
      </c>
      <c r="J501" s="46">
        <v>19</v>
      </c>
      <c r="K501" s="43" t="s">
        <v>872</v>
      </c>
      <c r="L501" s="43" t="s">
        <v>872</v>
      </c>
    </row>
    <row r="502" spans="1:12" x14ac:dyDescent="0.3">
      <c r="A502" s="38">
        <v>41</v>
      </c>
      <c r="B502" s="44">
        <v>44728</v>
      </c>
      <c r="C502" s="45">
        <v>0.54166666666666663</v>
      </c>
      <c r="D502" s="38">
        <v>4</v>
      </c>
      <c r="E502" s="2" t="s">
        <v>455</v>
      </c>
      <c r="F502" s="41" t="s">
        <v>41</v>
      </c>
      <c r="G502" s="38">
        <v>3</v>
      </c>
      <c r="H502" s="38" t="s">
        <v>293</v>
      </c>
      <c r="I502" s="38" t="s">
        <v>938</v>
      </c>
      <c r="J502" s="46">
        <v>18</v>
      </c>
      <c r="K502" s="43" t="s">
        <v>872</v>
      </c>
      <c r="L502" s="43" t="s">
        <v>872</v>
      </c>
    </row>
    <row r="503" spans="1:12" x14ac:dyDescent="0.3">
      <c r="A503" s="38"/>
      <c r="B503" s="39">
        <v>44729</v>
      </c>
      <c r="C503" s="45"/>
      <c r="D503" s="38"/>
      <c r="F503" s="41"/>
      <c r="G503" s="38"/>
      <c r="H503" s="38"/>
      <c r="I503" s="38"/>
      <c r="J503" s="46"/>
      <c r="K503" s="43"/>
      <c r="L503" s="43"/>
    </row>
    <row r="504" spans="1:12" x14ac:dyDescent="0.3">
      <c r="A504" s="38">
        <v>1</v>
      </c>
      <c r="B504" s="44">
        <v>44729</v>
      </c>
      <c r="C504" s="45">
        <v>0.33333333333333331</v>
      </c>
      <c r="D504" s="38">
        <v>2</v>
      </c>
      <c r="E504" s="2" t="s">
        <v>465</v>
      </c>
      <c r="F504" s="41" t="s">
        <v>97</v>
      </c>
      <c r="G504" s="38">
        <v>2</v>
      </c>
      <c r="H504" s="38" t="s">
        <v>293</v>
      </c>
      <c r="I504" s="38" t="s">
        <v>926</v>
      </c>
      <c r="J504" s="46">
        <v>23</v>
      </c>
      <c r="K504" s="47" t="s">
        <v>894</v>
      </c>
      <c r="L504" s="47">
        <v>27</v>
      </c>
    </row>
    <row r="505" spans="1:12" x14ac:dyDescent="0.3">
      <c r="A505" s="38">
        <v>2</v>
      </c>
      <c r="B505" s="44">
        <v>44729</v>
      </c>
      <c r="C505" s="45">
        <v>0.33333333333333331</v>
      </c>
      <c r="D505" s="38">
        <v>2</v>
      </c>
      <c r="E505" s="2" t="s">
        <v>465</v>
      </c>
      <c r="F505" s="41" t="s">
        <v>97</v>
      </c>
      <c r="G505" s="38">
        <v>2</v>
      </c>
      <c r="H505" s="38" t="s">
        <v>293</v>
      </c>
      <c r="I505" s="38" t="s">
        <v>928</v>
      </c>
      <c r="J505" s="46">
        <v>23</v>
      </c>
      <c r="K505" s="47" t="s">
        <v>750</v>
      </c>
      <c r="L505" s="48"/>
    </row>
    <row r="506" spans="1:12" x14ac:dyDescent="0.3">
      <c r="A506" s="38">
        <v>3</v>
      </c>
      <c r="B506" s="44">
        <v>44729</v>
      </c>
      <c r="C506" s="45">
        <v>0.33333333333333331</v>
      </c>
      <c r="D506" s="38">
        <v>2</v>
      </c>
      <c r="E506" s="2" t="s">
        <v>465</v>
      </c>
      <c r="F506" s="41" t="s">
        <v>97</v>
      </c>
      <c r="G506" s="38">
        <v>2</v>
      </c>
      <c r="H506" s="38" t="s">
        <v>293</v>
      </c>
      <c r="I506" s="38" t="s">
        <v>930</v>
      </c>
      <c r="J506" s="46">
        <v>21</v>
      </c>
      <c r="K506" s="47" t="s">
        <v>751</v>
      </c>
      <c r="L506" s="48">
        <v>10</v>
      </c>
    </row>
    <row r="507" spans="1:12" x14ac:dyDescent="0.3">
      <c r="A507" s="38">
        <v>4</v>
      </c>
      <c r="B507" s="44">
        <v>44729</v>
      </c>
      <c r="C507" s="45">
        <v>0.33333333333333331</v>
      </c>
      <c r="D507" s="38">
        <v>2</v>
      </c>
      <c r="E507" s="2" t="s">
        <v>461</v>
      </c>
      <c r="F507" s="41" t="s">
        <v>170</v>
      </c>
      <c r="G507" s="38">
        <v>3</v>
      </c>
      <c r="H507" s="38" t="s">
        <v>291</v>
      </c>
      <c r="I507" s="38" t="s">
        <v>899</v>
      </c>
      <c r="J507" s="46">
        <v>24</v>
      </c>
      <c r="K507" s="47" t="s">
        <v>752</v>
      </c>
      <c r="L507" s="48">
        <v>10</v>
      </c>
    </row>
    <row r="508" spans="1:12" x14ac:dyDescent="0.3">
      <c r="A508" s="38">
        <v>5</v>
      </c>
      <c r="B508" s="44">
        <v>44729</v>
      </c>
      <c r="C508" s="45">
        <v>0.33333333333333331</v>
      </c>
      <c r="D508" s="38">
        <v>2</v>
      </c>
      <c r="E508" s="2" t="s">
        <v>463</v>
      </c>
      <c r="F508" s="41" t="s">
        <v>86</v>
      </c>
      <c r="G508" s="38">
        <v>3</v>
      </c>
      <c r="H508" s="38" t="s">
        <v>293</v>
      </c>
      <c r="I508" s="38" t="s">
        <v>901</v>
      </c>
      <c r="J508" s="46">
        <v>30</v>
      </c>
      <c r="K508" s="47" t="s">
        <v>753</v>
      </c>
      <c r="L508" s="48">
        <v>12</v>
      </c>
    </row>
    <row r="509" spans="1:12" x14ac:dyDescent="0.3">
      <c r="A509" s="38">
        <v>6</v>
      </c>
      <c r="B509" s="44">
        <v>44729</v>
      </c>
      <c r="C509" s="45">
        <v>0.33333333333333331</v>
      </c>
      <c r="D509" s="38">
        <v>2</v>
      </c>
      <c r="E509" s="2" t="s">
        <v>459</v>
      </c>
      <c r="F509" s="41" t="s">
        <v>203</v>
      </c>
      <c r="G509" s="38">
        <v>2</v>
      </c>
      <c r="H509" s="38" t="s">
        <v>293</v>
      </c>
      <c r="I509" s="38" t="s">
        <v>902</v>
      </c>
      <c r="J509" s="46">
        <v>28</v>
      </c>
      <c r="K509" s="47" t="s">
        <v>746</v>
      </c>
      <c r="L509" s="48">
        <v>8</v>
      </c>
    </row>
    <row r="510" spans="1:12" x14ac:dyDescent="0.3">
      <c r="A510" s="38">
        <v>7</v>
      </c>
      <c r="B510" s="44">
        <v>44729</v>
      </c>
      <c r="C510" s="45">
        <v>0.33333333333333331</v>
      </c>
      <c r="D510" s="38">
        <v>2</v>
      </c>
      <c r="E510" s="2" t="s">
        <v>463</v>
      </c>
      <c r="F510" s="41" t="s">
        <v>86</v>
      </c>
      <c r="G510" s="38">
        <v>3</v>
      </c>
      <c r="H510" s="38" t="s">
        <v>293</v>
      </c>
      <c r="I510" s="38" t="s">
        <v>903</v>
      </c>
      <c r="J510" s="46">
        <v>26</v>
      </c>
      <c r="K510" s="47" t="s">
        <v>747</v>
      </c>
      <c r="L510" s="48">
        <v>8</v>
      </c>
    </row>
    <row r="511" spans="1:12" x14ac:dyDescent="0.3">
      <c r="A511" s="38">
        <v>8</v>
      </c>
      <c r="B511" s="44">
        <v>44729</v>
      </c>
      <c r="C511" s="45">
        <v>0.33333333333333331</v>
      </c>
      <c r="D511" s="38">
        <v>2</v>
      </c>
      <c r="E511" s="2" t="s">
        <v>458</v>
      </c>
      <c r="F511" s="41" t="s">
        <v>37</v>
      </c>
      <c r="G511" s="38">
        <v>4</v>
      </c>
      <c r="H511" s="38" t="s">
        <v>293</v>
      </c>
      <c r="I511" s="38" t="s">
        <v>909</v>
      </c>
      <c r="J511" s="46">
        <v>35</v>
      </c>
      <c r="K511" s="47" t="s">
        <v>748</v>
      </c>
      <c r="L511" s="48">
        <v>4</v>
      </c>
    </row>
    <row r="512" spans="1:12" x14ac:dyDescent="0.3">
      <c r="A512" s="38">
        <v>9</v>
      </c>
      <c r="B512" s="44">
        <v>44729</v>
      </c>
      <c r="C512" s="45">
        <v>0.33333333333333331</v>
      </c>
      <c r="D512" s="38">
        <v>2</v>
      </c>
      <c r="E512" s="2" t="s">
        <v>463</v>
      </c>
      <c r="F512" s="41" t="s">
        <v>86</v>
      </c>
      <c r="G512" s="38">
        <v>3</v>
      </c>
      <c r="H512" s="38" t="s">
        <v>293</v>
      </c>
      <c r="I512" s="38" t="s">
        <v>933</v>
      </c>
      <c r="J512" s="46">
        <v>26</v>
      </c>
      <c r="K512" s="47" t="s">
        <v>749</v>
      </c>
      <c r="L512" s="48">
        <v>4</v>
      </c>
    </row>
    <row r="513" spans="1:12" x14ac:dyDescent="0.3">
      <c r="A513" s="38">
        <v>10</v>
      </c>
      <c r="B513" s="44">
        <v>44729</v>
      </c>
      <c r="C513" s="45">
        <v>0.33333333333333331</v>
      </c>
      <c r="D513" s="38">
        <v>2</v>
      </c>
      <c r="E513" s="2" t="s">
        <v>460</v>
      </c>
      <c r="F513" s="41" t="s">
        <v>202</v>
      </c>
      <c r="G513" s="38">
        <v>4</v>
      </c>
      <c r="H513" s="38" t="s">
        <v>291</v>
      </c>
      <c r="I513" s="38" t="s">
        <v>939</v>
      </c>
      <c r="J513" s="46">
        <v>17</v>
      </c>
      <c r="K513" s="43" t="s">
        <v>872</v>
      </c>
      <c r="L513" s="43" t="s">
        <v>872</v>
      </c>
    </row>
    <row r="514" spans="1:12" x14ac:dyDescent="0.3">
      <c r="A514" s="38">
        <v>11</v>
      </c>
      <c r="B514" s="44">
        <v>44729</v>
      </c>
      <c r="C514" s="45">
        <v>0.33333333333333331</v>
      </c>
      <c r="D514" s="38">
        <v>2</v>
      </c>
      <c r="E514" s="2" t="s">
        <v>464</v>
      </c>
      <c r="F514" s="41" t="s">
        <v>53</v>
      </c>
      <c r="G514" s="38">
        <v>3</v>
      </c>
      <c r="H514" s="38" t="s">
        <v>293</v>
      </c>
      <c r="I514" s="38" t="s">
        <v>910</v>
      </c>
      <c r="J514" s="46">
        <v>25</v>
      </c>
      <c r="K514" s="43" t="s">
        <v>872</v>
      </c>
      <c r="L514" s="43" t="s">
        <v>872</v>
      </c>
    </row>
    <row r="515" spans="1:12" x14ac:dyDescent="0.3">
      <c r="A515" s="38">
        <v>12</v>
      </c>
      <c r="B515" s="44">
        <v>44729</v>
      </c>
      <c r="C515" s="45">
        <v>0.33333333333333331</v>
      </c>
      <c r="D515" s="38">
        <v>2</v>
      </c>
      <c r="E515" s="2" t="s">
        <v>464</v>
      </c>
      <c r="F515" s="41" t="s">
        <v>53</v>
      </c>
      <c r="G515" s="38">
        <v>3</v>
      </c>
      <c r="H515" s="38" t="s">
        <v>293</v>
      </c>
      <c r="I515" s="38" t="s">
        <v>911</v>
      </c>
      <c r="J515" s="46">
        <v>25</v>
      </c>
      <c r="K515" s="43" t="s">
        <v>872</v>
      </c>
      <c r="L515" s="43" t="s">
        <v>872</v>
      </c>
    </row>
    <row r="516" spans="1:12" x14ac:dyDescent="0.3">
      <c r="A516" s="38">
        <v>13</v>
      </c>
      <c r="B516" s="44">
        <v>44729</v>
      </c>
      <c r="C516" s="45">
        <v>0.33333333333333331</v>
      </c>
      <c r="D516" s="38">
        <v>2</v>
      </c>
      <c r="E516" s="2" t="s">
        <v>464</v>
      </c>
      <c r="F516" s="41" t="s">
        <v>53</v>
      </c>
      <c r="G516" s="38">
        <v>3</v>
      </c>
      <c r="H516" s="38" t="s">
        <v>293</v>
      </c>
      <c r="I516" s="38" t="s">
        <v>912</v>
      </c>
      <c r="J516" s="46">
        <v>26</v>
      </c>
      <c r="K516" s="43" t="s">
        <v>872</v>
      </c>
      <c r="L516" s="43" t="s">
        <v>872</v>
      </c>
    </row>
    <row r="517" spans="1:12" x14ac:dyDescent="0.3">
      <c r="A517" s="38">
        <v>14</v>
      </c>
      <c r="B517" s="44">
        <v>44729</v>
      </c>
      <c r="C517" s="45">
        <v>0.33333333333333331</v>
      </c>
      <c r="D517" s="38">
        <v>2</v>
      </c>
      <c r="E517" s="2" t="s">
        <v>464</v>
      </c>
      <c r="F517" s="41" t="s">
        <v>53</v>
      </c>
      <c r="G517" s="38">
        <v>3</v>
      </c>
      <c r="H517" s="38" t="s">
        <v>293</v>
      </c>
      <c r="I517" s="38" t="s">
        <v>878</v>
      </c>
      <c r="J517" s="46">
        <v>25</v>
      </c>
      <c r="K517" s="43" t="s">
        <v>872</v>
      </c>
      <c r="L517" s="43" t="s">
        <v>872</v>
      </c>
    </row>
    <row r="518" spans="1:12" x14ac:dyDescent="0.3">
      <c r="A518" s="38">
        <v>15</v>
      </c>
      <c r="B518" s="44">
        <v>44729</v>
      </c>
      <c r="C518" s="45">
        <v>0.33333333333333331</v>
      </c>
      <c r="D518" s="38">
        <v>2</v>
      </c>
      <c r="E518" s="2" t="s">
        <v>464</v>
      </c>
      <c r="F518" s="41" t="s">
        <v>53</v>
      </c>
      <c r="G518" s="38">
        <v>3</v>
      </c>
      <c r="H518" s="38" t="s">
        <v>293</v>
      </c>
      <c r="I518" s="38" t="s">
        <v>913</v>
      </c>
      <c r="J518" s="46">
        <v>26</v>
      </c>
      <c r="K518" s="43" t="s">
        <v>872</v>
      </c>
      <c r="L518" s="43" t="s">
        <v>872</v>
      </c>
    </row>
    <row r="519" spans="1:12" x14ac:dyDescent="0.3">
      <c r="A519" s="38">
        <v>16</v>
      </c>
      <c r="B519" s="44">
        <v>44729</v>
      </c>
      <c r="C519" s="45">
        <v>0.33333333333333331</v>
      </c>
      <c r="D519" s="38">
        <v>2</v>
      </c>
      <c r="E519" s="2" t="s">
        <v>464</v>
      </c>
      <c r="F519" s="41" t="s">
        <v>53</v>
      </c>
      <c r="G519" s="38">
        <v>3</v>
      </c>
      <c r="H519" s="38" t="s">
        <v>293</v>
      </c>
      <c r="I519" s="38" t="s">
        <v>914</v>
      </c>
      <c r="J519" s="46">
        <v>25</v>
      </c>
      <c r="K519" s="43" t="s">
        <v>872</v>
      </c>
      <c r="L519" s="43" t="s">
        <v>872</v>
      </c>
    </row>
    <row r="520" spans="1:12" x14ac:dyDescent="0.3">
      <c r="A520" s="38">
        <v>17</v>
      </c>
      <c r="B520" s="44">
        <v>44729</v>
      </c>
      <c r="C520" s="45">
        <v>0.33333333333333331</v>
      </c>
      <c r="D520" s="38">
        <v>2</v>
      </c>
      <c r="E520" s="2" t="s">
        <v>464</v>
      </c>
      <c r="F520" s="41" t="s">
        <v>53</v>
      </c>
      <c r="G520" s="38">
        <v>3</v>
      </c>
      <c r="H520" s="38" t="s">
        <v>293</v>
      </c>
      <c r="I520" s="38" t="s">
        <v>915</v>
      </c>
      <c r="J520" s="46">
        <v>25</v>
      </c>
      <c r="K520" s="43" t="s">
        <v>872</v>
      </c>
      <c r="L520" s="43" t="s">
        <v>872</v>
      </c>
    </row>
    <row r="521" spans="1:12" x14ac:dyDescent="0.3">
      <c r="A521" s="38">
        <v>18</v>
      </c>
      <c r="B521" s="44">
        <v>44729</v>
      </c>
      <c r="C521" s="45">
        <v>0.33333333333333331</v>
      </c>
      <c r="D521" s="38">
        <v>2</v>
      </c>
      <c r="E521" s="2" t="s">
        <v>464</v>
      </c>
      <c r="F521" s="41" t="s">
        <v>53</v>
      </c>
      <c r="G521" s="38">
        <v>3</v>
      </c>
      <c r="H521" s="38" t="s">
        <v>293</v>
      </c>
      <c r="I521" s="38" t="s">
        <v>879</v>
      </c>
      <c r="J521" s="46">
        <v>25</v>
      </c>
      <c r="K521" s="43" t="s">
        <v>872</v>
      </c>
      <c r="L521" s="43" t="s">
        <v>872</v>
      </c>
    </row>
    <row r="522" spans="1:12" x14ac:dyDescent="0.3">
      <c r="A522" s="38">
        <v>19</v>
      </c>
      <c r="B522" s="44">
        <v>44729</v>
      </c>
      <c r="C522" s="45">
        <v>0.33333333333333331</v>
      </c>
      <c r="D522" s="38">
        <v>2</v>
      </c>
      <c r="E522" s="2" t="s">
        <v>464</v>
      </c>
      <c r="F522" s="41" t="s">
        <v>53</v>
      </c>
      <c r="G522" s="38">
        <v>3</v>
      </c>
      <c r="H522" s="38" t="s">
        <v>293</v>
      </c>
      <c r="I522" s="38" t="s">
        <v>880</v>
      </c>
      <c r="J522" s="46">
        <v>25</v>
      </c>
      <c r="K522" s="43" t="s">
        <v>872</v>
      </c>
      <c r="L522" s="43" t="s">
        <v>872</v>
      </c>
    </row>
    <row r="523" spans="1:12" x14ac:dyDescent="0.3">
      <c r="A523" s="38">
        <v>20</v>
      </c>
      <c r="B523" s="44">
        <v>44729</v>
      </c>
      <c r="C523" s="45">
        <v>0.33333333333333331</v>
      </c>
      <c r="D523" s="38">
        <v>2</v>
      </c>
      <c r="E523" s="2" t="s">
        <v>464</v>
      </c>
      <c r="F523" s="41" t="s">
        <v>53</v>
      </c>
      <c r="G523" s="38">
        <v>3</v>
      </c>
      <c r="H523" s="38" t="s">
        <v>293</v>
      </c>
      <c r="I523" s="38" t="s">
        <v>882</v>
      </c>
      <c r="J523" s="46">
        <v>20</v>
      </c>
      <c r="K523" s="43" t="s">
        <v>872</v>
      </c>
      <c r="L523" s="43" t="s">
        <v>872</v>
      </c>
    </row>
    <row r="524" spans="1:12" x14ac:dyDescent="0.3">
      <c r="A524" s="38">
        <v>21</v>
      </c>
      <c r="B524" s="44">
        <v>44729</v>
      </c>
      <c r="C524" s="45">
        <v>0.33333333333333331</v>
      </c>
      <c r="D524" s="38">
        <v>2</v>
      </c>
      <c r="E524" s="2" t="s">
        <v>464</v>
      </c>
      <c r="F524" s="41" t="s">
        <v>53</v>
      </c>
      <c r="G524" s="38">
        <v>3</v>
      </c>
      <c r="H524" s="38" t="s">
        <v>293</v>
      </c>
      <c r="I524" s="38" t="s">
        <v>934</v>
      </c>
      <c r="J524" s="46">
        <v>19</v>
      </c>
      <c r="K524" s="43" t="s">
        <v>872</v>
      </c>
      <c r="L524" s="43" t="s">
        <v>872</v>
      </c>
    </row>
    <row r="525" spans="1:12" x14ac:dyDescent="0.3">
      <c r="A525" s="38">
        <v>22</v>
      </c>
      <c r="B525" s="44">
        <v>44729</v>
      </c>
      <c r="C525" s="45">
        <v>0.33333333333333331</v>
      </c>
      <c r="D525" s="38">
        <v>2</v>
      </c>
      <c r="E525" s="2" t="s">
        <v>465</v>
      </c>
      <c r="F525" s="41" t="s">
        <v>97</v>
      </c>
      <c r="G525" s="38">
        <v>2</v>
      </c>
      <c r="H525" s="38" t="s">
        <v>293</v>
      </c>
      <c r="I525" s="38" t="s">
        <v>917</v>
      </c>
      <c r="J525" s="46">
        <v>25</v>
      </c>
      <c r="K525" s="43" t="s">
        <v>872</v>
      </c>
      <c r="L525" s="43" t="s">
        <v>872</v>
      </c>
    </row>
    <row r="526" spans="1:12" x14ac:dyDescent="0.3">
      <c r="A526" s="38">
        <v>23</v>
      </c>
      <c r="B526" s="44">
        <v>44729</v>
      </c>
      <c r="C526" s="45">
        <v>0.33333333333333331</v>
      </c>
      <c r="D526" s="38">
        <v>2</v>
      </c>
      <c r="E526" s="2" t="s">
        <v>465</v>
      </c>
      <c r="F526" s="41" t="s">
        <v>97</v>
      </c>
      <c r="G526" s="38">
        <v>2</v>
      </c>
      <c r="H526" s="38" t="s">
        <v>293</v>
      </c>
      <c r="I526" s="38" t="s">
        <v>919</v>
      </c>
      <c r="J526" s="46">
        <v>25</v>
      </c>
      <c r="K526" s="43" t="s">
        <v>872</v>
      </c>
      <c r="L526" s="43" t="s">
        <v>872</v>
      </c>
    </row>
    <row r="527" spans="1:12" x14ac:dyDescent="0.3">
      <c r="A527" s="38">
        <v>24</v>
      </c>
      <c r="B527" s="44">
        <v>44729</v>
      </c>
      <c r="C527" s="45">
        <v>0.33333333333333331</v>
      </c>
      <c r="D527" s="38">
        <v>2</v>
      </c>
      <c r="E527" s="2" t="s">
        <v>465</v>
      </c>
      <c r="F527" s="41" t="s">
        <v>97</v>
      </c>
      <c r="G527" s="38">
        <v>2</v>
      </c>
      <c r="H527" s="38" t="s">
        <v>293</v>
      </c>
      <c r="I527" s="38" t="s">
        <v>922</v>
      </c>
      <c r="J527" s="46">
        <v>25</v>
      </c>
      <c r="K527" s="43" t="s">
        <v>872</v>
      </c>
      <c r="L527" s="43" t="s">
        <v>872</v>
      </c>
    </row>
    <row r="528" spans="1:12" x14ac:dyDescent="0.3">
      <c r="A528" s="38">
        <v>25</v>
      </c>
      <c r="B528" s="44">
        <v>44729</v>
      </c>
      <c r="C528" s="45">
        <v>0.33333333333333331</v>
      </c>
      <c r="D528" s="38">
        <v>2</v>
      </c>
      <c r="E528" s="2" t="s">
        <v>465</v>
      </c>
      <c r="F528" s="41" t="s">
        <v>97</v>
      </c>
      <c r="G528" s="38">
        <v>2</v>
      </c>
      <c r="H528" s="38" t="s">
        <v>293</v>
      </c>
      <c r="I528" s="38" t="s">
        <v>923</v>
      </c>
      <c r="J528" s="46">
        <v>25</v>
      </c>
      <c r="K528" s="43" t="s">
        <v>872</v>
      </c>
      <c r="L528" s="43" t="s">
        <v>872</v>
      </c>
    </row>
    <row r="529" spans="1:12" x14ac:dyDescent="0.3">
      <c r="A529" s="38">
        <v>26</v>
      </c>
      <c r="B529" s="44">
        <v>44729</v>
      </c>
      <c r="C529" s="45">
        <v>0.33333333333333331</v>
      </c>
      <c r="D529" s="38">
        <v>2</v>
      </c>
      <c r="E529" s="2" t="s">
        <v>465</v>
      </c>
      <c r="F529" s="41" t="s">
        <v>97</v>
      </c>
      <c r="G529" s="38">
        <v>2</v>
      </c>
      <c r="H529" s="38" t="s">
        <v>293</v>
      </c>
      <c r="I529" s="38" t="s">
        <v>924</v>
      </c>
      <c r="J529" s="46">
        <v>25</v>
      </c>
      <c r="K529" s="43" t="s">
        <v>872</v>
      </c>
      <c r="L529" s="43" t="s">
        <v>872</v>
      </c>
    </row>
    <row r="530" spans="1:12" x14ac:dyDescent="0.3">
      <c r="A530" s="38">
        <v>27</v>
      </c>
      <c r="B530" s="44">
        <v>44729</v>
      </c>
      <c r="C530" s="45">
        <v>0.33333333333333331</v>
      </c>
      <c r="D530" s="38">
        <v>2</v>
      </c>
      <c r="E530" s="2" t="s">
        <v>465</v>
      </c>
      <c r="F530" s="41" t="s">
        <v>97</v>
      </c>
      <c r="G530" s="38">
        <v>2</v>
      </c>
      <c r="H530" s="38" t="s">
        <v>293</v>
      </c>
      <c r="I530" s="38" t="s">
        <v>937</v>
      </c>
      <c r="J530" s="46">
        <v>25</v>
      </c>
      <c r="K530" s="43" t="s">
        <v>872</v>
      </c>
      <c r="L530" s="43" t="s">
        <v>872</v>
      </c>
    </row>
    <row r="531" spans="1:12" x14ac:dyDescent="0.3">
      <c r="A531" s="38"/>
      <c r="B531" s="44"/>
      <c r="C531" s="45"/>
      <c r="D531" s="38"/>
      <c r="F531" s="41"/>
      <c r="G531" s="38"/>
      <c r="H531" s="38"/>
      <c r="I531" s="38"/>
      <c r="J531" s="46"/>
      <c r="K531" s="43"/>
      <c r="L531" s="43"/>
    </row>
    <row r="532" spans="1:12" x14ac:dyDescent="0.3">
      <c r="A532" s="38">
        <v>1</v>
      </c>
      <c r="B532" s="44">
        <v>44729</v>
      </c>
      <c r="C532" s="45">
        <v>0.54166666666666663</v>
      </c>
      <c r="D532" s="38">
        <v>4</v>
      </c>
      <c r="E532" s="2" t="s">
        <v>478</v>
      </c>
      <c r="F532" s="41" t="s">
        <v>1</v>
      </c>
      <c r="G532" s="38">
        <v>3</v>
      </c>
      <c r="H532" s="38" t="s">
        <v>293</v>
      </c>
      <c r="I532" s="38" t="s">
        <v>935</v>
      </c>
      <c r="J532" s="46">
        <v>24</v>
      </c>
      <c r="K532" s="47" t="s">
        <v>894</v>
      </c>
      <c r="L532" s="47">
        <v>39</v>
      </c>
    </row>
    <row r="533" spans="1:12" x14ac:dyDescent="0.3">
      <c r="A533" s="38">
        <v>2</v>
      </c>
      <c r="B533" s="44">
        <v>44729</v>
      </c>
      <c r="C533" s="45">
        <v>0.54166666666666663</v>
      </c>
      <c r="D533" s="38">
        <v>4</v>
      </c>
      <c r="E533" s="2" t="s">
        <v>472</v>
      </c>
      <c r="F533" s="41" t="s">
        <v>102</v>
      </c>
      <c r="G533" s="38">
        <v>3</v>
      </c>
      <c r="H533" s="38" t="s">
        <v>292</v>
      </c>
      <c r="I533" s="38" t="s">
        <v>925</v>
      </c>
      <c r="J533" s="46">
        <v>20</v>
      </c>
      <c r="K533" s="47" t="s">
        <v>750</v>
      </c>
      <c r="L533" s="48">
        <v>12</v>
      </c>
    </row>
    <row r="534" spans="1:12" x14ac:dyDescent="0.3">
      <c r="A534" s="38">
        <v>3</v>
      </c>
      <c r="B534" s="44">
        <v>44729</v>
      </c>
      <c r="C534" s="45">
        <v>0.54166666666666663</v>
      </c>
      <c r="D534" s="38">
        <v>4</v>
      </c>
      <c r="E534" s="2" t="s">
        <v>466</v>
      </c>
      <c r="F534" s="41" t="s">
        <v>120</v>
      </c>
      <c r="G534" s="38">
        <v>3</v>
      </c>
      <c r="H534" s="38" t="s">
        <v>293</v>
      </c>
      <c r="I534" s="38" t="s">
        <v>926</v>
      </c>
      <c r="J534" s="46">
        <v>20</v>
      </c>
      <c r="K534" s="47" t="s">
        <v>751</v>
      </c>
      <c r="L534" s="48">
        <v>12</v>
      </c>
    </row>
    <row r="535" spans="1:12" ht="31.2" x14ac:dyDescent="0.3">
      <c r="A535" s="38">
        <v>4</v>
      </c>
      <c r="B535" s="44">
        <v>44729</v>
      </c>
      <c r="C535" s="45">
        <v>0.54166666666666663</v>
      </c>
      <c r="D535" s="38">
        <v>4</v>
      </c>
      <c r="E535" s="2" t="s">
        <v>474</v>
      </c>
      <c r="F535" s="41" t="s">
        <v>33</v>
      </c>
      <c r="G535" s="38">
        <v>3</v>
      </c>
      <c r="H535" s="38" t="s">
        <v>940</v>
      </c>
      <c r="I535" s="38" t="s">
        <v>928</v>
      </c>
      <c r="J535" s="46">
        <v>25</v>
      </c>
      <c r="K535" s="47" t="s">
        <v>752</v>
      </c>
      <c r="L535" s="48">
        <v>12</v>
      </c>
    </row>
    <row r="536" spans="1:12" x14ac:dyDescent="0.3">
      <c r="A536" s="38">
        <v>5</v>
      </c>
      <c r="B536" s="44">
        <v>44729</v>
      </c>
      <c r="C536" s="45">
        <v>0.54166666666666663</v>
      </c>
      <c r="D536" s="38">
        <v>4</v>
      </c>
      <c r="E536" s="2" t="s">
        <v>475</v>
      </c>
      <c r="F536" s="41" t="s">
        <v>28</v>
      </c>
      <c r="G536" s="38">
        <v>3</v>
      </c>
      <c r="H536" s="38" t="s">
        <v>293</v>
      </c>
      <c r="I536" s="38" t="s">
        <v>930</v>
      </c>
      <c r="J536" s="46">
        <v>20</v>
      </c>
      <c r="K536" s="47" t="s">
        <v>753</v>
      </c>
      <c r="L536" s="48">
        <v>14</v>
      </c>
    </row>
    <row r="537" spans="1:12" x14ac:dyDescent="0.3">
      <c r="A537" s="38">
        <v>6</v>
      </c>
      <c r="B537" s="44">
        <v>44729</v>
      </c>
      <c r="C537" s="45">
        <v>0.54166666666666663</v>
      </c>
      <c r="D537" s="38">
        <v>4</v>
      </c>
      <c r="E537" s="2" t="s">
        <v>475</v>
      </c>
      <c r="F537" s="41" t="s">
        <v>28</v>
      </c>
      <c r="G537" s="38">
        <v>3</v>
      </c>
      <c r="H537" s="38" t="s">
        <v>293</v>
      </c>
      <c r="I537" s="38" t="s">
        <v>893</v>
      </c>
      <c r="J537" s="46">
        <v>21</v>
      </c>
      <c r="K537" s="47" t="s">
        <v>746</v>
      </c>
      <c r="L537" s="48">
        <v>10</v>
      </c>
    </row>
    <row r="538" spans="1:12" ht="31.2" x14ac:dyDescent="0.3">
      <c r="A538" s="38">
        <v>7</v>
      </c>
      <c r="B538" s="44">
        <v>44729</v>
      </c>
      <c r="C538" s="45">
        <v>0.54166666666666663</v>
      </c>
      <c r="D538" s="38">
        <v>4</v>
      </c>
      <c r="E538" s="2" t="s">
        <v>474</v>
      </c>
      <c r="F538" s="41" t="s">
        <v>33</v>
      </c>
      <c r="G538" s="38">
        <v>3</v>
      </c>
      <c r="H538" s="38" t="s">
        <v>940</v>
      </c>
      <c r="I538" s="38" t="s">
        <v>895</v>
      </c>
      <c r="J538" s="46">
        <v>20</v>
      </c>
      <c r="K538" s="47" t="s">
        <v>747</v>
      </c>
      <c r="L538" s="48">
        <v>8</v>
      </c>
    </row>
    <row r="539" spans="1:12" ht="31.2" x14ac:dyDescent="0.3">
      <c r="A539" s="38">
        <v>8</v>
      </c>
      <c r="B539" s="44">
        <v>44729</v>
      </c>
      <c r="C539" s="45">
        <v>0.54166666666666663</v>
      </c>
      <c r="D539" s="38">
        <v>4</v>
      </c>
      <c r="E539" s="2" t="s">
        <v>474</v>
      </c>
      <c r="F539" s="41" t="s">
        <v>33</v>
      </c>
      <c r="G539" s="38">
        <v>3</v>
      </c>
      <c r="H539" s="38" t="s">
        <v>940</v>
      </c>
      <c r="I539" s="38" t="s">
        <v>896</v>
      </c>
      <c r="J539" s="46">
        <v>21</v>
      </c>
      <c r="K539" s="47" t="s">
        <v>748</v>
      </c>
      <c r="L539" s="48">
        <v>6</v>
      </c>
    </row>
    <row r="540" spans="1:12" ht="31.2" x14ac:dyDescent="0.3">
      <c r="A540" s="38">
        <v>9</v>
      </c>
      <c r="B540" s="44">
        <v>44729</v>
      </c>
      <c r="C540" s="45">
        <v>0.54166666666666663</v>
      </c>
      <c r="D540" s="38">
        <v>4</v>
      </c>
      <c r="E540" s="2" t="s">
        <v>474</v>
      </c>
      <c r="F540" s="41" t="s">
        <v>33</v>
      </c>
      <c r="G540" s="38">
        <v>3</v>
      </c>
      <c r="H540" s="38" t="s">
        <v>940</v>
      </c>
      <c r="I540" s="38" t="s">
        <v>897</v>
      </c>
      <c r="J540" s="46">
        <v>20</v>
      </c>
      <c r="K540" s="47" t="s">
        <v>749</v>
      </c>
      <c r="L540" s="48">
        <v>6</v>
      </c>
    </row>
    <row r="541" spans="1:12" x14ac:dyDescent="0.3">
      <c r="A541" s="38">
        <v>10</v>
      </c>
      <c r="B541" s="44">
        <v>44729</v>
      </c>
      <c r="C541" s="45">
        <v>0.54166666666666663</v>
      </c>
      <c r="D541" s="38">
        <v>4</v>
      </c>
      <c r="E541" s="2" t="s">
        <v>477</v>
      </c>
      <c r="F541" s="41" t="s">
        <v>14</v>
      </c>
      <c r="G541" s="38">
        <v>3</v>
      </c>
      <c r="H541" s="38" t="s">
        <v>291</v>
      </c>
      <c r="I541" s="38" t="s">
        <v>898</v>
      </c>
      <c r="J541" s="46">
        <v>25</v>
      </c>
      <c r="K541" s="43" t="s">
        <v>872</v>
      </c>
      <c r="L541" s="43" t="s">
        <v>872</v>
      </c>
    </row>
    <row r="542" spans="1:12" x14ac:dyDescent="0.3">
      <c r="A542" s="38">
        <v>11</v>
      </c>
      <c r="B542" s="44">
        <v>44729</v>
      </c>
      <c r="C542" s="45">
        <v>0.54166666666666663</v>
      </c>
      <c r="D542" s="38">
        <v>4</v>
      </c>
      <c r="E542" s="2" t="s">
        <v>477</v>
      </c>
      <c r="F542" s="41" t="s">
        <v>14</v>
      </c>
      <c r="G542" s="38">
        <v>3</v>
      </c>
      <c r="H542" s="38" t="s">
        <v>291</v>
      </c>
      <c r="I542" s="38" t="s">
        <v>899</v>
      </c>
      <c r="J542" s="46">
        <v>25</v>
      </c>
      <c r="K542" s="43" t="s">
        <v>872</v>
      </c>
      <c r="L542" s="43" t="s">
        <v>872</v>
      </c>
    </row>
    <row r="543" spans="1:12" x14ac:dyDescent="0.3">
      <c r="A543" s="38">
        <v>12</v>
      </c>
      <c r="B543" s="44">
        <v>44729</v>
      </c>
      <c r="C543" s="45">
        <v>0.54166666666666663</v>
      </c>
      <c r="D543" s="38">
        <v>4</v>
      </c>
      <c r="E543" s="2" t="s">
        <v>477</v>
      </c>
      <c r="F543" s="41" t="s">
        <v>14</v>
      </c>
      <c r="G543" s="38">
        <v>3</v>
      </c>
      <c r="H543" s="38" t="s">
        <v>291</v>
      </c>
      <c r="I543" s="38" t="s">
        <v>900</v>
      </c>
      <c r="J543" s="46">
        <v>25</v>
      </c>
      <c r="K543" s="43" t="s">
        <v>872</v>
      </c>
      <c r="L543" s="43" t="s">
        <v>872</v>
      </c>
    </row>
    <row r="544" spans="1:12" x14ac:dyDescent="0.3">
      <c r="A544" s="38">
        <v>13</v>
      </c>
      <c r="B544" s="44">
        <v>44729</v>
      </c>
      <c r="C544" s="45">
        <v>0.54166666666666663</v>
      </c>
      <c r="D544" s="38">
        <v>4</v>
      </c>
      <c r="E544" s="2" t="s">
        <v>473</v>
      </c>
      <c r="F544" s="41" t="s">
        <v>53</v>
      </c>
      <c r="G544" s="38">
        <v>2</v>
      </c>
      <c r="H544" s="38" t="s">
        <v>293</v>
      </c>
      <c r="I544" s="38" t="s">
        <v>901</v>
      </c>
      <c r="J544" s="46">
        <v>30</v>
      </c>
      <c r="K544" s="43" t="s">
        <v>872</v>
      </c>
      <c r="L544" s="43" t="s">
        <v>872</v>
      </c>
    </row>
    <row r="545" spans="1:12" x14ac:dyDescent="0.3">
      <c r="A545" s="38">
        <v>14</v>
      </c>
      <c r="B545" s="44">
        <v>44729</v>
      </c>
      <c r="C545" s="45">
        <v>0.54166666666666663</v>
      </c>
      <c r="D545" s="38">
        <v>4</v>
      </c>
      <c r="E545" s="2" t="s">
        <v>477</v>
      </c>
      <c r="F545" s="41" t="s">
        <v>14</v>
      </c>
      <c r="G545" s="38">
        <v>3</v>
      </c>
      <c r="H545" s="38" t="s">
        <v>291</v>
      </c>
      <c r="I545" s="38" t="s">
        <v>902</v>
      </c>
      <c r="J545" s="46">
        <v>25</v>
      </c>
      <c r="K545" s="43" t="s">
        <v>872</v>
      </c>
      <c r="L545" s="43" t="s">
        <v>872</v>
      </c>
    </row>
    <row r="546" spans="1:12" x14ac:dyDescent="0.3">
      <c r="A546" s="38">
        <v>15</v>
      </c>
      <c r="B546" s="44">
        <v>44729</v>
      </c>
      <c r="C546" s="45">
        <v>0.54166666666666663</v>
      </c>
      <c r="D546" s="38">
        <v>4</v>
      </c>
      <c r="E546" s="2" t="s">
        <v>477</v>
      </c>
      <c r="F546" s="41" t="s">
        <v>14</v>
      </c>
      <c r="G546" s="38">
        <v>3</v>
      </c>
      <c r="H546" s="38" t="s">
        <v>291</v>
      </c>
      <c r="I546" s="38" t="s">
        <v>903</v>
      </c>
      <c r="J546" s="46">
        <v>25</v>
      </c>
      <c r="K546" s="43" t="s">
        <v>872</v>
      </c>
      <c r="L546" s="43" t="s">
        <v>872</v>
      </c>
    </row>
    <row r="547" spans="1:12" x14ac:dyDescent="0.3">
      <c r="A547" s="38">
        <v>16</v>
      </c>
      <c r="B547" s="44">
        <v>44729</v>
      </c>
      <c r="C547" s="45">
        <v>0.54166666666666663</v>
      </c>
      <c r="D547" s="38">
        <v>4</v>
      </c>
      <c r="E547" s="2" t="s">
        <v>477</v>
      </c>
      <c r="F547" s="41" t="s">
        <v>14</v>
      </c>
      <c r="G547" s="38">
        <v>3</v>
      </c>
      <c r="H547" s="38" t="s">
        <v>291</v>
      </c>
      <c r="I547" s="38" t="s">
        <v>904</v>
      </c>
      <c r="J547" s="46">
        <v>25</v>
      </c>
      <c r="K547" s="43" t="s">
        <v>872</v>
      </c>
      <c r="L547" s="43" t="s">
        <v>872</v>
      </c>
    </row>
    <row r="548" spans="1:12" x14ac:dyDescent="0.3">
      <c r="A548" s="38">
        <v>17</v>
      </c>
      <c r="B548" s="44">
        <v>44729</v>
      </c>
      <c r="C548" s="45">
        <v>0.54166666666666663</v>
      </c>
      <c r="D548" s="38">
        <v>4</v>
      </c>
      <c r="E548" s="2" t="s">
        <v>477</v>
      </c>
      <c r="F548" s="41" t="s">
        <v>14</v>
      </c>
      <c r="G548" s="38">
        <v>3</v>
      </c>
      <c r="H548" s="38" t="s">
        <v>291</v>
      </c>
      <c r="I548" s="38" t="s">
        <v>905</v>
      </c>
      <c r="J548" s="46">
        <v>25</v>
      </c>
      <c r="K548" s="43" t="s">
        <v>872</v>
      </c>
      <c r="L548" s="43" t="s">
        <v>872</v>
      </c>
    </row>
    <row r="549" spans="1:12" x14ac:dyDescent="0.3">
      <c r="A549" s="38">
        <v>18</v>
      </c>
      <c r="B549" s="44">
        <v>44729</v>
      </c>
      <c r="C549" s="45">
        <v>0.54166666666666663</v>
      </c>
      <c r="D549" s="38">
        <v>4</v>
      </c>
      <c r="E549" s="2" t="s">
        <v>477</v>
      </c>
      <c r="F549" s="41" t="s">
        <v>14</v>
      </c>
      <c r="G549" s="38">
        <v>3</v>
      </c>
      <c r="H549" s="38" t="s">
        <v>291</v>
      </c>
      <c r="I549" s="38" t="s">
        <v>906</v>
      </c>
      <c r="J549" s="46">
        <v>25</v>
      </c>
      <c r="K549" s="43" t="s">
        <v>872</v>
      </c>
      <c r="L549" s="43" t="s">
        <v>872</v>
      </c>
    </row>
    <row r="550" spans="1:12" x14ac:dyDescent="0.3">
      <c r="A550" s="38">
        <v>19</v>
      </c>
      <c r="B550" s="44">
        <v>44729</v>
      </c>
      <c r="C550" s="45">
        <v>0.54166666666666663</v>
      </c>
      <c r="D550" s="38">
        <v>4</v>
      </c>
      <c r="E550" s="2" t="s">
        <v>477</v>
      </c>
      <c r="F550" s="41" t="s">
        <v>14</v>
      </c>
      <c r="G550" s="38">
        <v>3</v>
      </c>
      <c r="H550" s="38" t="s">
        <v>291</v>
      </c>
      <c r="I550" s="38" t="s">
        <v>907</v>
      </c>
      <c r="J550" s="46">
        <v>25</v>
      </c>
      <c r="K550" s="43" t="s">
        <v>872</v>
      </c>
      <c r="L550" s="43" t="s">
        <v>872</v>
      </c>
    </row>
    <row r="551" spans="1:12" x14ac:dyDescent="0.3">
      <c r="A551" s="38">
        <v>20</v>
      </c>
      <c r="B551" s="44">
        <v>44729</v>
      </c>
      <c r="C551" s="45">
        <v>0.54166666666666663</v>
      </c>
      <c r="D551" s="38">
        <v>4</v>
      </c>
      <c r="E551" s="2" t="s">
        <v>477</v>
      </c>
      <c r="F551" s="41" t="s">
        <v>14</v>
      </c>
      <c r="G551" s="38">
        <v>3</v>
      </c>
      <c r="H551" s="38" t="s">
        <v>291</v>
      </c>
      <c r="I551" s="38" t="s">
        <v>908</v>
      </c>
      <c r="J551" s="46">
        <v>25</v>
      </c>
      <c r="K551" s="43" t="s">
        <v>872</v>
      </c>
      <c r="L551" s="43" t="s">
        <v>872</v>
      </c>
    </row>
    <row r="552" spans="1:12" x14ac:dyDescent="0.3">
      <c r="A552" s="38">
        <v>21</v>
      </c>
      <c r="B552" s="44">
        <v>44729</v>
      </c>
      <c r="C552" s="45">
        <v>0.54166666666666663</v>
      </c>
      <c r="D552" s="38">
        <v>4</v>
      </c>
      <c r="E552" s="2" t="s">
        <v>477</v>
      </c>
      <c r="F552" s="41" t="s">
        <v>14</v>
      </c>
      <c r="G552" s="38">
        <v>3</v>
      </c>
      <c r="H552" s="38" t="s">
        <v>291</v>
      </c>
      <c r="I552" s="38" t="s">
        <v>909</v>
      </c>
      <c r="J552" s="46">
        <v>25</v>
      </c>
      <c r="K552" s="43" t="s">
        <v>872</v>
      </c>
      <c r="L552" s="43" t="s">
        <v>872</v>
      </c>
    </row>
    <row r="553" spans="1:12" x14ac:dyDescent="0.3">
      <c r="A553" s="38">
        <v>22</v>
      </c>
      <c r="B553" s="44">
        <v>44729</v>
      </c>
      <c r="C553" s="45">
        <v>0.54166666666666663</v>
      </c>
      <c r="D553" s="38">
        <v>4</v>
      </c>
      <c r="E553" s="2" t="s">
        <v>477</v>
      </c>
      <c r="F553" s="41" t="s">
        <v>14</v>
      </c>
      <c r="G553" s="38">
        <v>3</v>
      </c>
      <c r="H553" s="38" t="s">
        <v>291</v>
      </c>
      <c r="I553" s="38" t="s">
        <v>933</v>
      </c>
      <c r="J553" s="46">
        <v>25</v>
      </c>
      <c r="K553" s="43" t="s">
        <v>872</v>
      </c>
      <c r="L553" s="43" t="s">
        <v>872</v>
      </c>
    </row>
    <row r="554" spans="1:12" x14ac:dyDescent="0.3">
      <c r="A554" s="38">
        <v>23</v>
      </c>
      <c r="B554" s="44">
        <v>44729</v>
      </c>
      <c r="C554" s="45">
        <v>0.54166666666666663</v>
      </c>
      <c r="D554" s="38">
        <v>4</v>
      </c>
      <c r="E554" s="2" t="s">
        <v>477</v>
      </c>
      <c r="F554" s="41" t="s">
        <v>14</v>
      </c>
      <c r="G554" s="38">
        <v>3</v>
      </c>
      <c r="H554" s="38" t="s">
        <v>291</v>
      </c>
      <c r="I554" s="38" t="s">
        <v>910</v>
      </c>
      <c r="J554" s="46">
        <v>25</v>
      </c>
      <c r="K554" s="43" t="s">
        <v>872</v>
      </c>
      <c r="L554" s="43" t="s">
        <v>872</v>
      </c>
    </row>
    <row r="555" spans="1:12" x14ac:dyDescent="0.3">
      <c r="A555" s="38">
        <v>24</v>
      </c>
      <c r="B555" s="44">
        <v>44729</v>
      </c>
      <c r="C555" s="45">
        <v>0.54166666666666663</v>
      </c>
      <c r="D555" s="38">
        <v>4</v>
      </c>
      <c r="E555" s="2" t="s">
        <v>477</v>
      </c>
      <c r="F555" s="41" t="s">
        <v>14</v>
      </c>
      <c r="G555" s="38">
        <v>3</v>
      </c>
      <c r="H555" s="38" t="s">
        <v>291</v>
      </c>
      <c r="I555" s="38" t="s">
        <v>911</v>
      </c>
      <c r="J555" s="46">
        <v>25</v>
      </c>
      <c r="K555" s="43" t="s">
        <v>872</v>
      </c>
      <c r="L555" s="43" t="s">
        <v>872</v>
      </c>
    </row>
    <row r="556" spans="1:12" x14ac:dyDescent="0.3">
      <c r="A556" s="38">
        <v>25</v>
      </c>
      <c r="B556" s="44">
        <v>44729</v>
      </c>
      <c r="C556" s="45">
        <v>0.54166666666666663</v>
      </c>
      <c r="D556" s="38">
        <v>4</v>
      </c>
      <c r="E556" s="2" t="s">
        <v>477</v>
      </c>
      <c r="F556" s="41" t="s">
        <v>14</v>
      </c>
      <c r="G556" s="38">
        <v>3</v>
      </c>
      <c r="H556" s="38" t="s">
        <v>291</v>
      </c>
      <c r="I556" s="38" t="s">
        <v>912</v>
      </c>
      <c r="J556" s="46">
        <v>25</v>
      </c>
      <c r="K556" s="43" t="s">
        <v>872</v>
      </c>
      <c r="L556" s="43" t="s">
        <v>872</v>
      </c>
    </row>
    <row r="557" spans="1:12" x14ac:dyDescent="0.3">
      <c r="A557" s="38">
        <v>26</v>
      </c>
      <c r="B557" s="44">
        <v>44729</v>
      </c>
      <c r="C557" s="45">
        <v>0.54166666666666663</v>
      </c>
      <c r="D557" s="38">
        <v>4</v>
      </c>
      <c r="E557" s="2" t="s">
        <v>477</v>
      </c>
      <c r="F557" s="41" t="s">
        <v>14</v>
      </c>
      <c r="G557" s="38">
        <v>3</v>
      </c>
      <c r="H557" s="38" t="s">
        <v>291</v>
      </c>
      <c r="I557" s="38" t="s">
        <v>878</v>
      </c>
      <c r="J557" s="46">
        <v>25</v>
      </c>
      <c r="K557" s="43" t="s">
        <v>872</v>
      </c>
      <c r="L557" s="43" t="s">
        <v>872</v>
      </c>
    </row>
    <row r="558" spans="1:12" x14ac:dyDescent="0.3">
      <c r="A558" s="38">
        <v>27</v>
      </c>
      <c r="B558" s="44">
        <v>44729</v>
      </c>
      <c r="C558" s="45">
        <v>0.54166666666666663</v>
      </c>
      <c r="D558" s="38">
        <v>4</v>
      </c>
      <c r="E558" s="2" t="s">
        <v>477</v>
      </c>
      <c r="F558" s="41" t="s">
        <v>14</v>
      </c>
      <c r="G558" s="38">
        <v>3</v>
      </c>
      <c r="H558" s="38" t="s">
        <v>291</v>
      </c>
      <c r="I558" s="38" t="s">
        <v>913</v>
      </c>
      <c r="J558" s="46">
        <v>25</v>
      </c>
      <c r="K558" s="43" t="s">
        <v>872</v>
      </c>
      <c r="L558" s="43" t="s">
        <v>872</v>
      </c>
    </row>
    <row r="559" spans="1:12" x14ac:dyDescent="0.3">
      <c r="A559" s="38">
        <v>28</v>
      </c>
      <c r="B559" s="44">
        <v>44729</v>
      </c>
      <c r="C559" s="45">
        <v>0.54166666666666663</v>
      </c>
      <c r="D559" s="38">
        <v>4</v>
      </c>
      <c r="E559" s="2" t="s">
        <v>477</v>
      </c>
      <c r="F559" s="41" t="s">
        <v>14</v>
      </c>
      <c r="G559" s="38">
        <v>3</v>
      </c>
      <c r="H559" s="38" t="s">
        <v>291</v>
      </c>
      <c r="I559" s="38" t="s">
        <v>914</v>
      </c>
      <c r="J559" s="46">
        <v>25</v>
      </c>
      <c r="K559" s="43" t="s">
        <v>872</v>
      </c>
      <c r="L559" s="43" t="s">
        <v>872</v>
      </c>
    </row>
    <row r="560" spans="1:12" x14ac:dyDescent="0.3">
      <c r="A560" s="38">
        <v>29</v>
      </c>
      <c r="B560" s="44">
        <v>44729</v>
      </c>
      <c r="C560" s="45">
        <v>0.54166666666666663</v>
      </c>
      <c r="D560" s="38">
        <v>4</v>
      </c>
      <c r="E560" s="2" t="s">
        <v>477</v>
      </c>
      <c r="F560" s="41" t="s">
        <v>14</v>
      </c>
      <c r="G560" s="38">
        <v>3</v>
      </c>
      <c r="H560" s="38" t="s">
        <v>291</v>
      </c>
      <c r="I560" s="38" t="s">
        <v>915</v>
      </c>
      <c r="J560" s="46">
        <v>25</v>
      </c>
      <c r="K560" s="43" t="s">
        <v>872</v>
      </c>
      <c r="L560" s="43" t="s">
        <v>872</v>
      </c>
    </row>
    <row r="561" spans="1:12" x14ac:dyDescent="0.3">
      <c r="A561" s="38">
        <v>30</v>
      </c>
      <c r="B561" s="44">
        <v>44729</v>
      </c>
      <c r="C561" s="45">
        <v>0.54166666666666663</v>
      </c>
      <c r="D561" s="38">
        <v>4</v>
      </c>
      <c r="E561" s="2" t="s">
        <v>477</v>
      </c>
      <c r="F561" s="41" t="s">
        <v>14</v>
      </c>
      <c r="G561" s="38">
        <v>3</v>
      </c>
      <c r="H561" s="38" t="s">
        <v>291</v>
      </c>
      <c r="I561" s="38" t="s">
        <v>879</v>
      </c>
      <c r="J561" s="46">
        <v>25</v>
      </c>
      <c r="K561" s="43" t="s">
        <v>872</v>
      </c>
      <c r="L561" s="43" t="s">
        <v>872</v>
      </c>
    </row>
    <row r="562" spans="1:12" x14ac:dyDescent="0.3">
      <c r="A562" s="38">
        <v>31</v>
      </c>
      <c r="B562" s="44">
        <v>44729</v>
      </c>
      <c r="C562" s="45">
        <v>0.54166666666666663</v>
      </c>
      <c r="D562" s="38">
        <v>4</v>
      </c>
      <c r="E562" s="2" t="s">
        <v>477</v>
      </c>
      <c r="F562" s="41" t="s">
        <v>14</v>
      </c>
      <c r="G562" s="38">
        <v>3</v>
      </c>
      <c r="H562" s="38" t="s">
        <v>291</v>
      </c>
      <c r="I562" s="38" t="s">
        <v>880</v>
      </c>
      <c r="J562" s="46">
        <v>25</v>
      </c>
      <c r="K562" s="43" t="s">
        <v>872</v>
      </c>
      <c r="L562" s="43" t="s">
        <v>872</v>
      </c>
    </row>
    <row r="563" spans="1:12" x14ac:dyDescent="0.3">
      <c r="A563" s="38">
        <v>32</v>
      </c>
      <c r="B563" s="44">
        <v>44729</v>
      </c>
      <c r="C563" s="45">
        <v>0.54166666666666663</v>
      </c>
      <c r="D563" s="38">
        <v>4</v>
      </c>
      <c r="E563" s="2" t="s">
        <v>477</v>
      </c>
      <c r="F563" s="41" t="s">
        <v>14</v>
      </c>
      <c r="G563" s="38">
        <v>3</v>
      </c>
      <c r="H563" s="38" t="s">
        <v>291</v>
      </c>
      <c r="I563" s="38" t="s">
        <v>882</v>
      </c>
      <c r="J563" s="46">
        <v>25</v>
      </c>
      <c r="K563" s="43" t="s">
        <v>872</v>
      </c>
      <c r="L563" s="43" t="s">
        <v>872</v>
      </c>
    </row>
    <row r="564" spans="1:12" x14ac:dyDescent="0.3">
      <c r="A564" s="38">
        <v>33</v>
      </c>
      <c r="B564" s="44">
        <v>44729</v>
      </c>
      <c r="C564" s="45">
        <v>0.54166666666666663</v>
      </c>
      <c r="D564" s="38">
        <v>4</v>
      </c>
      <c r="E564" s="2" t="s">
        <v>477</v>
      </c>
      <c r="F564" s="41" t="s">
        <v>14</v>
      </c>
      <c r="G564" s="38">
        <v>3</v>
      </c>
      <c r="H564" s="38" t="s">
        <v>291</v>
      </c>
      <c r="I564" s="38" t="s">
        <v>934</v>
      </c>
      <c r="J564" s="46">
        <v>25</v>
      </c>
      <c r="K564" s="43" t="s">
        <v>872</v>
      </c>
      <c r="L564" s="43" t="s">
        <v>872</v>
      </c>
    </row>
    <row r="565" spans="1:12" x14ac:dyDescent="0.3">
      <c r="A565" s="38">
        <v>34</v>
      </c>
      <c r="B565" s="44">
        <v>44729</v>
      </c>
      <c r="C565" s="45">
        <v>0.54166666666666663</v>
      </c>
      <c r="D565" s="38">
        <v>4</v>
      </c>
      <c r="E565" s="2" t="s">
        <v>477</v>
      </c>
      <c r="F565" s="41" t="s">
        <v>14</v>
      </c>
      <c r="G565" s="38">
        <v>3</v>
      </c>
      <c r="H565" s="38" t="s">
        <v>291</v>
      </c>
      <c r="I565" s="38" t="s">
        <v>916</v>
      </c>
      <c r="J565" s="46">
        <v>25</v>
      </c>
      <c r="K565" s="43" t="s">
        <v>872</v>
      </c>
      <c r="L565" s="43" t="s">
        <v>872</v>
      </c>
    </row>
    <row r="566" spans="1:12" x14ac:dyDescent="0.3">
      <c r="A566" s="38">
        <v>35</v>
      </c>
      <c r="B566" s="44">
        <v>44729</v>
      </c>
      <c r="C566" s="45">
        <v>0.54166666666666663</v>
      </c>
      <c r="D566" s="38">
        <v>4</v>
      </c>
      <c r="E566" s="2" t="s">
        <v>477</v>
      </c>
      <c r="F566" s="41" t="s">
        <v>14</v>
      </c>
      <c r="G566" s="38">
        <v>3</v>
      </c>
      <c r="H566" s="38" t="s">
        <v>291</v>
      </c>
      <c r="I566" s="38" t="s">
        <v>918</v>
      </c>
      <c r="J566" s="46">
        <v>25</v>
      </c>
      <c r="K566" s="43" t="s">
        <v>872</v>
      </c>
      <c r="L566" s="43" t="s">
        <v>872</v>
      </c>
    </row>
    <row r="567" spans="1:12" x14ac:dyDescent="0.3">
      <c r="A567" s="38">
        <v>36</v>
      </c>
      <c r="B567" s="44">
        <v>44729</v>
      </c>
      <c r="C567" s="45">
        <v>0.54166666666666663</v>
      </c>
      <c r="D567" s="38">
        <v>4</v>
      </c>
      <c r="E567" s="2" t="s">
        <v>477</v>
      </c>
      <c r="F567" s="41" t="s">
        <v>14</v>
      </c>
      <c r="G567" s="38">
        <v>3</v>
      </c>
      <c r="H567" s="38" t="s">
        <v>291</v>
      </c>
      <c r="I567" s="38" t="s">
        <v>920</v>
      </c>
      <c r="J567" s="46">
        <v>30</v>
      </c>
      <c r="K567" s="43" t="s">
        <v>872</v>
      </c>
      <c r="L567" s="43" t="s">
        <v>872</v>
      </c>
    </row>
    <row r="568" spans="1:12" x14ac:dyDescent="0.3">
      <c r="A568" s="38">
        <v>37</v>
      </c>
      <c r="B568" s="44">
        <v>44729</v>
      </c>
      <c r="C568" s="45">
        <v>0.54166666666666663</v>
      </c>
      <c r="D568" s="38">
        <v>4</v>
      </c>
      <c r="E568" s="2" t="s">
        <v>477</v>
      </c>
      <c r="F568" s="41" t="s">
        <v>14</v>
      </c>
      <c r="G568" s="38">
        <v>3</v>
      </c>
      <c r="H568" s="38" t="s">
        <v>291</v>
      </c>
      <c r="I568" s="38" t="s">
        <v>922</v>
      </c>
      <c r="J568" s="46">
        <v>25</v>
      </c>
      <c r="K568" s="43" t="s">
        <v>872</v>
      </c>
      <c r="L568" s="43" t="s">
        <v>872</v>
      </c>
    </row>
    <row r="569" spans="1:12" x14ac:dyDescent="0.3">
      <c r="A569" s="38">
        <v>38</v>
      </c>
      <c r="B569" s="44">
        <v>44729</v>
      </c>
      <c r="C569" s="45">
        <v>0.54166666666666663</v>
      </c>
      <c r="D569" s="38">
        <v>4</v>
      </c>
      <c r="E569" s="2" t="s">
        <v>477</v>
      </c>
      <c r="F569" s="41" t="s">
        <v>14</v>
      </c>
      <c r="G569" s="38">
        <v>3</v>
      </c>
      <c r="H569" s="38" t="s">
        <v>291</v>
      </c>
      <c r="I569" s="38" t="s">
        <v>923</v>
      </c>
      <c r="J569" s="46">
        <v>25</v>
      </c>
      <c r="K569" s="43" t="s">
        <v>872</v>
      </c>
      <c r="L569" s="43" t="s">
        <v>872</v>
      </c>
    </row>
    <row r="570" spans="1:12" x14ac:dyDescent="0.3">
      <c r="A570" s="38">
        <v>39</v>
      </c>
      <c r="B570" s="44">
        <v>44729</v>
      </c>
      <c r="C570" s="45">
        <v>0.54166666666666663</v>
      </c>
      <c r="D570" s="38">
        <v>4</v>
      </c>
      <c r="E570" s="2" t="s">
        <v>477</v>
      </c>
      <c r="F570" s="41" t="s">
        <v>14</v>
      </c>
      <c r="G570" s="38">
        <v>3</v>
      </c>
      <c r="H570" s="38" t="s">
        <v>291</v>
      </c>
      <c r="I570" s="38" t="s">
        <v>924</v>
      </c>
      <c r="J570" s="46">
        <v>25</v>
      </c>
      <c r="K570" s="43" t="s">
        <v>872</v>
      </c>
      <c r="L570" s="43" t="s">
        <v>872</v>
      </c>
    </row>
    <row r="571" spans="1:12" x14ac:dyDescent="0.3">
      <c r="A571" s="38">
        <v>40</v>
      </c>
      <c r="B571" s="44">
        <v>44729</v>
      </c>
      <c r="C571" s="45">
        <v>0.54166666666666663</v>
      </c>
      <c r="D571" s="38">
        <v>4</v>
      </c>
      <c r="E571" s="2" t="s">
        <v>477</v>
      </c>
      <c r="F571" s="41" t="s">
        <v>14</v>
      </c>
      <c r="G571" s="38">
        <v>3</v>
      </c>
      <c r="H571" s="38" t="s">
        <v>291</v>
      </c>
      <c r="I571" s="38" t="s">
        <v>937</v>
      </c>
      <c r="J571" s="46">
        <v>27</v>
      </c>
      <c r="K571" s="43" t="s">
        <v>872</v>
      </c>
      <c r="L571" s="43" t="s">
        <v>872</v>
      </c>
    </row>
    <row r="572" spans="1:12" x14ac:dyDescent="0.3">
      <c r="A572" s="38">
        <v>41</v>
      </c>
      <c r="B572" s="44">
        <v>44729</v>
      </c>
      <c r="C572" s="45">
        <v>0.54166666666666663</v>
      </c>
      <c r="D572" s="38">
        <v>4</v>
      </c>
      <c r="E572" s="2" t="s">
        <v>471</v>
      </c>
      <c r="F572" s="41" t="s">
        <v>117</v>
      </c>
      <c r="G572" s="38">
        <v>3</v>
      </c>
      <c r="H572" s="38" t="s">
        <v>873</v>
      </c>
      <c r="I572" s="38" t="s">
        <v>883</v>
      </c>
      <c r="J572" s="46">
        <v>24</v>
      </c>
      <c r="K572" s="43" t="s">
        <v>872</v>
      </c>
      <c r="L572" s="43" t="s">
        <v>872</v>
      </c>
    </row>
    <row r="573" spans="1:12" ht="16.2" thickBot="1" x14ac:dyDescent="0.35">
      <c r="A573" s="38"/>
      <c r="B573" s="39">
        <v>44730</v>
      </c>
      <c r="C573" s="45"/>
      <c r="D573" s="38"/>
      <c r="E573" s="40"/>
      <c r="F573" s="41"/>
      <c r="G573" s="38"/>
      <c r="H573" s="38"/>
      <c r="I573" s="38"/>
      <c r="J573" s="46"/>
      <c r="K573" s="43"/>
      <c r="L573" s="43"/>
    </row>
    <row r="574" spans="1:12" ht="16.2" thickBot="1" x14ac:dyDescent="0.35">
      <c r="A574" s="50">
        <v>1</v>
      </c>
      <c r="B574" s="51" t="s">
        <v>941</v>
      </c>
      <c r="C574" s="51" t="s">
        <v>942</v>
      </c>
      <c r="D574" s="51" t="s">
        <v>943</v>
      </c>
      <c r="E574" s="2" t="s">
        <v>469</v>
      </c>
      <c r="F574" s="52" t="s">
        <v>944</v>
      </c>
      <c r="G574" s="51" t="s">
        <v>945</v>
      </c>
      <c r="H574" s="38" t="s">
        <v>293</v>
      </c>
      <c r="I574" s="52" t="s">
        <v>946</v>
      </c>
      <c r="J574" s="53" t="s">
        <v>947</v>
      </c>
      <c r="K574" s="47" t="s">
        <v>894</v>
      </c>
      <c r="L574" s="47">
        <v>32</v>
      </c>
    </row>
    <row r="575" spans="1:12" ht="16.2" thickBot="1" x14ac:dyDescent="0.35">
      <c r="A575" s="50">
        <v>2</v>
      </c>
      <c r="B575" s="51" t="s">
        <v>941</v>
      </c>
      <c r="C575" s="51" t="s">
        <v>942</v>
      </c>
      <c r="D575" s="51" t="s">
        <v>943</v>
      </c>
      <c r="E575" s="2" t="s">
        <v>482</v>
      </c>
      <c r="F575" s="52" t="s">
        <v>948</v>
      </c>
      <c r="G575" s="51" t="s">
        <v>945</v>
      </c>
      <c r="H575" s="38" t="s">
        <v>293</v>
      </c>
      <c r="I575" s="52" t="s">
        <v>949</v>
      </c>
      <c r="J575" s="53" t="s">
        <v>950</v>
      </c>
      <c r="K575" s="47" t="s">
        <v>750</v>
      </c>
      <c r="L575" s="48">
        <v>12</v>
      </c>
    </row>
    <row r="576" spans="1:12" ht="16.2" thickBot="1" x14ac:dyDescent="0.35">
      <c r="A576" s="50">
        <v>3</v>
      </c>
      <c r="B576" s="51" t="s">
        <v>941</v>
      </c>
      <c r="C576" s="51" t="s">
        <v>942</v>
      </c>
      <c r="D576" s="51" t="s">
        <v>943</v>
      </c>
      <c r="E576" s="2" t="s">
        <v>469</v>
      </c>
      <c r="F576" s="52" t="s">
        <v>944</v>
      </c>
      <c r="G576" s="51" t="s">
        <v>945</v>
      </c>
      <c r="H576" s="38" t="s">
        <v>293</v>
      </c>
      <c r="I576" s="52" t="s">
        <v>951</v>
      </c>
      <c r="J576" s="53" t="s">
        <v>947</v>
      </c>
      <c r="K576" s="47" t="s">
        <v>751</v>
      </c>
      <c r="L576" s="48">
        <v>12</v>
      </c>
    </row>
    <row r="577" spans="1:12" ht="16.2" thickBot="1" x14ac:dyDescent="0.35">
      <c r="A577" s="50">
        <v>4</v>
      </c>
      <c r="B577" s="51" t="s">
        <v>941</v>
      </c>
      <c r="C577" s="51" t="s">
        <v>942</v>
      </c>
      <c r="D577" s="51" t="s">
        <v>943</v>
      </c>
      <c r="E577" s="2" t="s">
        <v>481</v>
      </c>
      <c r="F577" s="52" t="s">
        <v>948</v>
      </c>
      <c r="G577" s="51" t="s">
        <v>952</v>
      </c>
      <c r="H577" s="38" t="s">
        <v>293</v>
      </c>
      <c r="I577" s="52" t="s">
        <v>953</v>
      </c>
      <c r="J577" s="53" t="s">
        <v>954</v>
      </c>
      <c r="K577" s="47" t="s">
        <v>752</v>
      </c>
      <c r="L577" s="48">
        <v>12</v>
      </c>
    </row>
    <row r="578" spans="1:12" ht="16.2" thickBot="1" x14ac:dyDescent="0.35">
      <c r="A578" s="50">
        <v>5</v>
      </c>
      <c r="B578" s="51" t="s">
        <v>941</v>
      </c>
      <c r="C578" s="51" t="s">
        <v>942</v>
      </c>
      <c r="D578" s="51" t="s">
        <v>943</v>
      </c>
      <c r="E578" s="2" t="s">
        <v>481</v>
      </c>
      <c r="F578" s="52" t="s">
        <v>948</v>
      </c>
      <c r="G578" s="51" t="s">
        <v>952</v>
      </c>
      <c r="H578" s="38" t="s">
        <v>293</v>
      </c>
      <c r="I578" s="52" t="s">
        <v>955</v>
      </c>
      <c r="J578" s="53" t="s">
        <v>947</v>
      </c>
      <c r="K578" s="47" t="s">
        <v>753</v>
      </c>
      <c r="L578" s="48">
        <v>12</v>
      </c>
    </row>
    <row r="579" spans="1:12" ht="16.2" thickBot="1" x14ac:dyDescent="0.35">
      <c r="A579" s="50">
        <v>6</v>
      </c>
      <c r="B579" s="51" t="s">
        <v>941</v>
      </c>
      <c r="C579" s="51" t="s">
        <v>942</v>
      </c>
      <c r="D579" s="51" t="s">
        <v>943</v>
      </c>
      <c r="E579" s="2" t="s">
        <v>481</v>
      </c>
      <c r="F579" s="52" t="s">
        <v>948</v>
      </c>
      <c r="G579" s="51" t="s">
        <v>952</v>
      </c>
      <c r="H579" s="38" t="s">
        <v>293</v>
      </c>
      <c r="I579" s="52" t="s">
        <v>956</v>
      </c>
      <c r="J579" s="53" t="s">
        <v>947</v>
      </c>
      <c r="K579" s="47" t="s">
        <v>746</v>
      </c>
      <c r="L579" s="48">
        <v>10</v>
      </c>
    </row>
    <row r="580" spans="1:12" ht="16.2" thickBot="1" x14ac:dyDescent="0.35">
      <c r="A580" s="50">
        <v>7</v>
      </c>
      <c r="B580" s="51" t="s">
        <v>941</v>
      </c>
      <c r="C580" s="51" t="s">
        <v>942</v>
      </c>
      <c r="D580" s="51" t="s">
        <v>943</v>
      </c>
      <c r="E580" s="2" t="s">
        <v>481</v>
      </c>
      <c r="F580" s="52" t="s">
        <v>948</v>
      </c>
      <c r="G580" s="51" t="s">
        <v>952</v>
      </c>
      <c r="H580" s="38" t="s">
        <v>293</v>
      </c>
      <c r="I580" s="52" t="s">
        <v>957</v>
      </c>
      <c r="J580" s="53" t="s">
        <v>958</v>
      </c>
      <c r="K580" s="47" t="s">
        <v>747</v>
      </c>
      <c r="L580" s="48">
        <v>4</v>
      </c>
    </row>
    <row r="581" spans="1:12" ht="16.2" thickBot="1" x14ac:dyDescent="0.35">
      <c r="A581" s="50">
        <v>8</v>
      </c>
      <c r="B581" s="51" t="s">
        <v>941</v>
      </c>
      <c r="C581" s="51" t="s">
        <v>942</v>
      </c>
      <c r="D581" s="51" t="s">
        <v>943</v>
      </c>
      <c r="E581" s="2" t="s">
        <v>484</v>
      </c>
      <c r="F581" s="52" t="s">
        <v>959</v>
      </c>
      <c r="G581" s="51" t="s">
        <v>960</v>
      </c>
      <c r="H581" s="38" t="s">
        <v>293</v>
      </c>
      <c r="I581" s="52" t="s">
        <v>961</v>
      </c>
      <c r="J581" s="53" t="s">
        <v>962</v>
      </c>
      <c r="K581" s="47" t="s">
        <v>748</v>
      </c>
      <c r="L581" s="48">
        <v>2</v>
      </c>
    </row>
    <row r="582" spans="1:12" ht="16.2" thickBot="1" x14ac:dyDescent="0.35">
      <c r="A582" s="50">
        <v>9</v>
      </c>
      <c r="B582" s="51" t="s">
        <v>941</v>
      </c>
      <c r="C582" s="51" t="s">
        <v>942</v>
      </c>
      <c r="D582" s="51" t="s">
        <v>943</v>
      </c>
      <c r="E582" s="2" t="s">
        <v>480</v>
      </c>
      <c r="F582" s="52" t="s">
        <v>963</v>
      </c>
      <c r="G582" s="51" t="s">
        <v>945</v>
      </c>
      <c r="H582" s="38" t="s">
        <v>293</v>
      </c>
      <c r="I582" s="52" t="s">
        <v>964</v>
      </c>
      <c r="J582" s="53" t="s">
        <v>958</v>
      </c>
      <c r="K582" s="47" t="s">
        <v>749</v>
      </c>
      <c r="L582" s="48">
        <v>2</v>
      </c>
    </row>
    <row r="583" spans="1:12" ht="16.2" thickBot="1" x14ac:dyDescent="0.35">
      <c r="A583" s="50">
        <v>10</v>
      </c>
      <c r="B583" s="51" t="s">
        <v>941</v>
      </c>
      <c r="C583" s="51" t="s">
        <v>942</v>
      </c>
      <c r="D583" s="51" t="s">
        <v>943</v>
      </c>
      <c r="E583" s="2" t="s">
        <v>484</v>
      </c>
      <c r="F583" s="52" t="s">
        <v>959</v>
      </c>
      <c r="G583" s="51" t="s">
        <v>960</v>
      </c>
      <c r="H583" s="38" t="s">
        <v>293</v>
      </c>
      <c r="I583" s="52" t="s">
        <v>965</v>
      </c>
      <c r="J583" s="53" t="s">
        <v>962</v>
      </c>
      <c r="K583" s="54" t="s">
        <v>966</v>
      </c>
      <c r="L583" s="54" t="s">
        <v>966</v>
      </c>
    </row>
    <row r="584" spans="1:12" ht="16.2" thickBot="1" x14ac:dyDescent="0.35">
      <c r="A584" s="50">
        <v>11</v>
      </c>
      <c r="B584" s="51" t="s">
        <v>941</v>
      </c>
      <c r="C584" s="51" t="s">
        <v>942</v>
      </c>
      <c r="D584" s="51" t="s">
        <v>943</v>
      </c>
      <c r="E584" s="2" t="s">
        <v>479</v>
      </c>
      <c r="F584" s="52" t="s">
        <v>967</v>
      </c>
      <c r="G584" s="51" t="s">
        <v>945</v>
      </c>
      <c r="H584" s="38" t="s">
        <v>293</v>
      </c>
      <c r="I584" s="52" t="s">
        <v>968</v>
      </c>
      <c r="J584" s="53" t="s">
        <v>950</v>
      </c>
      <c r="K584" s="54" t="s">
        <v>966</v>
      </c>
      <c r="L584" s="54" t="s">
        <v>966</v>
      </c>
    </row>
    <row r="585" spans="1:12" ht="16.2" thickBot="1" x14ac:dyDescent="0.35">
      <c r="A585" s="50">
        <v>12</v>
      </c>
      <c r="B585" s="51" t="s">
        <v>941</v>
      </c>
      <c r="C585" s="51" t="s">
        <v>942</v>
      </c>
      <c r="D585" s="51" t="s">
        <v>943</v>
      </c>
      <c r="E585" s="2" t="s">
        <v>484</v>
      </c>
      <c r="F585" s="52" t="s">
        <v>959</v>
      </c>
      <c r="G585" s="51" t="s">
        <v>960</v>
      </c>
      <c r="H585" s="38" t="s">
        <v>293</v>
      </c>
      <c r="I585" s="52" t="s">
        <v>969</v>
      </c>
      <c r="J585" s="53" t="s">
        <v>947</v>
      </c>
      <c r="K585" s="54" t="s">
        <v>966</v>
      </c>
      <c r="L585" s="54" t="s">
        <v>966</v>
      </c>
    </row>
    <row r="586" spans="1:12" ht="16.2" thickBot="1" x14ac:dyDescent="0.35">
      <c r="A586" s="50">
        <v>13</v>
      </c>
      <c r="B586" s="51" t="s">
        <v>941</v>
      </c>
      <c r="C586" s="51" t="s">
        <v>942</v>
      </c>
      <c r="D586" s="51" t="s">
        <v>943</v>
      </c>
      <c r="E586" s="2" t="s">
        <v>480</v>
      </c>
      <c r="F586" s="52" t="s">
        <v>963</v>
      </c>
      <c r="G586" s="51" t="s">
        <v>945</v>
      </c>
      <c r="H586" s="38" t="s">
        <v>293</v>
      </c>
      <c r="I586" s="52" t="s">
        <v>970</v>
      </c>
      <c r="J586" s="53" t="s">
        <v>958</v>
      </c>
      <c r="K586" s="54" t="s">
        <v>966</v>
      </c>
      <c r="L586" s="54" t="s">
        <v>966</v>
      </c>
    </row>
    <row r="587" spans="1:12" ht="16.2" thickBot="1" x14ac:dyDescent="0.35">
      <c r="A587" s="50">
        <v>14</v>
      </c>
      <c r="B587" s="51" t="s">
        <v>941</v>
      </c>
      <c r="C587" s="51" t="s">
        <v>942</v>
      </c>
      <c r="D587" s="51" t="s">
        <v>943</v>
      </c>
      <c r="E587" s="2" t="s">
        <v>484</v>
      </c>
      <c r="F587" s="52" t="s">
        <v>959</v>
      </c>
      <c r="G587" s="51" t="s">
        <v>960</v>
      </c>
      <c r="H587" s="38" t="s">
        <v>293</v>
      </c>
      <c r="I587" s="52" t="s">
        <v>971</v>
      </c>
      <c r="J587" s="53" t="s">
        <v>947</v>
      </c>
      <c r="K587" s="54" t="s">
        <v>966</v>
      </c>
      <c r="L587" s="54" t="s">
        <v>966</v>
      </c>
    </row>
    <row r="588" spans="1:12" ht="16.2" thickBot="1" x14ac:dyDescent="0.35">
      <c r="A588" s="50">
        <v>15</v>
      </c>
      <c r="B588" s="51" t="s">
        <v>941</v>
      </c>
      <c r="C588" s="51" t="s">
        <v>942</v>
      </c>
      <c r="D588" s="51" t="s">
        <v>943</v>
      </c>
      <c r="E588" s="2" t="s">
        <v>480</v>
      </c>
      <c r="F588" s="52" t="s">
        <v>963</v>
      </c>
      <c r="G588" s="51" t="s">
        <v>945</v>
      </c>
      <c r="H588" s="38" t="s">
        <v>293</v>
      </c>
      <c r="I588" s="52" t="s">
        <v>972</v>
      </c>
      <c r="J588" s="53" t="s">
        <v>958</v>
      </c>
      <c r="K588" s="54" t="s">
        <v>966</v>
      </c>
      <c r="L588" s="54" t="s">
        <v>966</v>
      </c>
    </row>
    <row r="589" spans="1:12" ht="16.2" thickBot="1" x14ac:dyDescent="0.35">
      <c r="A589" s="50">
        <v>16</v>
      </c>
      <c r="B589" s="51" t="s">
        <v>941</v>
      </c>
      <c r="C589" s="51" t="s">
        <v>942</v>
      </c>
      <c r="D589" s="51" t="s">
        <v>943</v>
      </c>
      <c r="E589" s="2" t="s">
        <v>480</v>
      </c>
      <c r="F589" s="52" t="s">
        <v>963</v>
      </c>
      <c r="G589" s="51" t="s">
        <v>945</v>
      </c>
      <c r="H589" s="38" t="s">
        <v>293</v>
      </c>
      <c r="I589" s="52" t="s">
        <v>973</v>
      </c>
      <c r="J589" s="53" t="s">
        <v>974</v>
      </c>
      <c r="K589" s="54" t="s">
        <v>966</v>
      </c>
      <c r="L589" s="54" t="s">
        <v>966</v>
      </c>
    </row>
    <row r="590" spans="1:12" ht="16.2" thickBot="1" x14ac:dyDescent="0.35">
      <c r="A590" s="50">
        <v>17</v>
      </c>
      <c r="B590" s="51" t="s">
        <v>941</v>
      </c>
      <c r="C590" s="51" t="s">
        <v>942</v>
      </c>
      <c r="D590" s="51" t="s">
        <v>943</v>
      </c>
      <c r="E590" s="2" t="s">
        <v>484</v>
      </c>
      <c r="F590" s="52" t="s">
        <v>959</v>
      </c>
      <c r="G590" s="51" t="s">
        <v>960</v>
      </c>
      <c r="H590" s="38" t="s">
        <v>293</v>
      </c>
      <c r="I590" s="52" t="s">
        <v>975</v>
      </c>
      <c r="J590" s="53" t="s">
        <v>962</v>
      </c>
      <c r="K590" s="54" t="s">
        <v>966</v>
      </c>
      <c r="L590" s="54" t="s">
        <v>966</v>
      </c>
    </row>
    <row r="591" spans="1:12" ht="16.2" thickBot="1" x14ac:dyDescent="0.35">
      <c r="A591" s="50">
        <v>18</v>
      </c>
      <c r="B591" s="51" t="s">
        <v>941</v>
      </c>
      <c r="C591" s="51" t="s">
        <v>942</v>
      </c>
      <c r="D591" s="51" t="s">
        <v>943</v>
      </c>
      <c r="E591" s="2" t="s">
        <v>484</v>
      </c>
      <c r="F591" s="52" t="s">
        <v>959</v>
      </c>
      <c r="G591" s="51" t="s">
        <v>960</v>
      </c>
      <c r="H591" s="38" t="s">
        <v>293</v>
      </c>
      <c r="I591" s="52" t="s">
        <v>976</v>
      </c>
      <c r="J591" s="53" t="s">
        <v>962</v>
      </c>
      <c r="K591" s="54" t="s">
        <v>966</v>
      </c>
      <c r="L591" s="54" t="s">
        <v>966</v>
      </c>
    </row>
    <row r="592" spans="1:12" ht="16.2" thickBot="1" x14ac:dyDescent="0.35">
      <c r="A592" s="50">
        <v>19</v>
      </c>
      <c r="B592" s="51" t="s">
        <v>941</v>
      </c>
      <c r="C592" s="51" t="s">
        <v>942</v>
      </c>
      <c r="D592" s="51" t="s">
        <v>943</v>
      </c>
      <c r="E592" s="2" t="s">
        <v>484</v>
      </c>
      <c r="F592" s="52" t="s">
        <v>959</v>
      </c>
      <c r="G592" s="51" t="s">
        <v>960</v>
      </c>
      <c r="H592" s="38" t="s">
        <v>293</v>
      </c>
      <c r="I592" s="52" t="s">
        <v>977</v>
      </c>
      <c r="J592" s="53" t="s">
        <v>962</v>
      </c>
      <c r="K592" s="54" t="s">
        <v>966</v>
      </c>
      <c r="L592" s="54" t="s">
        <v>966</v>
      </c>
    </row>
    <row r="593" spans="1:12" ht="16.2" thickBot="1" x14ac:dyDescent="0.35">
      <c r="A593" s="50">
        <v>20</v>
      </c>
      <c r="B593" s="51" t="s">
        <v>941</v>
      </c>
      <c r="C593" s="51" t="s">
        <v>942</v>
      </c>
      <c r="D593" s="51" t="s">
        <v>943</v>
      </c>
      <c r="E593" s="2" t="s">
        <v>484</v>
      </c>
      <c r="F593" s="52" t="s">
        <v>959</v>
      </c>
      <c r="G593" s="51" t="s">
        <v>960</v>
      </c>
      <c r="H593" s="38" t="s">
        <v>293</v>
      </c>
      <c r="I593" s="52" t="s">
        <v>978</v>
      </c>
      <c r="J593" s="53" t="s">
        <v>962</v>
      </c>
      <c r="K593" s="54" t="s">
        <v>966</v>
      </c>
      <c r="L593" s="54" t="s">
        <v>966</v>
      </c>
    </row>
    <row r="594" spans="1:12" ht="16.2" thickBot="1" x14ac:dyDescent="0.35">
      <c r="A594" s="50">
        <v>21</v>
      </c>
      <c r="B594" s="51" t="s">
        <v>941</v>
      </c>
      <c r="C594" s="51" t="s">
        <v>942</v>
      </c>
      <c r="D594" s="51" t="s">
        <v>943</v>
      </c>
      <c r="E594" s="2" t="s">
        <v>483</v>
      </c>
      <c r="F594" s="52" t="s">
        <v>979</v>
      </c>
      <c r="G594" s="51" t="s">
        <v>945</v>
      </c>
      <c r="H594" s="38" t="s">
        <v>293</v>
      </c>
      <c r="I594" s="52" t="s">
        <v>980</v>
      </c>
      <c r="J594" s="53" t="s">
        <v>962</v>
      </c>
      <c r="K594" s="54" t="s">
        <v>966</v>
      </c>
      <c r="L594" s="54" t="s">
        <v>966</v>
      </c>
    </row>
    <row r="595" spans="1:12" ht="16.2" thickBot="1" x14ac:dyDescent="0.35">
      <c r="A595" s="50">
        <v>22</v>
      </c>
      <c r="B595" s="51" t="s">
        <v>941</v>
      </c>
      <c r="C595" s="51" t="s">
        <v>942</v>
      </c>
      <c r="D595" s="51" t="s">
        <v>943</v>
      </c>
      <c r="E595" s="2" t="s">
        <v>483</v>
      </c>
      <c r="F595" s="52" t="s">
        <v>979</v>
      </c>
      <c r="G595" s="51" t="s">
        <v>945</v>
      </c>
      <c r="H595" s="38" t="s">
        <v>293</v>
      </c>
      <c r="I595" s="52" t="s">
        <v>981</v>
      </c>
      <c r="J595" s="53" t="s">
        <v>962</v>
      </c>
      <c r="K595" s="54" t="s">
        <v>966</v>
      </c>
      <c r="L595" s="54" t="s">
        <v>966</v>
      </c>
    </row>
    <row r="596" spans="1:12" ht="16.2" thickBot="1" x14ac:dyDescent="0.35">
      <c r="A596" s="50">
        <v>23</v>
      </c>
      <c r="B596" s="51" t="s">
        <v>941</v>
      </c>
      <c r="C596" s="51" t="s">
        <v>942</v>
      </c>
      <c r="D596" s="51" t="s">
        <v>943</v>
      </c>
      <c r="E596" s="2" t="s">
        <v>483</v>
      </c>
      <c r="F596" s="52" t="s">
        <v>979</v>
      </c>
      <c r="G596" s="51" t="s">
        <v>945</v>
      </c>
      <c r="H596" s="38" t="s">
        <v>293</v>
      </c>
      <c r="I596" s="52" t="s">
        <v>982</v>
      </c>
      <c r="J596" s="53" t="s">
        <v>962</v>
      </c>
      <c r="K596" s="54" t="s">
        <v>966</v>
      </c>
      <c r="L596" s="54" t="s">
        <v>966</v>
      </c>
    </row>
    <row r="597" spans="1:12" ht="16.2" thickBot="1" x14ac:dyDescent="0.35">
      <c r="A597" s="50">
        <v>24</v>
      </c>
      <c r="B597" s="51" t="s">
        <v>941</v>
      </c>
      <c r="C597" s="51" t="s">
        <v>942</v>
      </c>
      <c r="D597" s="51" t="s">
        <v>943</v>
      </c>
      <c r="E597" s="2" t="s">
        <v>483</v>
      </c>
      <c r="F597" s="52" t="s">
        <v>979</v>
      </c>
      <c r="G597" s="51" t="s">
        <v>945</v>
      </c>
      <c r="H597" s="38" t="s">
        <v>293</v>
      </c>
      <c r="I597" s="52" t="s">
        <v>983</v>
      </c>
      <c r="J597" s="53" t="s">
        <v>962</v>
      </c>
      <c r="K597" s="54" t="s">
        <v>966</v>
      </c>
      <c r="L597" s="54" t="s">
        <v>966</v>
      </c>
    </row>
    <row r="598" spans="1:12" ht="16.2" thickBot="1" x14ac:dyDescent="0.35">
      <c r="A598" s="50">
        <v>25</v>
      </c>
      <c r="B598" s="51" t="s">
        <v>941</v>
      </c>
      <c r="C598" s="51" t="s">
        <v>942</v>
      </c>
      <c r="D598" s="51" t="s">
        <v>943</v>
      </c>
      <c r="E598" s="2" t="s">
        <v>483</v>
      </c>
      <c r="F598" s="52" t="s">
        <v>979</v>
      </c>
      <c r="G598" s="51" t="s">
        <v>945</v>
      </c>
      <c r="H598" s="38" t="s">
        <v>293</v>
      </c>
      <c r="I598" s="52" t="s">
        <v>984</v>
      </c>
      <c r="J598" s="53" t="s">
        <v>962</v>
      </c>
      <c r="K598" s="54" t="s">
        <v>966</v>
      </c>
      <c r="L598" s="54" t="s">
        <v>966</v>
      </c>
    </row>
    <row r="599" spans="1:12" ht="16.2" thickBot="1" x14ac:dyDescent="0.35">
      <c r="A599" s="50">
        <v>26</v>
      </c>
      <c r="B599" s="51" t="s">
        <v>941</v>
      </c>
      <c r="C599" s="51" t="s">
        <v>942</v>
      </c>
      <c r="D599" s="51" t="s">
        <v>943</v>
      </c>
      <c r="E599" s="2" t="s">
        <v>483</v>
      </c>
      <c r="F599" s="52" t="s">
        <v>979</v>
      </c>
      <c r="G599" s="51" t="s">
        <v>945</v>
      </c>
      <c r="H599" s="38" t="s">
        <v>293</v>
      </c>
      <c r="I599" s="52" t="s">
        <v>985</v>
      </c>
      <c r="J599" s="53" t="s">
        <v>962</v>
      </c>
      <c r="K599" s="54" t="s">
        <v>966</v>
      </c>
      <c r="L599" s="54" t="s">
        <v>966</v>
      </c>
    </row>
    <row r="600" spans="1:12" ht="16.2" thickBot="1" x14ac:dyDescent="0.35">
      <c r="A600" s="50">
        <v>27</v>
      </c>
      <c r="B600" s="51" t="s">
        <v>941</v>
      </c>
      <c r="C600" s="51" t="s">
        <v>942</v>
      </c>
      <c r="D600" s="51" t="s">
        <v>943</v>
      </c>
      <c r="E600" s="2" t="s">
        <v>483</v>
      </c>
      <c r="F600" s="52" t="s">
        <v>979</v>
      </c>
      <c r="G600" s="51" t="s">
        <v>945</v>
      </c>
      <c r="H600" s="38" t="s">
        <v>293</v>
      </c>
      <c r="I600" s="52" t="s">
        <v>986</v>
      </c>
      <c r="J600" s="53" t="s">
        <v>962</v>
      </c>
      <c r="K600" s="54" t="s">
        <v>966</v>
      </c>
      <c r="L600" s="54" t="s">
        <v>966</v>
      </c>
    </row>
    <row r="601" spans="1:12" ht="16.2" thickBot="1" x14ac:dyDescent="0.35">
      <c r="A601" s="50">
        <v>28</v>
      </c>
      <c r="B601" s="51" t="s">
        <v>941</v>
      </c>
      <c r="C601" s="51" t="s">
        <v>942</v>
      </c>
      <c r="D601" s="51" t="s">
        <v>943</v>
      </c>
      <c r="E601" s="2" t="s">
        <v>483</v>
      </c>
      <c r="F601" s="52" t="s">
        <v>979</v>
      </c>
      <c r="G601" s="51" t="s">
        <v>945</v>
      </c>
      <c r="H601" s="38" t="s">
        <v>293</v>
      </c>
      <c r="I601" s="52" t="s">
        <v>987</v>
      </c>
      <c r="J601" s="53" t="s">
        <v>962</v>
      </c>
      <c r="K601" s="54" t="s">
        <v>966</v>
      </c>
      <c r="L601" s="54" t="s">
        <v>966</v>
      </c>
    </row>
    <row r="602" spans="1:12" ht="16.2" thickBot="1" x14ac:dyDescent="0.35">
      <c r="A602" s="50">
        <v>29</v>
      </c>
      <c r="B602" s="51" t="s">
        <v>941</v>
      </c>
      <c r="C602" s="51" t="s">
        <v>942</v>
      </c>
      <c r="D602" s="51" t="s">
        <v>943</v>
      </c>
      <c r="E602" s="2" t="s">
        <v>483</v>
      </c>
      <c r="F602" s="52" t="s">
        <v>979</v>
      </c>
      <c r="G602" s="51" t="s">
        <v>945</v>
      </c>
      <c r="H602" s="38" t="s">
        <v>293</v>
      </c>
      <c r="I602" s="52" t="s">
        <v>988</v>
      </c>
      <c r="J602" s="53" t="s">
        <v>962</v>
      </c>
      <c r="K602" s="54" t="s">
        <v>966</v>
      </c>
      <c r="L602" s="54" t="s">
        <v>966</v>
      </c>
    </row>
    <row r="603" spans="1:12" ht="16.2" thickBot="1" x14ac:dyDescent="0.35">
      <c r="A603" s="50">
        <v>30</v>
      </c>
      <c r="B603" s="55" t="s">
        <v>941</v>
      </c>
      <c r="C603" s="55" t="s">
        <v>942</v>
      </c>
      <c r="D603" s="55" t="s">
        <v>943</v>
      </c>
      <c r="E603" s="2" t="s">
        <v>483</v>
      </c>
      <c r="F603" s="56" t="s">
        <v>979</v>
      </c>
      <c r="G603" s="55" t="s">
        <v>945</v>
      </c>
      <c r="H603" s="38" t="s">
        <v>293</v>
      </c>
      <c r="I603" s="56" t="s">
        <v>989</v>
      </c>
      <c r="J603" s="57" t="s">
        <v>962</v>
      </c>
      <c r="K603" s="54" t="s">
        <v>966</v>
      </c>
      <c r="L603" s="54" t="s">
        <v>966</v>
      </c>
    </row>
    <row r="604" spans="1:12" ht="16.2" thickBot="1" x14ac:dyDescent="0.35">
      <c r="A604" s="50">
        <v>31</v>
      </c>
      <c r="B604" s="51" t="s">
        <v>941</v>
      </c>
      <c r="C604" s="51" t="s">
        <v>942</v>
      </c>
      <c r="D604" s="51" t="s">
        <v>943</v>
      </c>
      <c r="E604" s="2" t="s">
        <v>483</v>
      </c>
      <c r="F604" s="52" t="s">
        <v>979</v>
      </c>
      <c r="G604" s="51" t="s">
        <v>945</v>
      </c>
      <c r="H604" s="38" t="s">
        <v>293</v>
      </c>
      <c r="I604" s="52" t="s">
        <v>990</v>
      </c>
      <c r="J604" s="53" t="s">
        <v>962</v>
      </c>
      <c r="K604" s="54" t="s">
        <v>966</v>
      </c>
      <c r="L604" s="54" t="s">
        <v>966</v>
      </c>
    </row>
    <row r="605" spans="1:12" ht="16.2" thickBot="1" x14ac:dyDescent="0.35">
      <c r="A605" s="50">
        <v>32</v>
      </c>
      <c r="B605" s="51" t="s">
        <v>941</v>
      </c>
      <c r="C605" s="51" t="s">
        <v>942</v>
      </c>
      <c r="D605" s="51" t="s">
        <v>943</v>
      </c>
      <c r="E605" s="2" t="s">
        <v>483</v>
      </c>
      <c r="F605" s="52" t="s">
        <v>979</v>
      </c>
      <c r="G605" s="51" t="s">
        <v>945</v>
      </c>
      <c r="H605" s="38" t="s">
        <v>293</v>
      </c>
      <c r="I605" s="52" t="s">
        <v>991</v>
      </c>
      <c r="J605" s="53" t="s">
        <v>992</v>
      </c>
      <c r="K605" s="54" t="s">
        <v>966</v>
      </c>
      <c r="L605" s="54" t="s">
        <v>966</v>
      </c>
    </row>
    <row r="606" spans="1:12" ht="16.2" thickBot="1" x14ac:dyDescent="0.35">
      <c r="A606" s="50"/>
      <c r="B606" s="51"/>
      <c r="C606" s="51"/>
      <c r="D606" s="51"/>
      <c r="E606" s="2"/>
      <c r="F606" s="52"/>
      <c r="G606" s="51"/>
      <c r="H606" s="51"/>
      <c r="I606" s="52"/>
      <c r="J606" s="53"/>
      <c r="K606" s="54"/>
      <c r="L606" s="54"/>
    </row>
    <row r="607" spans="1:12" ht="16.2" thickBot="1" x14ac:dyDescent="0.35">
      <c r="A607" s="50">
        <v>1</v>
      </c>
      <c r="B607" s="51" t="s">
        <v>941</v>
      </c>
      <c r="C607" s="51" t="s">
        <v>993</v>
      </c>
      <c r="D607" s="51" t="s">
        <v>994</v>
      </c>
      <c r="E607" s="2" t="s">
        <v>488</v>
      </c>
      <c r="F607" s="52" t="s">
        <v>995</v>
      </c>
      <c r="G607" s="51" t="s">
        <v>945</v>
      </c>
      <c r="H607" s="38" t="s">
        <v>293</v>
      </c>
      <c r="I607" s="52" t="s">
        <v>946</v>
      </c>
      <c r="J607" s="53" t="s">
        <v>962</v>
      </c>
      <c r="K607" s="47" t="s">
        <v>894</v>
      </c>
      <c r="L607" s="47">
        <v>41</v>
      </c>
    </row>
    <row r="608" spans="1:12" ht="16.2" thickBot="1" x14ac:dyDescent="0.35">
      <c r="A608" s="50">
        <v>2</v>
      </c>
      <c r="B608" s="51" t="s">
        <v>941</v>
      </c>
      <c r="C608" s="51" t="s">
        <v>993</v>
      </c>
      <c r="D608" s="51" t="s">
        <v>994</v>
      </c>
      <c r="E608" s="2" t="s">
        <v>487</v>
      </c>
      <c r="F608" s="52" t="s">
        <v>996</v>
      </c>
      <c r="G608" s="51" t="s">
        <v>960</v>
      </c>
      <c r="H608" s="38" t="s">
        <v>293</v>
      </c>
      <c r="I608" s="52" t="s">
        <v>997</v>
      </c>
      <c r="J608" s="53" t="s">
        <v>962</v>
      </c>
      <c r="K608" s="47" t="s">
        <v>750</v>
      </c>
      <c r="L608" s="48">
        <v>14</v>
      </c>
    </row>
    <row r="609" spans="1:12" ht="16.2" thickBot="1" x14ac:dyDescent="0.35">
      <c r="A609" s="50">
        <v>3</v>
      </c>
      <c r="B609" s="51" t="s">
        <v>941</v>
      </c>
      <c r="C609" s="51" t="s">
        <v>993</v>
      </c>
      <c r="D609" s="51" t="s">
        <v>994</v>
      </c>
      <c r="E609" s="2" t="s">
        <v>485</v>
      </c>
      <c r="F609" s="52" t="s">
        <v>998</v>
      </c>
      <c r="G609" s="51" t="s">
        <v>945</v>
      </c>
      <c r="H609" s="38" t="s">
        <v>293</v>
      </c>
      <c r="I609" s="52" t="s">
        <v>949</v>
      </c>
      <c r="J609" s="53" t="s">
        <v>999</v>
      </c>
      <c r="K609" s="47" t="s">
        <v>751</v>
      </c>
      <c r="L609" s="48">
        <v>14</v>
      </c>
    </row>
    <row r="610" spans="1:12" ht="16.2" thickBot="1" x14ac:dyDescent="0.35">
      <c r="A610" s="50">
        <v>4</v>
      </c>
      <c r="B610" s="51" t="s">
        <v>941</v>
      </c>
      <c r="C610" s="51" t="s">
        <v>993</v>
      </c>
      <c r="D610" s="51" t="s">
        <v>994</v>
      </c>
      <c r="E610" s="2" t="s">
        <v>487</v>
      </c>
      <c r="F610" s="52" t="s">
        <v>996</v>
      </c>
      <c r="G610" s="51" t="s">
        <v>960</v>
      </c>
      <c r="H610" s="38" t="s">
        <v>293</v>
      </c>
      <c r="I610" s="52" t="s">
        <v>1000</v>
      </c>
      <c r="J610" s="53" t="s">
        <v>962</v>
      </c>
      <c r="K610" s="47" t="s">
        <v>752</v>
      </c>
      <c r="L610" s="48">
        <v>14</v>
      </c>
    </row>
    <row r="611" spans="1:12" ht="16.2" thickBot="1" x14ac:dyDescent="0.35">
      <c r="A611" s="50">
        <v>5</v>
      </c>
      <c r="B611" s="51" t="s">
        <v>941</v>
      </c>
      <c r="C611" s="51" t="s">
        <v>993</v>
      </c>
      <c r="D611" s="51" t="s">
        <v>994</v>
      </c>
      <c r="E611" s="2" t="s">
        <v>488</v>
      </c>
      <c r="F611" s="52" t="s">
        <v>995</v>
      </c>
      <c r="G611" s="51" t="s">
        <v>945</v>
      </c>
      <c r="H611" s="38" t="s">
        <v>293</v>
      </c>
      <c r="I611" s="52" t="s">
        <v>951</v>
      </c>
      <c r="J611" s="53" t="s">
        <v>962</v>
      </c>
      <c r="K611" s="47" t="s">
        <v>753</v>
      </c>
      <c r="L611" s="48">
        <v>14</v>
      </c>
    </row>
    <row r="612" spans="1:12" ht="16.2" thickBot="1" x14ac:dyDescent="0.35">
      <c r="A612" s="50">
        <v>6</v>
      </c>
      <c r="B612" s="51" t="s">
        <v>941</v>
      </c>
      <c r="C612" s="51" t="s">
        <v>993</v>
      </c>
      <c r="D612" s="51" t="s">
        <v>994</v>
      </c>
      <c r="E612" s="2" t="s">
        <v>487</v>
      </c>
      <c r="F612" s="52" t="s">
        <v>996</v>
      </c>
      <c r="G612" s="51" t="s">
        <v>960</v>
      </c>
      <c r="H612" s="38" t="s">
        <v>293</v>
      </c>
      <c r="I612" s="52" t="s">
        <v>1001</v>
      </c>
      <c r="J612" s="53" t="s">
        <v>1002</v>
      </c>
      <c r="K612" s="47" t="s">
        <v>746</v>
      </c>
      <c r="L612" s="48">
        <v>10</v>
      </c>
    </row>
    <row r="613" spans="1:12" ht="16.2" thickBot="1" x14ac:dyDescent="0.35">
      <c r="A613" s="50">
        <v>7</v>
      </c>
      <c r="B613" s="51" t="s">
        <v>941</v>
      </c>
      <c r="C613" s="51" t="s">
        <v>993</v>
      </c>
      <c r="D613" s="51" t="s">
        <v>994</v>
      </c>
      <c r="E613" s="2" t="s">
        <v>488</v>
      </c>
      <c r="F613" s="52" t="s">
        <v>995</v>
      </c>
      <c r="G613" s="51" t="s">
        <v>945</v>
      </c>
      <c r="H613" s="38" t="s">
        <v>293</v>
      </c>
      <c r="I613" s="52" t="s">
        <v>953</v>
      </c>
      <c r="J613" s="53" t="s">
        <v>962</v>
      </c>
      <c r="K613" s="47" t="s">
        <v>747</v>
      </c>
      <c r="L613" s="48">
        <v>6</v>
      </c>
    </row>
    <row r="614" spans="1:12" ht="16.2" thickBot="1" x14ac:dyDescent="0.35">
      <c r="A614" s="50">
        <v>8</v>
      </c>
      <c r="B614" s="51" t="s">
        <v>941</v>
      </c>
      <c r="C614" s="51" t="s">
        <v>993</v>
      </c>
      <c r="D614" s="51" t="s">
        <v>994</v>
      </c>
      <c r="E614" s="2" t="s">
        <v>488</v>
      </c>
      <c r="F614" s="52" t="s">
        <v>995</v>
      </c>
      <c r="G614" s="51" t="s">
        <v>945</v>
      </c>
      <c r="H614" s="38" t="s">
        <v>293</v>
      </c>
      <c r="I614" s="52" t="s">
        <v>955</v>
      </c>
      <c r="J614" s="53" t="s">
        <v>962</v>
      </c>
      <c r="K614" s="47" t="s">
        <v>748</v>
      </c>
      <c r="L614" s="48">
        <v>6</v>
      </c>
    </row>
    <row r="615" spans="1:12" ht="16.2" thickBot="1" x14ac:dyDescent="0.35">
      <c r="A615" s="50">
        <v>9</v>
      </c>
      <c r="B615" s="51" t="s">
        <v>941</v>
      </c>
      <c r="C615" s="51" t="s">
        <v>993</v>
      </c>
      <c r="D615" s="51" t="s">
        <v>994</v>
      </c>
      <c r="E615" s="2" t="s">
        <v>488</v>
      </c>
      <c r="F615" s="52" t="s">
        <v>995</v>
      </c>
      <c r="G615" s="51" t="s">
        <v>945</v>
      </c>
      <c r="H615" s="38" t="s">
        <v>293</v>
      </c>
      <c r="I615" s="52" t="s">
        <v>956</v>
      </c>
      <c r="J615" s="53" t="s">
        <v>962</v>
      </c>
      <c r="K615" s="47" t="s">
        <v>749</v>
      </c>
      <c r="L615" s="48">
        <v>6</v>
      </c>
    </row>
    <row r="616" spans="1:12" ht="16.2" thickBot="1" x14ac:dyDescent="0.35">
      <c r="A616" s="50">
        <v>10</v>
      </c>
      <c r="B616" s="51" t="s">
        <v>941</v>
      </c>
      <c r="C616" s="51" t="s">
        <v>993</v>
      </c>
      <c r="D616" s="51" t="s">
        <v>994</v>
      </c>
      <c r="E616" s="2" t="s">
        <v>488</v>
      </c>
      <c r="F616" s="52" t="s">
        <v>995</v>
      </c>
      <c r="G616" s="51" t="s">
        <v>945</v>
      </c>
      <c r="H616" s="38" t="s">
        <v>293</v>
      </c>
      <c r="I616" s="52" t="s">
        <v>957</v>
      </c>
      <c r="J616" s="53" t="s">
        <v>962</v>
      </c>
      <c r="K616" s="54" t="s">
        <v>966</v>
      </c>
      <c r="L616" s="54" t="s">
        <v>966</v>
      </c>
    </row>
    <row r="617" spans="1:12" ht="16.2" thickBot="1" x14ac:dyDescent="0.35">
      <c r="A617" s="50">
        <v>11</v>
      </c>
      <c r="B617" s="51" t="s">
        <v>941</v>
      </c>
      <c r="C617" s="51" t="s">
        <v>993</v>
      </c>
      <c r="D617" s="51" t="s">
        <v>994</v>
      </c>
      <c r="E617" s="2" t="s">
        <v>488</v>
      </c>
      <c r="F617" s="52" t="s">
        <v>995</v>
      </c>
      <c r="G617" s="51" t="s">
        <v>945</v>
      </c>
      <c r="H617" s="38" t="s">
        <v>293</v>
      </c>
      <c r="I617" s="52" t="s">
        <v>1003</v>
      </c>
      <c r="J617" s="53" t="s">
        <v>962</v>
      </c>
      <c r="K617" s="54" t="s">
        <v>966</v>
      </c>
      <c r="L617" s="54" t="s">
        <v>966</v>
      </c>
    </row>
    <row r="618" spans="1:12" ht="16.2" thickBot="1" x14ac:dyDescent="0.35">
      <c r="A618" s="50">
        <v>12</v>
      </c>
      <c r="B618" s="51" t="s">
        <v>941</v>
      </c>
      <c r="C618" s="51" t="s">
        <v>993</v>
      </c>
      <c r="D618" s="51" t="s">
        <v>994</v>
      </c>
      <c r="E618" s="2" t="s">
        <v>488</v>
      </c>
      <c r="F618" s="52" t="s">
        <v>995</v>
      </c>
      <c r="G618" s="51" t="s">
        <v>945</v>
      </c>
      <c r="H618" s="38" t="s">
        <v>293</v>
      </c>
      <c r="I618" s="52" t="s">
        <v>961</v>
      </c>
      <c r="J618" s="53" t="s">
        <v>962</v>
      </c>
      <c r="K618" s="54" t="s">
        <v>966</v>
      </c>
      <c r="L618" s="54" t="s">
        <v>966</v>
      </c>
    </row>
    <row r="619" spans="1:12" ht="16.2" thickBot="1" x14ac:dyDescent="0.35">
      <c r="A619" s="50">
        <v>13</v>
      </c>
      <c r="B619" s="51" t="s">
        <v>941</v>
      </c>
      <c r="C619" s="51" t="s">
        <v>993</v>
      </c>
      <c r="D619" s="51" t="s">
        <v>994</v>
      </c>
      <c r="E619" s="2" t="s">
        <v>486</v>
      </c>
      <c r="F619" s="52" t="s">
        <v>1004</v>
      </c>
      <c r="G619" s="51" t="s">
        <v>945</v>
      </c>
      <c r="H619" s="38" t="s">
        <v>293</v>
      </c>
      <c r="I619" s="52" t="s">
        <v>964</v>
      </c>
      <c r="J619" s="53" t="s">
        <v>962</v>
      </c>
      <c r="K619" s="54" t="s">
        <v>966</v>
      </c>
      <c r="L619" s="54" t="s">
        <v>966</v>
      </c>
    </row>
    <row r="620" spans="1:12" ht="16.2" thickBot="1" x14ac:dyDescent="0.35">
      <c r="A620" s="50">
        <v>14</v>
      </c>
      <c r="B620" s="51" t="s">
        <v>941</v>
      </c>
      <c r="C620" s="51" t="s">
        <v>993</v>
      </c>
      <c r="D620" s="51" t="s">
        <v>994</v>
      </c>
      <c r="E620" s="2" t="s">
        <v>486</v>
      </c>
      <c r="F620" s="52" t="s">
        <v>1004</v>
      </c>
      <c r="G620" s="51" t="s">
        <v>945</v>
      </c>
      <c r="H620" s="38" t="s">
        <v>293</v>
      </c>
      <c r="I620" s="52" t="s">
        <v>965</v>
      </c>
      <c r="J620" s="53" t="s">
        <v>962</v>
      </c>
      <c r="K620" s="54" t="s">
        <v>966</v>
      </c>
      <c r="L620" s="54" t="s">
        <v>966</v>
      </c>
    </row>
    <row r="621" spans="1:12" ht="16.2" thickBot="1" x14ac:dyDescent="0.35">
      <c r="A621" s="50">
        <v>15</v>
      </c>
      <c r="B621" s="51" t="s">
        <v>941</v>
      </c>
      <c r="C621" s="51" t="s">
        <v>993</v>
      </c>
      <c r="D621" s="51" t="s">
        <v>994</v>
      </c>
      <c r="E621" s="2" t="s">
        <v>488</v>
      </c>
      <c r="F621" s="52" t="s">
        <v>995</v>
      </c>
      <c r="G621" s="51" t="s">
        <v>945</v>
      </c>
      <c r="H621" s="38" t="s">
        <v>293</v>
      </c>
      <c r="I621" s="52" t="s">
        <v>968</v>
      </c>
      <c r="J621" s="53" t="s">
        <v>950</v>
      </c>
      <c r="K621" s="54" t="s">
        <v>966</v>
      </c>
      <c r="L621" s="54" t="s">
        <v>966</v>
      </c>
    </row>
    <row r="622" spans="1:12" ht="16.2" thickBot="1" x14ac:dyDescent="0.35">
      <c r="A622" s="50">
        <v>16</v>
      </c>
      <c r="B622" s="51" t="s">
        <v>941</v>
      </c>
      <c r="C622" s="51" t="s">
        <v>993</v>
      </c>
      <c r="D622" s="51" t="s">
        <v>994</v>
      </c>
      <c r="E622" s="2" t="s">
        <v>488</v>
      </c>
      <c r="F622" s="52" t="s">
        <v>995</v>
      </c>
      <c r="G622" s="51" t="s">
        <v>945</v>
      </c>
      <c r="H622" s="38" t="s">
        <v>293</v>
      </c>
      <c r="I622" s="52" t="s">
        <v>969</v>
      </c>
      <c r="J622" s="53" t="s">
        <v>1005</v>
      </c>
      <c r="K622" s="54" t="s">
        <v>966</v>
      </c>
      <c r="L622" s="54" t="s">
        <v>966</v>
      </c>
    </row>
    <row r="623" spans="1:12" ht="16.2" thickBot="1" x14ac:dyDescent="0.35">
      <c r="A623" s="50">
        <v>17</v>
      </c>
      <c r="B623" s="51" t="s">
        <v>941</v>
      </c>
      <c r="C623" s="51" t="s">
        <v>993</v>
      </c>
      <c r="D623" s="51" t="s">
        <v>994</v>
      </c>
      <c r="E623" s="2" t="s">
        <v>486</v>
      </c>
      <c r="F623" s="52" t="s">
        <v>1004</v>
      </c>
      <c r="G623" s="51" t="s">
        <v>945</v>
      </c>
      <c r="H623" s="38" t="s">
        <v>293</v>
      </c>
      <c r="I623" s="52" t="s">
        <v>970</v>
      </c>
      <c r="J623" s="53" t="s">
        <v>962</v>
      </c>
      <c r="K623" s="54" t="s">
        <v>966</v>
      </c>
      <c r="L623" s="54" t="s">
        <v>966</v>
      </c>
    </row>
    <row r="624" spans="1:12" ht="16.2" thickBot="1" x14ac:dyDescent="0.35">
      <c r="A624" s="50">
        <v>18</v>
      </c>
      <c r="B624" s="51" t="s">
        <v>941</v>
      </c>
      <c r="C624" s="51" t="s">
        <v>993</v>
      </c>
      <c r="D624" s="51" t="s">
        <v>994</v>
      </c>
      <c r="E624" s="2" t="s">
        <v>486</v>
      </c>
      <c r="F624" s="52" t="s">
        <v>1004</v>
      </c>
      <c r="G624" s="51" t="s">
        <v>945</v>
      </c>
      <c r="H624" s="38" t="s">
        <v>293</v>
      </c>
      <c r="I624" s="52" t="s">
        <v>971</v>
      </c>
      <c r="J624" s="53" t="s">
        <v>962</v>
      </c>
      <c r="K624" s="54" t="s">
        <v>966</v>
      </c>
      <c r="L624" s="54" t="s">
        <v>966</v>
      </c>
    </row>
    <row r="625" spans="1:12" ht="16.2" thickBot="1" x14ac:dyDescent="0.35">
      <c r="A625" s="50">
        <v>19</v>
      </c>
      <c r="B625" s="51" t="s">
        <v>941</v>
      </c>
      <c r="C625" s="51" t="s">
        <v>993</v>
      </c>
      <c r="D625" s="51" t="s">
        <v>994</v>
      </c>
      <c r="E625" s="2" t="s">
        <v>486</v>
      </c>
      <c r="F625" s="52" t="s">
        <v>1004</v>
      </c>
      <c r="G625" s="51" t="s">
        <v>945</v>
      </c>
      <c r="H625" s="38" t="s">
        <v>293</v>
      </c>
      <c r="I625" s="52" t="s">
        <v>972</v>
      </c>
      <c r="J625" s="53" t="s">
        <v>962</v>
      </c>
      <c r="K625" s="54" t="s">
        <v>966</v>
      </c>
      <c r="L625" s="54" t="s">
        <v>966</v>
      </c>
    </row>
    <row r="626" spans="1:12" ht="16.2" thickBot="1" x14ac:dyDescent="0.35">
      <c r="A626" s="50">
        <v>20</v>
      </c>
      <c r="B626" s="51" t="s">
        <v>941</v>
      </c>
      <c r="C626" s="51" t="s">
        <v>993</v>
      </c>
      <c r="D626" s="51" t="s">
        <v>994</v>
      </c>
      <c r="E626" s="2" t="s">
        <v>486</v>
      </c>
      <c r="F626" s="52" t="s">
        <v>1004</v>
      </c>
      <c r="G626" s="51" t="s">
        <v>945</v>
      </c>
      <c r="H626" s="38" t="s">
        <v>293</v>
      </c>
      <c r="I626" s="52" t="s">
        <v>973</v>
      </c>
      <c r="J626" s="53" t="s">
        <v>962</v>
      </c>
      <c r="K626" s="54" t="s">
        <v>966</v>
      </c>
      <c r="L626" s="54" t="s">
        <v>966</v>
      </c>
    </row>
    <row r="627" spans="1:12" ht="16.2" thickBot="1" x14ac:dyDescent="0.35">
      <c r="A627" s="50">
        <v>21</v>
      </c>
      <c r="B627" s="51" t="s">
        <v>941</v>
      </c>
      <c r="C627" s="51" t="s">
        <v>993</v>
      </c>
      <c r="D627" s="51" t="s">
        <v>994</v>
      </c>
      <c r="E627" s="2" t="s">
        <v>486</v>
      </c>
      <c r="F627" s="52" t="s">
        <v>1004</v>
      </c>
      <c r="G627" s="51" t="s">
        <v>945</v>
      </c>
      <c r="H627" s="38" t="s">
        <v>293</v>
      </c>
      <c r="I627" s="52" t="s">
        <v>975</v>
      </c>
      <c r="J627" s="53" t="s">
        <v>962</v>
      </c>
      <c r="K627" s="54" t="s">
        <v>966</v>
      </c>
      <c r="L627" s="54" t="s">
        <v>966</v>
      </c>
    </row>
    <row r="628" spans="1:12" ht="16.2" thickBot="1" x14ac:dyDescent="0.35">
      <c r="A628" s="50">
        <v>22</v>
      </c>
      <c r="B628" s="51" t="s">
        <v>941</v>
      </c>
      <c r="C628" s="51" t="s">
        <v>993</v>
      </c>
      <c r="D628" s="51" t="s">
        <v>994</v>
      </c>
      <c r="E628" s="2" t="s">
        <v>486</v>
      </c>
      <c r="F628" s="52" t="s">
        <v>1004</v>
      </c>
      <c r="G628" s="51" t="s">
        <v>945</v>
      </c>
      <c r="H628" s="38" t="s">
        <v>293</v>
      </c>
      <c r="I628" s="52" t="s">
        <v>976</v>
      </c>
      <c r="J628" s="53" t="s">
        <v>962</v>
      </c>
      <c r="K628" s="54" t="s">
        <v>966</v>
      </c>
      <c r="L628" s="54" t="s">
        <v>966</v>
      </c>
    </row>
    <row r="629" spans="1:12" ht="16.2" thickBot="1" x14ac:dyDescent="0.35">
      <c r="A629" s="50">
        <v>23</v>
      </c>
      <c r="B629" s="51" t="s">
        <v>941</v>
      </c>
      <c r="C629" s="51" t="s">
        <v>993</v>
      </c>
      <c r="D629" s="51" t="s">
        <v>994</v>
      </c>
      <c r="E629" s="2" t="s">
        <v>486</v>
      </c>
      <c r="F629" s="52" t="s">
        <v>1004</v>
      </c>
      <c r="G629" s="51" t="s">
        <v>945</v>
      </c>
      <c r="H629" s="38" t="s">
        <v>293</v>
      </c>
      <c r="I629" s="52" t="s">
        <v>977</v>
      </c>
      <c r="J629" s="53" t="s">
        <v>962</v>
      </c>
      <c r="K629" s="54" t="s">
        <v>966</v>
      </c>
      <c r="L629" s="54" t="s">
        <v>966</v>
      </c>
    </row>
    <row r="630" spans="1:12" ht="16.2" thickBot="1" x14ac:dyDescent="0.35">
      <c r="A630" s="50">
        <v>24</v>
      </c>
      <c r="B630" s="51" t="s">
        <v>941</v>
      </c>
      <c r="C630" s="51" t="s">
        <v>993</v>
      </c>
      <c r="D630" s="51" t="s">
        <v>994</v>
      </c>
      <c r="E630" s="2" t="s">
        <v>486</v>
      </c>
      <c r="F630" s="52" t="s">
        <v>1004</v>
      </c>
      <c r="G630" s="51" t="s">
        <v>945</v>
      </c>
      <c r="H630" s="38" t="s">
        <v>293</v>
      </c>
      <c r="I630" s="52" t="s">
        <v>978</v>
      </c>
      <c r="J630" s="53" t="s">
        <v>962</v>
      </c>
      <c r="K630" s="54" t="s">
        <v>966</v>
      </c>
      <c r="L630" s="54" t="s">
        <v>966</v>
      </c>
    </row>
    <row r="631" spans="1:12" ht="16.2" thickBot="1" x14ac:dyDescent="0.35">
      <c r="A631" s="50">
        <v>25</v>
      </c>
      <c r="B631" s="51" t="s">
        <v>941</v>
      </c>
      <c r="C631" s="51" t="s">
        <v>993</v>
      </c>
      <c r="D631" s="51" t="s">
        <v>994</v>
      </c>
      <c r="E631" s="2" t="s">
        <v>486</v>
      </c>
      <c r="F631" s="52" t="s">
        <v>1004</v>
      </c>
      <c r="G631" s="51" t="s">
        <v>945</v>
      </c>
      <c r="H631" s="38" t="s">
        <v>293</v>
      </c>
      <c r="I631" s="52" t="s">
        <v>980</v>
      </c>
      <c r="J631" s="53" t="s">
        <v>962</v>
      </c>
      <c r="K631" s="54" t="s">
        <v>966</v>
      </c>
      <c r="L631" s="54" t="s">
        <v>966</v>
      </c>
    </row>
    <row r="632" spans="1:12" ht="16.2" thickBot="1" x14ac:dyDescent="0.35">
      <c r="A632" s="50">
        <v>26</v>
      </c>
      <c r="B632" s="51" t="s">
        <v>941</v>
      </c>
      <c r="C632" s="51" t="s">
        <v>993</v>
      </c>
      <c r="D632" s="51" t="s">
        <v>994</v>
      </c>
      <c r="E632" s="2" t="s">
        <v>486</v>
      </c>
      <c r="F632" s="52" t="s">
        <v>1004</v>
      </c>
      <c r="G632" s="51" t="s">
        <v>945</v>
      </c>
      <c r="H632" s="38" t="s">
        <v>293</v>
      </c>
      <c r="I632" s="52" t="s">
        <v>981</v>
      </c>
      <c r="J632" s="53" t="s">
        <v>962</v>
      </c>
      <c r="K632" s="54" t="s">
        <v>966</v>
      </c>
      <c r="L632" s="54" t="s">
        <v>966</v>
      </c>
    </row>
    <row r="633" spans="1:12" ht="16.2" thickBot="1" x14ac:dyDescent="0.35">
      <c r="A633" s="50">
        <v>27</v>
      </c>
      <c r="B633" s="51" t="s">
        <v>941</v>
      </c>
      <c r="C633" s="51" t="s">
        <v>993</v>
      </c>
      <c r="D633" s="51" t="s">
        <v>994</v>
      </c>
      <c r="E633" s="2" t="s">
        <v>486</v>
      </c>
      <c r="F633" s="52" t="s">
        <v>1004</v>
      </c>
      <c r="G633" s="51" t="s">
        <v>945</v>
      </c>
      <c r="H633" s="38" t="s">
        <v>293</v>
      </c>
      <c r="I633" s="52" t="s">
        <v>982</v>
      </c>
      <c r="J633" s="53" t="s">
        <v>962</v>
      </c>
      <c r="K633" s="54" t="s">
        <v>966</v>
      </c>
      <c r="L633" s="54" t="s">
        <v>966</v>
      </c>
    </row>
    <row r="634" spans="1:12" ht="16.2" thickBot="1" x14ac:dyDescent="0.35">
      <c r="A634" s="50">
        <v>28</v>
      </c>
      <c r="B634" s="51" t="s">
        <v>941</v>
      </c>
      <c r="C634" s="51" t="s">
        <v>993</v>
      </c>
      <c r="D634" s="51" t="s">
        <v>994</v>
      </c>
      <c r="E634" s="2" t="s">
        <v>486</v>
      </c>
      <c r="F634" s="52" t="s">
        <v>1004</v>
      </c>
      <c r="G634" s="51" t="s">
        <v>945</v>
      </c>
      <c r="H634" s="38" t="s">
        <v>293</v>
      </c>
      <c r="I634" s="52" t="s">
        <v>983</v>
      </c>
      <c r="J634" s="53" t="s">
        <v>1005</v>
      </c>
      <c r="K634" s="54" t="s">
        <v>966</v>
      </c>
      <c r="L634" s="54" t="s">
        <v>966</v>
      </c>
    </row>
    <row r="635" spans="1:12" ht="16.2" thickBot="1" x14ac:dyDescent="0.35">
      <c r="A635" s="50">
        <v>29</v>
      </c>
      <c r="B635" s="51" t="s">
        <v>941</v>
      </c>
      <c r="C635" s="51" t="s">
        <v>993</v>
      </c>
      <c r="D635" s="51" t="s">
        <v>994</v>
      </c>
      <c r="E635" s="2" t="s">
        <v>486</v>
      </c>
      <c r="F635" s="52" t="s">
        <v>1004</v>
      </c>
      <c r="G635" s="51" t="s">
        <v>945</v>
      </c>
      <c r="H635" s="38" t="s">
        <v>293</v>
      </c>
      <c r="I635" s="52" t="s">
        <v>984</v>
      </c>
      <c r="J635" s="53" t="s">
        <v>962</v>
      </c>
      <c r="K635" s="54" t="s">
        <v>966</v>
      </c>
      <c r="L635" s="54" t="s">
        <v>966</v>
      </c>
    </row>
    <row r="636" spans="1:12" ht="16.2" thickBot="1" x14ac:dyDescent="0.35">
      <c r="A636" s="50">
        <v>30</v>
      </c>
      <c r="B636" s="51" t="s">
        <v>941</v>
      </c>
      <c r="C636" s="51" t="s">
        <v>993</v>
      </c>
      <c r="D636" s="51" t="s">
        <v>994</v>
      </c>
      <c r="E636" s="2" t="s">
        <v>486</v>
      </c>
      <c r="F636" s="52" t="s">
        <v>1004</v>
      </c>
      <c r="G636" s="51" t="s">
        <v>945</v>
      </c>
      <c r="H636" s="38" t="s">
        <v>293</v>
      </c>
      <c r="I636" s="52" t="s">
        <v>985</v>
      </c>
      <c r="J636" s="53" t="s">
        <v>962</v>
      </c>
      <c r="K636" s="54" t="s">
        <v>966</v>
      </c>
      <c r="L636" s="54" t="s">
        <v>966</v>
      </c>
    </row>
    <row r="637" spans="1:12" ht="16.2" thickBot="1" x14ac:dyDescent="0.35">
      <c r="A637" s="50">
        <v>31</v>
      </c>
      <c r="B637" s="51" t="s">
        <v>941</v>
      </c>
      <c r="C637" s="51" t="s">
        <v>993</v>
      </c>
      <c r="D637" s="51" t="s">
        <v>994</v>
      </c>
      <c r="E637" s="2" t="s">
        <v>486</v>
      </c>
      <c r="F637" s="52" t="s">
        <v>1004</v>
      </c>
      <c r="G637" s="51" t="s">
        <v>945</v>
      </c>
      <c r="H637" s="38" t="s">
        <v>293</v>
      </c>
      <c r="I637" s="52" t="s">
        <v>986</v>
      </c>
      <c r="J637" s="53" t="s">
        <v>962</v>
      </c>
      <c r="K637" s="54" t="s">
        <v>966</v>
      </c>
      <c r="L637" s="54" t="s">
        <v>966</v>
      </c>
    </row>
    <row r="638" spans="1:12" ht="16.2" thickBot="1" x14ac:dyDescent="0.35">
      <c r="A638" s="50">
        <v>32</v>
      </c>
      <c r="B638" s="51" t="s">
        <v>941</v>
      </c>
      <c r="C638" s="51" t="s">
        <v>993</v>
      </c>
      <c r="D638" s="51" t="s">
        <v>994</v>
      </c>
      <c r="E638" s="2" t="s">
        <v>486</v>
      </c>
      <c r="F638" s="52" t="s">
        <v>1004</v>
      </c>
      <c r="G638" s="51" t="s">
        <v>945</v>
      </c>
      <c r="H638" s="38" t="s">
        <v>293</v>
      </c>
      <c r="I638" s="52" t="s">
        <v>987</v>
      </c>
      <c r="J638" s="53" t="s">
        <v>962</v>
      </c>
      <c r="K638" s="54" t="s">
        <v>966</v>
      </c>
      <c r="L638" s="54" t="s">
        <v>966</v>
      </c>
    </row>
    <row r="639" spans="1:12" ht="16.2" thickBot="1" x14ac:dyDescent="0.35">
      <c r="A639" s="50">
        <v>33</v>
      </c>
      <c r="B639" s="51" t="s">
        <v>941</v>
      </c>
      <c r="C639" s="51" t="s">
        <v>993</v>
      </c>
      <c r="D639" s="51" t="s">
        <v>994</v>
      </c>
      <c r="E639" s="2" t="s">
        <v>486</v>
      </c>
      <c r="F639" s="52" t="s">
        <v>1004</v>
      </c>
      <c r="G639" s="51" t="s">
        <v>945</v>
      </c>
      <c r="H639" s="38" t="s">
        <v>293</v>
      </c>
      <c r="I639" s="52" t="s">
        <v>988</v>
      </c>
      <c r="J639" s="53" t="s">
        <v>962</v>
      </c>
      <c r="K639" s="54" t="s">
        <v>966</v>
      </c>
      <c r="L639" s="54" t="s">
        <v>966</v>
      </c>
    </row>
    <row r="640" spans="1:12" ht="16.2" thickBot="1" x14ac:dyDescent="0.35">
      <c r="A640" s="50">
        <v>34</v>
      </c>
      <c r="B640" s="55" t="s">
        <v>941</v>
      </c>
      <c r="C640" s="55" t="s">
        <v>993</v>
      </c>
      <c r="D640" s="55" t="s">
        <v>994</v>
      </c>
      <c r="E640" s="2" t="s">
        <v>486</v>
      </c>
      <c r="F640" s="56" t="s">
        <v>1004</v>
      </c>
      <c r="G640" s="55" t="s">
        <v>945</v>
      </c>
      <c r="H640" s="38" t="s">
        <v>293</v>
      </c>
      <c r="I640" s="56" t="s">
        <v>989</v>
      </c>
      <c r="J640" s="57" t="s">
        <v>1005</v>
      </c>
      <c r="K640" s="54" t="s">
        <v>966</v>
      </c>
      <c r="L640" s="54" t="s">
        <v>966</v>
      </c>
    </row>
    <row r="641" spans="1:12" ht="16.2" thickBot="1" x14ac:dyDescent="0.35">
      <c r="A641" s="50">
        <v>35</v>
      </c>
      <c r="B641" s="51" t="s">
        <v>941</v>
      </c>
      <c r="C641" s="51" t="s">
        <v>993</v>
      </c>
      <c r="D641" s="51" t="s">
        <v>994</v>
      </c>
      <c r="E641" s="2" t="s">
        <v>486</v>
      </c>
      <c r="F641" s="52" t="s">
        <v>1004</v>
      </c>
      <c r="G641" s="51" t="s">
        <v>945</v>
      </c>
      <c r="H641" s="38" t="s">
        <v>293</v>
      </c>
      <c r="I641" s="52" t="s">
        <v>990</v>
      </c>
      <c r="J641" s="53" t="s">
        <v>962</v>
      </c>
      <c r="K641" s="54" t="s">
        <v>966</v>
      </c>
      <c r="L641" s="54" t="s">
        <v>966</v>
      </c>
    </row>
    <row r="642" spans="1:12" ht="16.2" thickBot="1" x14ac:dyDescent="0.35">
      <c r="A642" s="50">
        <v>36</v>
      </c>
      <c r="B642" s="51" t="s">
        <v>941</v>
      </c>
      <c r="C642" s="51" t="s">
        <v>993</v>
      </c>
      <c r="D642" s="51" t="s">
        <v>994</v>
      </c>
      <c r="E642" s="2" t="s">
        <v>486</v>
      </c>
      <c r="F642" s="52" t="s">
        <v>1004</v>
      </c>
      <c r="G642" s="51" t="s">
        <v>945</v>
      </c>
      <c r="H642" s="38" t="s">
        <v>293</v>
      </c>
      <c r="I642" s="52" t="s">
        <v>991</v>
      </c>
      <c r="J642" s="53" t="s">
        <v>962</v>
      </c>
      <c r="K642" s="54" t="s">
        <v>966</v>
      </c>
      <c r="L642" s="54" t="s">
        <v>966</v>
      </c>
    </row>
    <row r="643" spans="1:12" ht="16.2" thickBot="1" x14ac:dyDescent="0.35">
      <c r="A643" s="50">
        <v>37</v>
      </c>
      <c r="B643" s="51" t="s">
        <v>941</v>
      </c>
      <c r="C643" s="51" t="s">
        <v>993</v>
      </c>
      <c r="D643" s="51" t="s">
        <v>994</v>
      </c>
      <c r="E643" s="2" t="s">
        <v>486</v>
      </c>
      <c r="F643" s="52" t="s">
        <v>1004</v>
      </c>
      <c r="G643" s="51" t="s">
        <v>945</v>
      </c>
      <c r="H643" s="38" t="s">
        <v>293</v>
      </c>
      <c r="I643" s="52" t="s">
        <v>1006</v>
      </c>
      <c r="J643" s="53" t="s">
        <v>1007</v>
      </c>
      <c r="K643" s="54" t="s">
        <v>966</v>
      </c>
      <c r="L643" s="54" t="s">
        <v>966</v>
      </c>
    </row>
    <row r="644" spans="1:12" ht="16.2" thickBot="1" x14ac:dyDescent="0.35">
      <c r="A644" s="50">
        <v>38</v>
      </c>
      <c r="B644" s="51" t="s">
        <v>941</v>
      </c>
      <c r="C644" s="51" t="s">
        <v>993</v>
      </c>
      <c r="D644" s="51" t="s">
        <v>994</v>
      </c>
      <c r="E644" s="2" t="s">
        <v>486</v>
      </c>
      <c r="F644" s="52" t="s">
        <v>1004</v>
      </c>
      <c r="G644" s="51" t="s">
        <v>945</v>
      </c>
      <c r="H644" s="38" t="s">
        <v>293</v>
      </c>
      <c r="I644" s="52" t="s">
        <v>1008</v>
      </c>
      <c r="J644" s="53" t="s">
        <v>962</v>
      </c>
      <c r="K644" s="54" t="s">
        <v>966</v>
      </c>
      <c r="L644" s="54" t="s">
        <v>966</v>
      </c>
    </row>
    <row r="645" spans="1:12" ht="16.2" thickBot="1" x14ac:dyDescent="0.35">
      <c r="A645" s="50">
        <v>39</v>
      </c>
      <c r="B645" s="51" t="s">
        <v>941</v>
      </c>
      <c r="C645" s="51" t="s">
        <v>993</v>
      </c>
      <c r="D645" s="51" t="s">
        <v>994</v>
      </c>
      <c r="E645" s="2" t="s">
        <v>486</v>
      </c>
      <c r="F645" s="52" t="s">
        <v>1004</v>
      </c>
      <c r="G645" s="51" t="s">
        <v>945</v>
      </c>
      <c r="H645" s="38" t="s">
        <v>293</v>
      </c>
      <c r="I645" s="52" t="s">
        <v>1009</v>
      </c>
      <c r="J645" s="53" t="s">
        <v>962</v>
      </c>
      <c r="K645" s="54" t="s">
        <v>966</v>
      </c>
      <c r="L645" s="54" t="s">
        <v>966</v>
      </c>
    </row>
    <row r="646" spans="1:12" ht="16.2" thickBot="1" x14ac:dyDescent="0.35">
      <c r="A646" s="50">
        <v>40</v>
      </c>
      <c r="B646" s="51" t="s">
        <v>941</v>
      </c>
      <c r="C646" s="51" t="s">
        <v>993</v>
      </c>
      <c r="D646" s="51" t="s">
        <v>994</v>
      </c>
      <c r="E646" s="2" t="s">
        <v>486</v>
      </c>
      <c r="F646" s="52" t="s">
        <v>1004</v>
      </c>
      <c r="G646" s="51" t="s">
        <v>945</v>
      </c>
      <c r="H646" s="38" t="s">
        <v>293</v>
      </c>
      <c r="I646" s="52" t="s">
        <v>1010</v>
      </c>
      <c r="J646" s="53" t="s">
        <v>958</v>
      </c>
      <c r="K646" s="54" t="s">
        <v>966</v>
      </c>
      <c r="L646" s="54" t="s">
        <v>966</v>
      </c>
    </row>
    <row r="647" spans="1:12" ht="16.2" thickBot="1" x14ac:dyDescent="0.35">
      <c r="A647" s="50">
        <v>41</v>
      </c>
      <c r="B647" s="55" t="s">
        <v>941</v>
      </c>
      <c r="C647" s="55" t="s">
        <v>993</v>
      </c>
      <c r="D647" s="55" t="s">
        <v>994</v>
      </c>
      <c r="E647" s="2" t="s">
        <v>486</v>
      </c>
      <c r="F647" s="56" t="s">
        <v>1004</v>
      </c>
      <c r="G647" s="55" t="s">
        <v>945</v>
      </c>
      <c r="H647" s="38" t="s">
        <v>293</v>
      </c>
      <c r="I647" s="56" t="s">
        <v>1011</v>
      </c>
      <c r="J647" s="57" t="s">
        <v>1005</v>
      </c>
      <c r="K647" s="54" t="s">
        <v>966</v>
      </c>
      <c r="L647" s="54" t="s">
        <v>966</v>
      </c>
    </row>
    <row r="648" spans="1:12" ht="16.2" thickBot="1" x14ac:dyDescent="0.35">
      <c r="A648" s="58"/>
      <c r="B648" s="59">
        <v>44731</v>
      </c>
      <c r="C648" s="58"/>
      <c r="D648" s="58"/>
      <c r="F648" s="60"/>
      <c r="G648" s="58"/>
      <c r="H648" s="58"/>
      <c r="I648" s="60"/>
      <c r="J648" s="58"/>
      <c r="K648" s="54"/>
      <c r="L648" s="54"/>
    </row>
    <row r="649" spans="1:12" ht="16.2" thickBot="1" x14ac:dyDescent="0.35">
      <c r="A649" s="50">
        <v>1</v>
      </c>
      <c r="B649" s="51" t="s">
        <v>1012</v>
      </c>
      <c r="C649" s="51" t="s">
        <v>1013</v>
      </c>
      <c r="D649" s="51" t="s">
        <v>1014</v>
      </c>
      <c r="E649" s="2" t="s">
        <v>497</v>
      </c>
      <c r="F649" s="52" t="s">
        <v>1015</v>
      </c>
      <c r="G649" s="51" t="s">
        <v>952</v>
      </c>
      <c r="H649" s="38" t="s">
        <v>293</v>
      </c>
      <c r="I649" s="52" t="s">
        <v>946</v>
      </c>
      <c r="J649" s="53" t="s">
        <v>974</v>
      </c>
      <c r="K649" s="47" t="s">
        <v>894</v>
      </c>
      <c r="L649" s="47">
        <v>43</v>
      </c>
    </row>
    <row r="650" spans="1:12" ht="16.2" thickBot="1" x14ac:dyDescent="0.35">
      <c r="A650" s="50">
        <v>2</v>
      </c>
      <c r="B650" s="51" t="s">
        <v>1012</v>
      </c>
      <c r="C650" s="51" t="s">
        <v>1013</v>
      </c>
      <c r="D650" s="51" t="s">
        <v>1014</v>
      </c>
      <c r="E650" s="2" t="s">
        <v>496</v>
      </c>
      <c r="F650" s="52" t="s">
        <v>1016</v>
      </c>
      <c r="G650" s="51" t="s">
        <v>945</v>
      </c>
      <c r="H650" s="38" t="s">
        <v>292</v>
      </c>
      <c r="I650" s="52" t="s">
        <v>997</v>
      </c>
      <c r="J650" s="53" t="s">
        <v>947</v>
      </c>
      <c r="K650" s="47" t="s">
        <v>750</v>
      </c>
      <c r="L650" s="48">
        <v>14</v>
      </c>
    </row>
    <row r="651" spans="1:12" ht="16.2" thickBot="1" x14ac:dyDescent="0.35">
      <c r="A651" s="50">
        <v>3</v>
      </c>
      <c r="B651" s="51" t="s">
        <v>1012</v>
      </c>
      <c r="C651" s="51" t="s">
        <v>1013</v>
      </c>
      <c r="D651" s="51" t="s">
        <v>1014</v>
      </c>
      <c r="E651" s="2" t="s">
        <v>490</v>
      </c>
      <c r="F651" s="52" t="s">
        <v>1017</v>
      </c>
      <c r="G651" s="51" t="s">
        <v>945</v>
      </c>
      <c r="H651" s="38" t="s">
        <v>293</v>
      </c>
      <c r="I651" s="52" t="s">
        <v>949</v>
      </c>
      <c r="J651" s="53" t="s">
        <v>1005</v>
      </c>
      <c r="K651" s="47" t="s">
        <v>751</v>
      </c>
      <c r="L651" s="48">
        <v>14</v>
      </c>
    </row>
    <row r="652" spans="1:12" ht="16.2" thickBot="1" x14ac:dyDescent="0.35">
      <c r="A652" s="50">
        <v>4</v>
      </c>
      <c r="B652" s="51" t="s">
        <v>1012</v>
      </c>
      <c r="C652" s="51" t="s">
        <v>1013</v>
      </c>
      <c r="D652" s="51" t="s">
        <v>1014</v>
      </c>
      <c r="E652" s="2" t="s">
        <v>493</v>
      </c>
      <c r="F652" s="52" t="s">
        <v>1018</v>
      </c>
      <c r="G652" s="51" t="s">
        <v>945</v>
      </c>
      <c r="H652" s="38" t="s">
        <v>292</v>
      </c>
      <c r="I652" s="52" t="s">
        <v>1000</v>
      </c>
      <c r="J652" s="53" t="s">
        <v>1019</v>
      </c>
      <c r="K652" s="47" t="s">
        <v>752</v>
      </c>
      <c r="L652" s="48">
        <v>14</v>
      </c>
    </row>
    <row r="653" spans="1:12" ht="16.2" thickBot="1" x14ac:dyDescent="0.35">
      <c r="A653" s="50">
        <v>5</v>
      </c>
      <c r="B653" s="51" t="s">
        <v>1012</v>
      </c>
      <c r="C653" s="51" t="s">
        <v>1013</v>
      </c>
      <c r="D653" s="51" t="s">
        <v>1014</v>
      </c>
      <c r="E653" s="2" t="s">
        <v>492</v>
      </c>
      <c r="F653" s="52" t="s">
        <v>1020</v>
      </c>
      <c r="G653" s="51" t="s">
        <v>945</v>
      </c>
      <c r="H653" s="38" t="s">
        <v>291</v>
      </c>
      <c r="I653" s="52" t="s">
        <v>951</v>
      </c>
      <c r="J653" s="53" t="s">
        <v>1021</v>
      </c>
      <c r="K653" s="47" t="s">
        <v>753</v>
      </c>
      <c r="L653" s="48">
        <v>14</v>
      </c>
    </row>
    <row r="654" spans="1:12" ht="16.2" thickBot="1" x14ac:dyDescent="0.35">
      <c r="A654" s="50">
        <v>6</v>
      </c>
      <c r="B654" s="51" t="s">
        <v>1012</v>
      </c>
      <c r="C654" s="51" t="s">
        <v>1013</v>
      </c>
      <c r="D654" s="51" t="s">
        <v>1014</v>
      </c>
      <c r="E654" s="2" t="s">
        <v>502</v>
      </c>
      <c r="F654" s="52" t="s">
        <v>1022</v>
      </c>
      <c r="G654" s="51" t="s">
        <v>952</v>
      </c>
      <c r="H654" s="38" t="s">
        <v>293</v>
      </c>
      <c r="I654" s="52" t="s">
        <v>953</v>
      </c>
      <c r="J654" s="53" t="s">
        <v>974</v>
      </c>
      <c r="K654" s="47" t="s">
        <v>746</v>
      </c>
      <c r="L654" s="48">
        <v>10</v>
      </c>
    </row>
    <row r="655" spans="1:12" ht="16.2" thickBot="1" x14ac:dyDescent="0.35">
      <c r="A655" s="50">
        <v>7</v>
      </c>
      <c r="B655" s="51" t="s">
        <v>1012</v>
      </c>
      <c r="C655" s="51" t="s">
        <v>1013</v>
      </c>
      <c r="D655" s="51" t="s">
        <v>1014</v>
      </c>
      <c r="E655" s="2" t="s">
        <v>502</v>
      </c>
      <c r="F655" s="52" t="s">
        <v>1022</v>
      </c>
      <c r="G655" s="51" t="s">
        <v>952</v>
      </c>
      <c r="H655" s="38" t="s">
        <v>293</v>
      </c>
      <c r="I655" s="52" t="s">
        <v>955</v>
      </c>
      <c r="J655" s="53" t="s">
        <v>974</v>
      </c>
      <c r="K655" s="47" t="s">
        <v>747</v>
      </c>
      <c r="L655" s="48">
        <v>10</v>
      </c>
    </row>
    <row r="656" spans="1:12" ht="16.2" thickBot="1" x14ac:dyDescent="0.35">
      <c r="A656" s="50">
        <v>8</v>
      </c>
      <c r="B656" s="51" t="s">
        <v>1012</v>
      </c>
      <c r="C656" s="51" t="s">
        <v>1013</v>
      </c>
      <c r="D656" s="51" t="s">
        <v>1014</v>
      </c>
      <c r="E656" s="2" t="s">
        <v>501</v>
      </c>
      <c r="F656" s="52" t="s">
        <v>1023</v>
      </c>
      <c r="G656" s="51" t="s">
        <v>945</v>
      </c>
      <c r="H656" s="38" t="s">
        <v>293</v>
      </c>
      <c r="I656" s="52" t="s">
        <v>956</v>
      </c>
      <c r="J656" s="53" t="s">
        <v>962</v>
      </c>
      <c r="K656" s="47" t="s">
        <v>748</v>
      </c>
      <c r="L656" s="48">
        <v>6</v>
      </c>
    </row>
    <row r="657" spans="1:12" ht="16.2" thickBot="1" x14ac:dyDescent="0.35">
      <c r="A657" s="50">
        <v>9</v>
      </c>
      <c r="B657" s="51" t="s">
        <v>1012</v>
      </c>
      <c r="C657" s="51" t="s">
        <v>1013</v>
      </c>
      <c r="D657" s="51" t="s">
        <v>1014</v>
      </c>
      <c r="E657" s="2" t="s">
        <v>501</v>
      </c>
      <c r="F657" s="52" t="s">
        <v>1023</v>
      </c>
      <c r="G657" s="51" t="s">
        <v>945</v>
      </c>
      <c r="H657" s="38" t="s">
        <v>293</v>
      </c>
      <c r="I657" s="52" t="s">
        <v>957</v>
      </c>
      <c r="J657" s="53" t="s">
        <v>962</v>
      </c>
      <c r="K657" s="47" t="s">
        <v>749</v>
      </c>
      <c r="L657" s="48">
        <v>6</v>
      </c>
    </row>
    <row r="658" spans="1:12" ht="16.2" thickBot="1" x14ac:dyDescent="0.35">
      <c r="A658" s="50">
        <v>10</v>
      </c>
      <c r="B658" s="51" t="s">
        <v>1012</v>
      </c>
      <c r="C658" s="51" t="s">
        <v>1013</v>
      </c>
      <c r="D658" s="51" t="s">
        <v>1014</v>
      </c>
      <c r="E658" s="2" t="s">
        <v>501</v>
      </c>
      <c r="F658" s="52" t="s">
        <v>1023</v>
      </c>
      <c r="G658" s="51" t="s">
        <v>945</v>
      </c>
      <c r="H658" s="38" t="s">
        <v>293</v>
      </c>
      <c r="I658" s="52" t="s">
        <v>1003</v>
      </c>
      <c r="J658" s="53" t="s">
        <v>958</v>
      </c>
      <c r="K658" s="54" t="s">
        <v>966</v>
      </c>
      <c r="L658" s="54" t="s">
        <v>966</v>
      </c>
    </row>
    <row r="659" spans="1:12" ht="16.2" thickBot="1" x14ac:dyDescent="0.35">
      <c r="A659" s="50">
        <v>11</v>
      </c>
      <c r="B659" s="51" t="s">
        <v>1012</v>
      </c>
      <c r="C659" s="51" t="s">
        <v>1013</v>
      </c>
      <c r="D659" s="51" t="s">
        <v>1014</v>
      </c>
      <c r="E659" s="2" t="s">
        <v>495</v>
      </c>
      <c r="F659" s="52" t="s">
        <v>1024</v>
      </c>
      <c r="G659" s="51" t="s">
        <v>945</v>
      </c>
      <c r="H659" s="38" t="s">
        <v>293</v>
      </c>
      <c r="I659" s="52" t="s">
        <v>961</v>
      </c>
      <c r="J659" s="53" t="s">
        <v>1002</v>
      </c>
      <c r="K659" s="54" t="s">
        <v>966</v>
      </c>
      <c r="L659" s="54" t="s">
        <v>966</v>
      </c>
    </row>
    <row r="660" spans="1:12" ht="16.2" thickBot="1" x14ac:dyDescent="0.35">
      <c r="A660" s="50">
        <v>12</v>
      </c>
      <c r="B660" s="51" t="s">
        <v>1012</v>
      </c>
      <c r="C660" s="51" t="s">
        <v>1013</v>
      </c>
      <c r="D660" s="51" t="s">
        <v>1014</v>
      </c>
      <c r="E660" s="2" t="s">
        <v>494</v>
      </c>
      <c r="F660" s="52" t="s">
        <v>1025</v>
      </c>
      <c r="G660" s="51" t="s">
        <v>945</v>
      </c>
      <c r="H660" s="38" t="s">
        <v>293</v>
      </c>
      <c r="I660" s="52" t="s">
        <v>964</v>
      </c>
      <c r="J660" s="53" t="s">
        <v>1026</v>
      </c>
      <c r="K660" s="54" t="s">
        <v>966</v>
      </c>
      <c r="L660" s="54" t="s">
        <v>966</v>
      </c>
    </row>
    <row r="661" spans="1:12" ht="16.2" thickBot="1" x14ac:dyDescent="0.35">
      <c r="A661" s="50">
        <v>13</v>
      </c>
      <c r="B661" s="51" t="s">
        <v>1012</v>
      </c>
      <c r="C661" s="51" t="s">
        <v>1013</v>
      </c>
      <c r="D661" s="51" t="s">
        <v>1014</v>
      </c>
      <c r="E661" s="2" t="s">
        <v>499</v>
      </c>
      <c r="F661" s="52" t="s">
        <v>1027</v>
      </c>
      <c r="G661" s="51" t="s">
        <v>945</v>
      </c>
      <c r="H661" s="38" t="s">
        <v>291</v>
      </c>
      <c r="I661" s="52" t="s">
        <v>965</v>
      </c>
      <c r="J661" s="53" t="s">
        <v>962</v>
      </c>
      <c r="K661" s="54" t="s">
        <v>966</v>
      </c>
      <c r="L661" s="54" t="s">
        <v>966</v>
      </c>
    </row>
    <row r="662" spans="1:12" ht="16.2" thickBot="1" x14ac:dyDescent="0.35">
      <c r="A662" s="50">
        <v>14</v>
      </c>
      <c r="B662" s="51" t="s">
        <v>1012</v>
      </c>
      <c r="C662" s="51" t="s">
        <v>1013</v>
      </c>
      <c r="D662" s="51" t="s">
        <v>1014</v>
      </c>
      <c r="E662" s="2" t="s">
        <v>490</v>
      </c>
      <c r="F662" s="52" t="s">
        <v>1017</v>
      </c>
      <c r="G662" s="51" t="s">
        <v>945</v>
      </c>
      <c r="H662" s="38" t="s">
        <v>293</v>
      </c>
      <c r="I662" s="52" t="s">
        <v>968</v>
      </c>
      <c r="J662" s="53" t="s">
        <v>1028</v>
      </c>
      <c r="K662" s="54" t="s">
        <v>966</v>
      </c>
      <c r="L662" s="54" t="s">
        <v>966</v>
      </c>
    </row>
    <row r="663" spans="1:12" ht="16.2" thickBot="1" x14ac:dyDescent="0.35">
      <c r="A663" s="50">
        <v>15</v>
      </c>
      <c r="B663" s="51" t="s">
        <v>1012</v>
      </c>
      <c r="C663" s="51" t="s">
        <v>1013</v>
      </c>
      <c r="D663" s="51" t="s">
        <v>1014</v>
      </c>
      <c r="E663" s="2" t="s">
        <v>500</v>
      </c>
      <c r="F663" s="52" t="s">
        <v>1029</v>
      </c>
      <c r="G663" s="51" t="s">
        <v>945</v>
      </c>
      <c r="H663" s="38" t="s">
        <v>293</v>
      </c>
      <c r="I663" s="52" t="s">
        <v>969</v>
      </c>
      <c r="J663" s="53" t="s">
        <v>1028</v>
      </c>
      <c r="K663" s="54" t="s">
        <v>966</v>
      </c>
      <c r="L663" s="54" t="s">
        <v>966</v>
      </c>
    </row>
    <row r="664" spans="1:12" ht="16.2" thickBot="1" x14ac:dyDescent="0.35">
      <c r="A664" s="50">
        <v>16</v>
      </c>
      <c r="B664" s="51" t="s">
        <v>1012</v>
      </c>
      <c r="C664" s="51" t="s">
        <v>1013</v>
      </c>
      <c r="D664" s="51" t="s">
        <v>1014</v>
      </c>
      <c r="E664" s="2" t="s">
        <v>494</v>
      </c>
      <c r="F664" s="52" t="s">
        <v>1025</v>
      </c>
      <c r="G664" s="51" t="s">
        <v>945</v>
      </c>
      <c r="H664" s="38" t="s">
        <v>293</v>
      </c>
      <c r="I664" s="52" t="s">
        <v>970</v>
      </c>
      <c r="J664" s="53" t="s">
        <v>1026</v>
      </c>
      <c r="K664" s="54" t="s">
        <v>966</v>
      </c>
      <c r="L664" s="54" t="s">
        <v>966</v>
      </c>
    </row>
    <row r="665" spans="1:12" ht="16.2" thickBot="1" x14ac:dyDescent="0.35">
      <c r="A665" s="50">
        <v>17</v>
      </c>
      <c r="B665" s="51" t="s">
        <v>1012</v>
      </c>
      <c r="C665" s="51" t="s">
        <v>1013</v>
      </c>
      <c r="D665" s="51" t="s">
        <v>1014</v>
      </c>
      <c r="E665" s="2" t="s">
        <v>499</v>
      </c>
      <c r="F665" s="52" t="s">
        <v>1027</v>
      </c>
      <c r="G665" s="51" t="s">
        <v>945</v>
      </c>
      <c r="H665" s="38" t="s">
        <v>291</v>
      </c>
      <c r="I665" s="52" t="s">
        <v>971</v>
      </c>
      <c r="J665" s="53" t="s">
        <v>962</v>
      </c>
      <c r="K665" s="54" t="s">
        <v>966</v>
      </c>
      <c r="L665" s="54" t="s">
        <v>966</v>
      </c>
    </row>
    <row r="666" spans="1:12" ht="16.2" thickBot="1" x14ac:dyDescent="0.35">
      <c r="A666" s="50">
        <v>18</v>
      </c>
      <c r="B666" s="51" t="s">
        <v>1012</v>
      </c>
      <c r="C666" s="51" t="s">
        <v>1013</v>
      </c>
      <c r="D666" s="51" t="s">
        <v>1014</v>
      </c>
      <c r="E666" s="2" t="s">
        <v>491</v>
      </c>
      <c r="F666" s="52" t="s">
        <v>1020</v>
      </c>
      <c r="G666" s="51" t="s">
        <v>945</v>
      </c>
      <c r="H666" s="38" t="s">
        <v>291</v>
      </c>
      <c r="I666" s="52" t="s">
        <v>972</v>
      </c>
      <c r="J666" s="53" t="s">
        <v>1030</v>
      </c>
      <c r="K666" s="54" t="s">
        <v>966</v>
      </c>
      <c r="L666" s="54" t="s">
        <v>966</v>
      </c>
    </row>
    <row r="667" spans="1:12" ht="16.2" thickBot="1" x14ac:dyDescent="0.35">
      <c r="A667" s="50">
        <v>19</v>
      </c>
      <c r="B667" s="51" t="s">
        <v>1012</v>
      </c>
      <c r="C667" s="51" t="s">
        <v>1013</v>
      </c>
      <c r="D667" s="51" t="s">
        <v>1014</v>
      </c>
      <c r="E667" s="2" t="s">
        <v>491</v>
      </c>
      <c r="F667" s="52" t="s">
        <v>1020</v>
      </c>
      <c r="G667" s="51" t="s">
        <v>945</v>
      </c>
      <c r="H667" s="38" t="s">
        <v>291</v>
      </c>
      <c r="I667" s="52" t="s">
        <v>973</v>
      </c>
      <c r="J667" s="53" t="s">
        <v>1026</v>
      </c>
      <c r="K667" s="54" t="s">
        <v>966</v>
      </c>
      <c r="L667" s="54" t="s">
        <v>966</v>
      </c>
    </row>
    <row r="668" spans="1:12" ht="16.2" thickBot="1" x14ac:dyDescent="0.35">
      <c r="A668" s="50">
        <v>20</v>
      </c>
      <c r="B668" s="51" t="s">
        <v>1012</v>
      </c>
      <c r="C668" s="51" t="s">
        <v>1013</v>
      </c>
      <c r="D668" s="51" t="s">
        <v>1014</v>
      </c>
      <c r="E668" s="2" t="s">
        <v>491</v>
      </c>
      <c r="F668" s="52" t="s">
        <v>1020</v>
      </c>
      <c r="G668" s="51" t="s">
        <v>945</v>
      </c>
      <c r="H668" s="38" t="s">
        <v>291</v>
      </c>
      <c r="I668" s="52" t="s">
        <v>975</v>
      </c>
      <c r="J668" s="53" t="s">
        <v>962</v>
      </c>
      <c r="K668" s="54" t="s">
        <v>966</v>
      </c>
      <c r="L668" s="54" t="s">
        <v>966</v>
      </c>
    </row>
    <row r="669" spans="1:12" ht="16.2" thickBot="1" x14ac:dyDescent="0.35">
      <c r="A669" s="50">
        <v>21</v>
      </c>
      <c r="B669" s="51" t="s">
        <v>1012</v>
      </c>
      <c r="C669" s="51" t="s">
        <v>1013</v>
      </c>
      <c r="D669" s="51" t="s">
        <v>1014</v>
      </c>
      <c r="E669" s="2" t="s">
        <v>491</v>
      </c>
      <c r="F669" s="52" t="s">
        <v>1020</v>
      </c>
      <c r="G669" s="51" t="s">
        <v>945</v>
      </c>
      <c r="H669" s="38" t="s">
        <v>291</v>
      </c>
      <c r="I669" s="52" t="s">
        <v>976</v>
      </c>
      <c r="J669" s="53" t="s">
        <v>962</v>
      </c>
      <c r="K669" s="54" t="s">
        <v>966</v>
      </c>
      <c r="L669" s="54" t="s">
        <v>966</v>
      </c>
    </row>
    <row r="670" spans="1:12" ht="16.2" thickBot="1" x14ac:dyDescent="0.35">
      <c r="A670" s="50">
        <v>22</v>
      </c>
      <c r="B670" s="51" t="s">
        <v>1012</v>
      </c>
      <c r="C670" s="51" t="s">
        <v>1013</v>
      </c>
      <c r="D670" s="51" t="s">
        <v>1014</v>
      </c>
      <c r="E670" s="2" t="s">
        <v>500</v>
      </c>
      <c r="F670" s="52" t="s">
        <v>1029</v>
      </c>
      <c r="G670" s="51" t="s">
        <v>945</v>
      </c>
      <c r="H670" s="38" t="s">
        <v>293</v>
      </c>
      <c r="I670" s="52" t="s">
        <v>977</v>
      </c>
      <c r="J670" s="53" t="s">
        <v>1005</v>
      </c>
      <c r="K670" s="54" t="s">
        <v>966</v>
      </c>
      <c r="L670" s="54" t="s">
        <v>966</v>
      </c>
    </row>
    <row r="671" spans="1:12" ht="16.2" thickBot="1" x14ac:dyDescent="0.35">
      <c r="A671" s="50">
        <v>23</v>
      </c>
      <c r="B671" s="51" t="s">
        <v>1012</v>
      </c>
      <c r="C671" s="51" t="s">
        <v>1013</v>
      </c>
      <c r="D671" s="51" t="s">
        <v>1014</v>
      </c>
      <c r="E671" s="2" t="s">
        <v>491</v>
      </c>
      <c r="F671" s="52" t="s">
        <v>1020</v>
      </c>
      <c r="G671" s="51" t="s">
        <v>945</v>
      </c>
      <c r="H671" s="38" t="s">
        <v>291</v>
      </c>
      <c r="I671" s="52" t="s">
        <v>978</v>
      </c>
      <c r="J671" s="53" t="s">
        <v>1002</v>
      </c>
      <c r="K671" s="54" t="s">
        <v>966</v>
      </c>
      <c r="L671" s="54" t="s">
        <v>966</v>
      </c>
    </row>
    <row r="672" spans="1:12" ht="16.2" thickBot="1" x14ac:dyDescent="0.35">
      <c r="A672" s="50">
        <v>24</v>
      </c>
      <c r="B672" s="51" t="s">
        <v>1012</v>
      </c>
      <c r="C672" s="51" t="s">
        <v>1013</v>
      </c>
      <c r="D672" s="51" t="s">
        <v>1014</v>
      </c>
      <c r="E672" s="2" t="s">
        <v>489</v>
      </c>
      <c r="F672" s="52" t="s">
        <v>1031</v>
      </c>
      <c r="G672" s="51" t="s">
        <v>945</v>
      </c>
      <c r="H672" s="38" t="s">
        <v>293</v>
      </c>
      <c r="I672" s="52" t="s">
        <v>980</v>
      </c>
      <c r="J672" s="53" t="s">
        <v>1002</v>
      </c>
      <c r="K672" s="54" t="s">
        <v>966</v>
      </c>
      <c r="L672" s="54" t="s">
        <v>966</v>
      </c>
    </row>
    <row r="673" spans="1:12" ht="16.2" thickBot="1" x14ac:dyDescent="0.35">
      <c r="A673" s="50">
        <v>25</v>
      </c>
      <c r="B673" s="51" t="s">
        <v>1012</v>
      </c>
      <c r="C673" s="51" t="s">
        <v>1013</v>
      </c>
      <c r="D673" s="51" t="s">
        <v>1014</v>
      </c>
      <c r="E673" s="2" t="s">
        <v>489</v>
      </c>
      <c r="F673" s="52" t="s">
        <v>1031</v>
      </c>
      <c r="G673" s="51" t="s">
        <v>945</v>
      </c>
      <c r="H673" s="38" t="s">
        <v>293</v>
      </c>
      <c r="I673" s="52" t="s">
        <v>981</v>
      </c>
      <c r="J673" s="53" t="s">
        <v>1002</v>
      </c>
      <c r="K673" s="54" t="s">
        <v>966</v>
      </c>
      <c r="L673" s="54" t="s">
        <v>966</v>
      </c>
    </row>
    <row r="674" spans="1:12" ht="16.2" thickBot="1" x14ac:dyDescent="0.35">
      <c r="A674" s="50">
        <v>26</v>
      </c>
      <c r="B674" s="51" t="s">
        <v>1012</v>
      </c>
      <c r="C674" s="51" t="s">
        <v>1013</v>
      </c>
      <c r="D674" s="51" t="s">
        <v>1014</v>
      </c>
      <c r="E674" s="2" t="s">
        <v>489</v>
      </c>
      <c r="F674" s="52" t="s">
        <v>1031</v>
      </c>
      <c r="G674" s="51" t="s">
        <v>945</v>
      </c>
      <c r="H674" s="38" t="s">
        <v>293</v>
      </c>
      <c r="I674" s="52" t="s">
        <v>982</v>
      </c>
      <c r="J674" s="53" t="s">
        <v>1002</v>
      </c>
      <c r="K674" s="54" t="s">
        <v>966</v>
      </c>
      <c r="L674" s="54" t="s">
        <v>966</v>
      </c>
    </row>
    <row r="675" spans="1:12" ht="16.2" thickBot="1" x14ac:dyDescent="0.35">
      <c r="A675" s="50">
        <v>27</v>
      </c>
      <c r="B675" s="51" t="s">
        <v>1012</v>
      </c>
      <c r="C675" s="51" t="s">
        <v>1013</v>
      </c>
      <c r="D675" s="51" t="s">
        <v>1014</v>
      </c>
      <c r="E675" s="2" t="s">
        <v>494</v>
      </c>
      <c r="F675" s="52" t="s">
        <v>1025</v>
      </c>
      <c r="G675" s="51" t="s">
        <v>945</v>
      </c>
      <c r="H675" s="38" t="s">
        <v>293</v>
      </c>
      <c r="I675" s="52" t="s">
        <v>983</v>
      </c>
      <c r="J675" s="53" t="s">
        <v>999</v>
      </c>
      <c r="K675" s="54" t="s">
        <v>966</v>
      </c>
      <c r="L675" s="54" t="s">
        <v>966</v>
      </c>
    </row>
    <row r="676" spans="1:12" ht="16.2" thickBot="1" x14ac:dyDescent="0.35">
      <c r="A676" s="50">
        <v>28</v>
      </c>
      <c r="B676" s="55" t="s">
        <v>1012</v>
      </c>
      <c r="C676" s="55" t="s">
        <v>1013</v>
      </c>
      <c r="D676" s="55" t="s">
        <v>1014</v>
      </c>
      <c r="E676" s="2" t="s">
        <v>489</v>
      </c>
      <c r="F676" s="56" t="s">
        <v>1031</v>
      </c>
      <c r="G676" s="55" t="s">
        <v>945</v>
      </c>
      <c r="H676" s="38" t="s">
        <v>293</v>
      </c>
      <c r="I676" s="56" t="s">
        <v>984</v>
      </c>
      <c r="J676" s="57" t="s">
        <v>1002</v>
      </c>
      <c r="K676" s="54" t="s">
        <v>966</v>
      </c>
      <c r="L676" s="54" t="s">
        <v>966</v>
      </c>
    </row>
    <row r="677" spans="1:12" ht="16.2" thickBot="1" x14ac:dyDescent="0.35">
      <c r="A677" s="50">
        <v>29</v>
      </c>
      <c r="B677" s="51" t="s">
        <v>1012</v>
      </c>
      <c r="C677" s="51" t="s">
        <v>1013</v>
      </c>
      <c r="D677" s="51" t="s">
        <v>1014</v>
      </c>
      <c r="E677" s="2" t="s">
        <v>489</v>
      </c>
      <c r="F677" s="52" t="s">
        <v>1031</v>
      </c>
      <c r="G677" s="51" t="s">
        <v>945</v>
      </c>
      <c r="H677" s="38" t="s">
        <v>293</v>
      </c>
      <c r="I677" s="52" t="s">
        <v>985</v>
      </c>
      <c r="J677" s="53" t="s">
        <v>1002</v>
      </c>
      <c r="K677" s="54" t="s">
        <v>966</v>
      </c>
      <c r="L677" s="54" t="s">
        <v>966</v>
      </c>
    </row>
    <row r="678" spans="1:12" ht="16.2" thickBot="1" x14ac:dyDescent="0.35">
      <c r="A678" s="50">
        <v>30</v>
      </c>
      <c r="B678" s="51" t="s">
        <v>1012</v>
      </c>
      <c r="C678" s="51" t="s">
        <v>1013</v>
      </c>
      <c r="D678" s="51" t="s">
        <v>1014</v>
      </c>
      <c r="E678" s="2" t="s">
        <v>489</v>
      </c>
      <c r="F678" s="52" t="s">
        <v>1031</v>
      </c>
      <c r="G678" s="51" t="s">
        <v>945</v>
      </c>
      <c r="H678" s="38" t="s">
        <v>293</v>
      </c>
      <c r="I678" s="52" t="s">
        <v>986</v>
      </c>
      <c r="J678" s="53" t="s">
        <v>1002</v>
      </c>
      <c r="K678" s="54" t="s">
        <v>966</v>
      </c>
      <c r="L678" s="54" t="s">
        <v>966</v>
      </c>
    </row>
    <row r="679" spans="1:12" ht="16.2" thickBot="1" x14ac:dyDescent="0.35">
      <c r="A679" s="50">
        <v>31</v>
      </c>
      <c r="B679" s="51" t="s">
        <v>1012</v>
      </c>
      <c r="C679" s="51" t="s">
        <v>1013</v>
      </c>
      <c r="D679" s="51" t="s">
        <v>1014</v>
      </c>
      <c r="E679" s="2" t="s">
        <v>489</v>
      </c>
      <c r="F679" s="52" t="s">
        <v>1031</v>
      </c>
      <c r="G679" s="51" t="s">
        <v>945</v>
      </c>
      <c r="H679" s="38" t="s">
        <v>293</v>
      </c>
      <c r="I679" s="52" t="s">
        <v>987</v>
      </c>
      <c r="J679" s="53" t="s">
        <v>1002</v>
      </c>
      <c r="K679" s="54" t="s">
        <v>966</v>
      </c>
      <c r="L679" s="54" t="s">
        <v>966</v>
      </c>
    </row>
    <row r="680" spans="1:12" ht="16.2" thickBot="1" x14ac:dyDescent="0.35">
      <c r="A680" s="50">
        <v>32</v>
      </c>
      <c r="B680" s="51" t="s">
        <v>1012</v>
      </c>
      <c r="C680" s="51" t="s">
        <v>1013</v>
      </c>
      <c r="D680" s="51" t="s">
        <v>1014</v>
      </c>
      <c r="E680" s="2" t="s">
        <v>489</v>
      </c>
      <c r="F680" s="52" t="s">
        <v>1031</v>
      </c>
      <c r="G680" s="51" t="s">
        <v>945</v>
      </c>
      <c r="H680" s="38" t="s">
        <v>293</v>
      </c>
      <c r="I680" s="52" t="s">
        <v>988</v>
      </c>
      <c r="J680" s="53" t="s">
        <v>1002</v>
      </c>
      <c r="K680" s="54" t="s">
        <v>966</v>
      </c>
      <c r="L680" s="54" t="s">
        <v>966</v>
      </c>
    </row>
    <row r="681" spans="1:12" ht="16.2" thickBot="1" x14ac:dyDescent="0.35">
      <c r="A681" s="50">
        <v>33</v>
      </c>
      <c r="B681" s="51" t="s">
        <v>1012</v>
      </c>
      <c r="C681" s="51" t="s">
        <v>1013</v>
      </c>
      <c r="D681" s="51" t="s">
        <v>1014</v>
      </c>
      <c r="E681" s="2" t="s">
        <v>498</v>
      </c>
      <c r="F681" s="52" t="s">
        <v>996</v>
      </c>
      <c r="G681" s="51" t="s">
        <v>945</v>
      </c>
      <c r="H681" s="38" t="s">
        <v>293</v>
      </c>
      <c r="I681" s="52" t="s">
        <v>989</v>
      </c>
      <c r="J681" s="53" t="s">
        <v>1005</v>
      </c>
      <c r="K681" s="54" t="s">
        <v>966</v>
      </c>
      <c r="L681" s="54" t="s">
        <v>966</v>
      </c>
    </row>
    <row r="682" spans="1:12" ht="16.2" thickBot="1" x14ac:dyDescent="0.35">
      <c r="A682" s="50">
        <v>34</v>
      </c>
      <c r="B682" s="51" t="s">
        <v>1012</v>
      </c>
      <c r="C682" s="51" t="s">
        <v>1013</v>
      </c>
      <c r="D682" s="51" t="s">
        <v>1014</v>
      </c>
      <c r="E682" s="2" t="s">
        <v>498</v>
      </c>
      <c r="F682" s="52" t="s">
        <v>996</v>
      </c>
      <c r="G682" s="51" t="s">
        <v>945</v>
      </c>
      <c r="H682" s="38" t="s">
        <v>293</v>
      </c>
      <c r="I682" s="52" t="s">
        <v>990</v>
      </c>
      <c r="J682" s="53" t="s">
        <v>1002</v>
      </c>
      <c r="K682" s="54" t="s">
        <v>966</v>
      </c>
      <c r="L682" s="54" t="s">
        <v>966</v>
      </c>
    </row>
    <row r="683" spans="1:12" ht="16.2" thickBot="1" x14ac:dyDescent="0.35">
      <c r="A683" s="50">
        <v>35</v>
      </c>
      <c r="B683" s="51" t="s">
        <v>1012</v>
      </c>
      <c r="C683" s="51" t="s">
        <v>1013</v>
      </c>
      <c r="D683" s="51" t="s">
        <v>1014</v>
      </c>
      <c r="E683" s="2" t="s">
        <v>489</v>
      </c>
      <c r="F683" s="52" t="s">
        <v>1031</v>
      </c>
      <c r="G683" s="51" t="s">
        <v>945</v>
      </c>
      <c r="H683" s="38" t="s">
        <v>293</v>
      </c>
      <c r="I683" s="52" t="s">
        <v>991</v>
      </c>
      <c r="J683" s="53" t="s">
        <v>1002</v>
      </c>
      <c r="K683" s="54" t="s">
        <v>966</v>
      </c>
      <c r="L683" s="54" t="s">
        <v>966</v>
      </c>
    </row>
    <row r="684" spans="1:12" ht="16.2" thickBot="1" x14ac:dyDescent="0.35">
      <c r="A684" s="50">
        <v>36</v>
      </c>
      <c r="B684" s="51" t="s">
        <v>1012</v>
      </c>
      <c r="C684" s="51" t="s">
        <v>1013</v>
      </c>
      <c r="D684" s="51" t="s">
        <v>1014</v>
      </c>
      <c r="E684" s="2" t="s">
        <v>498</v>
      </c>
      <c r="F684" s="52" t="s">
        <v>996</v>
      </c>
      <c r="G684" s="51" t="s">
        <v>945</v>
      </c>
      <c r="H684" s="38" t="s">
        <v>293</v>
      </c>
      <c r="I684" s="52" t="s">
        <v>1032</v>
      </c>
      <c r="J684" s="53" t="s">
        <v>1002</v>
      </c>
      <c r="K684" s="54" t="s">
        <v>966</v>
      </c>
      <c r="L684" s="54" t="s">
        <v>966</v>
      </c>
    </row>
    <row r="685" spans="1:12" ht="16.2" thickBot="1" x14ac:dyDescent="0.35">
      <c r="A685" s="50">
        <v>37</v>
      </c>
      <c r="B685" s="51" t="s">
        <v>1012</v>
      </c>
      <c r="C685" s="51" t="s">
        <v>1013</v>
      </c>
      <c r="D685" s="51" t="s">
        <v>1014</v>
      </c>
      <c r="E685" s="2" t="s">
        <v>498</v>
      </c>
      <c r="F685" s="52" t="s">
        <v>996</v>
      </c>
      <c r="G685" s="51" t="s">
        <v>945</v>
      </c>
      <c r="H685" s="38" t="s">
        <v>293</v>
      </c>
      <c r="I685" s="52" t="s">
        <v>1033</v>
      </c>
      <c r="J685" s="53" t="s">
        <v>1002</v>
      </c>
      <c r="K685" s="54" t="s">
        <v>966</v>
      </c>
      <c r="L685" s="54" t="s">
        <v>966</v>
      </c>
    </row>
    <row r="686" spans="1:12" ht="16.2" thickBot="1" x14ac:dyDescent="0.35">
      <c r="A686" s="50">
        <v>38</v>
      </c>
      <c r="B686" s="51" t="s">
        <v>1012</v>
      </c>
      <c r="C686" s="51" t="s">
        <v>1013</v>
      </c>
      <c r="D686" s="51" t="s">
        <v>1014</v>
      </c>
      <c r="E686" s="2" t="s">
        <v>498</v>
      </c>
      <c r="F686" s="52" t="s">
        <v>996</v>
      </c>
      <c r="G686" s="51" t="s">
        <v>945</v>
      </c>
      <c r="H686" s="38" t="s">
        <v>293</v>
      </c>
      <c r="I686" s="52" t="s">
        <v>1034</v>
      </c>
      <c r="J686" s="53" t="s">
        <v>1002</v>
      </c>
      <c r="K686" s="54" t="s">
        <v>966</v>
      </c>
      <c r="L686" s="54" t="s">
        <v>966</v>
      </c>
    </row>
    <row r="687" spans="1:12" ht="16.2" thickBot="1" x14ac:dyDescent="0.35">
      <c r="A687" s="50">
        <v>39</v>
      </c>
      <c r="B687" s="51" t="s">
        <v>1012</v>
      </c>
      <c r="C687" s="51" t="s">
        <v>1013</v>
      </c>
      <c r="D687" s="51" t="s">
        <v>1014</v>
      </c>
      <c r="E687" s="2" t="s">
        <v>499</v>
      </c>
      <c r="F687" s="52" t="s">
        <v>1027</v>
      </c>
      <c r="G687" s="51" t="s">
        <v>945</v>
      </c>
      <c r="H687" s="38" t="s">
        <v>291</v>
      </c>
      <c r="I687" s="52" t="s">
        <v>1006</v>
      </c>
      <c r="J687" s="53" t="s">
        <v>1035</v>
      </c>
      <c r="K687" s="54" t="s">
        <v>966</v>
      </c>
      <c r="L687" s="54" t="s">
        <v>966</v>
      </c>
    </row>
    <row r="688" spans="1:12" ht="16.2" thickBot="1" x14ac:dyDescent="0.35">
      <c r="A688" s="50">
        <v>40</v>
      </c>
      <c r="B688" s="51" t="s">
        <v>1012</v>
      </c>
      <c r="C688" s="51" t="s">
        <v>1013</v>
      </c>
      <c r="D688" s="51" t="s">
        <v>1014</v>
      </c>
      <c r="E688" s="2" t="s">
        <v>498</v>
      </c>
      <c r="F688" s="52" t="s">
        <v>996</v>
      </c>
      <c r="G688" s="51" t="s">
        <v>945</v>
      </c>
      <c r="H688" s="38" t="s">
        <v>293</v>
      </c>
      <c r="I688" s="52" t="s">
        <v>1036</v>
      </c>
      <c r="J688" s="53" t="s">
        <v>1002</v>
      </c>
      <c r="K688" s="54" t="s">
        <v>966</v>
      </c>
      <c r="L688" s="54" t="s">
        <v>966</v>
      </c>
    </row>
    <row r="689" spans="1:12" ht="16.2" thickBot="1" x14ac:dyDescent="0.35">
      <c r="A689" s="50">
        <v>41</v>
      </c>
      <c r="B689" s="51" t="s">
        <v>1012</v>
      </c>
      <c r="C689" s="51" t="s">
        <v>1013</v>
      </c>
      <c r="D689" s="51" t="s">
        <v>1014</v>
      </c>
      <c r="E689" s="2" t="s">
        <v>498</v>
      </c>
      <c r="F689" s="52" t="s">
        <v>996</v>
      </c>
      <c r="G689" s="51" t="s">
        <v>945</v>
      </c>
      <c r="H689" s="38" t="s">
        <v>293</v>
      </c>
      <c r="I689" s="52" t="s">
        <v>1008</v>
      </c>
      <c r="J689" s="53" t="s">
        <v>1002</v>
      </c>
      <c r="K689" s="54" t="s">
        <v>966</v>
      </c>
      <c r="L689" s="54" t="s">
        <v>966</v>
      </c>
    </row>
    <row r="690" spans="1:12" ht="16.2" thickBot="1" x14ac:dyDescent="0.35">
      <c r="A690" s="50">
        <v>42</v>
      </c>
      <c r="B690" s="51" t="s">
        <v>1012</v>
      </c>
      <c r="C690" s="51" t="s">
        <v>1013</v>
      </c>
      <c r="D690" s="51" t="s">
        <v>1014</v>
      </c>
      <c r="E690" s="2" t="s">
        <v>498</v>
      </c>
      <c r="F690" s="52" t="s">
        <v>996</v>
      </c>
      <c r="G690" s="51" t="s">
        <v>945</v>
      </c>
      <c r="H690" s="38" t="s">
        <v>293</v>
      </c>
      <c r="I690" s="52" t="s">
        <v>1009</v>
      </c>
      <c r="J690" s="53" t="s">
        <v>1002</v>
      </c>
      <c r="K690" s="54" t="s">
        <v>966</v>
      </c>
      <c r="L690" s="54" t="s">
        <v>966</v>
      </c>
    </row>
    <row r="691" spans="1:12" ht="16.2" thickBot="1" x14ac:dyDescent="0.35">
      <c r="A691" s="50">
        <v>43</v>
      </c>
      <c r="B691" s="51" t="s">
        <v>1012</v>
      </c>
      <c r="C691" s="51" t="s">
        <v>1013</v>
      </c>
      <c r="D691" s="51" t="s">
        <v>1014</v>
      </c>
      <c r="E691" s="2" t="s">
        <v>498</v>
      </c>
      <c r="F691" s="52" t="s">
        <v>996</v>
      </c>
      <c r="G691" s="51" t="s">
        <v>945</v>
      </c>
      <c r="H691" s="38" t="s">
        <v>293</v>
      </c>
      <c r="I691" s="52" t="s">
        <v>1037</v>
      </c>
      <c r="J691" s="53" t="s">
        <v>1030</v>
      </c>
      <c r="K691" s="54" t="s">
        <v>966</v>
      </c>
      <c r="L691" s="54" t="s">
        <v>966</v>
      </c>
    </row>
    <row r="692" spans="1:12" ht="16.2" thickBot="1" x14ac:dyDescent="0.35">
      <c r="A692" s="50">
        <v>44</v>
      </c>
      <c r="B692" s="51" t="s">
        <v>1012</v>
      </c>
      <c r="C692" s="51" t="s">
        <v>1013</v>
      </c>
      <c r="D692" s="51" t="s">
        <v>1014</v>
      </c>
      <c r="E692" s="2" t="s">
        <v>498</v>
      </c>
      <c r="F692" s="52" t="s">
        <v>996</v>
      </c>
      <c r="G692" s="51" t="s">
        <v>945</v>
      </c>
      <c r="H692" s="38" t="s">
        <v>293</v>
      </c>
      <c r="I692" s="52" t="s">
        <v>1011</v>
      </c>
      <c r="J692" s="53" t="s">
        <v>1026</v>
      </c>
      <c r="K692" s="54" t="s">
        <v>966</v>
      </c>
      <c r="L692" s="54" t="s">
        <v>966</v>
      </c>
    </row>
    <row r="693" spans="1:12" ht="16.2" thickBot="1" x14ac:dyDescent="0.35">
      <c r="A693" s="50">
        <v>45</v>
      </c>
      <c r="B693" s="51" t="s">
        <v>1012</v>
      </c>
      <c r="C693" s="51" t="s">
        <v>1013</v>
      </c>
      <c r="D693" s="51" t="s">
        <v>1014</v>
      </c>
      <c r="E693" s="2" t="s">
        <v>498</v>
      </c>
      <c r="F693" s="52" t="s">
        <v>996</v>
      </c>
      <c r="G693" s="51" t="s">
        <v>945</v>
      </c>
      <c r="H693" s="38" t="s">
        <v>293</v>
      </c>
      <c r="I693" s="52" t="s">
        <v>1038</v>
      </c>
      <c r="J693" s="53" t="s">
        <v>1039</v>
      </c>
      <c r="K693" s="54" t="s">
        <v>966</v>
      </c>
      <c r="L693" s="54" t="s">
        <v>966</v>
      </c>
    </row>
    <row r="694" spans="1:12" x14ac:dyDescent="0.3">
      <c r="A694" s="58"/>
      <c r="B694" s="39">
        <v>44732</v>
      </c>
      <c r="C694" s="58"/>
      <c r="D694" s="58"/>
      <c r="F694" s="58"/>
      <c r="G694" s="58"/>
      <c r="H694" s="60"/>
      <c r="I694" s="58"/>
      <c r="J694" s="58"/>
      <c r="K694" s="54"/>
      <c r="L694" s="43"/>
    </row>
    <row r="695" spans="1:12" x14ac:dyDescent="0.3">
      <c r="A695" s="38">
        <v>1</v>
      </c>
      <c r="B695" s="44">
        <v>44732</v>
      </c>
      <c r="C695" s="45">
        <v>0.33333333333333331</v>
      </c>
      <c r="D695" s="38">
        <v>2</v>
      </c>
      <c r="E695" s="2" t="s">
        <v>503</v>
      </c>
      <c r="F695" s="41" t="s">
        <v>51</v>
      </c>
      <c r="G695" s="38">
        <v>5</v>
      </c>
      <c r="H695" s="38" t="s">
        <v>293</v>
      </c>
      <c r="I695" s="38" t="s">
        <v>935</v>
      </c>
      <c r="J695" s="46">
        <v>25</v>
      </c>
      <c r="K695" s="47" t="s">
        <v>894</v>
      </c>
      <c r="L695" s="47">
        <f>23-7</f>
        <v>16</v>
      </c>
    </row>
    <row r="696" spans="1:12" x14ac:dyDescent="0.3">
      <c r="A696" s="38">
        <v>2</v>
      </c>
      <c r="B696" s="44">
        <v>44732</v>
      </c>
      <c r="C696" s="45">
        <v>0.33333333333333331</v>
      </c>
      <c r="D696" s="38">
        <v>2</v>
      </c>
      <c r="E696" s="2" t="s">
        <v>505</v>
      </c>
      <c r="F696" s="41" t="s">
        <v>57</v>
      </c>
      <c r="G696" s="38">
        <v>3</v>
      </c>
      <c r="H696" s="38" t="s">
        <v>292</v>
      </c>
      <c r="I696" s="38" t="s">
        <v>925</v>
      </c>
      <c r="J696" s="46">
        <v>9</v>
      </c>
      <c r="K696" s="47" t="s">
        <v>750</v>
      </c>
      <c r="L696" s="48">
        <v>6</v>
      </c>
    </row>
    <row r="697" spans="1:12" x14ac:dyDescent="0.3">
      <c r="A697" s="38">
        <v>3</v>
      </c>
      <c r="B697" s="44">
        <v>44732</v>
      </c>
      <c r="C697" s="45">
        <v>0.33333333333333331</v>
      </c>
      <c r="D697" s="38">
        <v>2</v>
      </c>
      <c r="E697" s="2" t="s">
        <v>504</v>
      </c>
      <c r="F697" s="41" t="s">
        <v>54</v>
      </c>
      <c r="G697" s="38">
        <v>3</v>
      </c>
      <c r="H697" s="38" t="s">
        <v>293</v>
      </c>
      <c r="I697" s="38" t="s">
        <v>926</v>
      </c>
      <c r="J697" s="46">
        <v>27</v>
      </c>
      <c r="K697" s="47" t="s">
        <v>751</v>
      </c>
      <c r="L697" s="48">
        <v>6</v>
      </c>
    </row>
    <row r="698" spans="1:12" x14ac:dyDescent="0.3">
      <c r="A698" s="38">
        <v>4</v>
      </c>
      <c r="B698" s="44">
        <v>44732</v>
      </c>
      <c r="C698" s="45">
        <v>0.33333333333333331</v>
      </c>
      <c r="D698" s="38">
        <v>2</v>
      </c>
      <c r="E698" s="2" t="s">
        <v>503</v>
      </c>
      <c r="F698" s="41" t="s">
        <v>51</v>
      </c>
      <c r="G698" s="38">
        <v>5</v>
      </c>
      <c r="H698" s="38" t="s">
        <v>293</v>
      </c>
      <c r="I698" s="38" t="s">
        <v>928</v>
      </c>
      <c r="J698" s="46">
        <v>25</v>
      </c>
      <c r="K698" s="47" t="s">
        <v>752</v>
      </c>
      <c r="L698" s="48">
        <v>6</v>
      </c>
    </row>
    <row r="699" spans="1:12" x14ac:dyDescent="0.3">
      <c r="A699" s="38">
        <v>5</v>
      </c>
      <c r="B699" s="44">
        <v>44732</v>
      </c>
      <c r="C699" s="45">
        <v>0.33333333333333331</v>
      </c>
      <c r="D699" s="38">
        <v>2</v>
      </c>
      <c r="E699" s="2" t="s">
        <v>504</v>
      </c>
      <c r="F699" s="41" t="s">
        <v>54</v>
      </c>
      <c r="G699" s="38">
        <v>3</v>
      </c>
      <c r="H699" s="38" t="s">
        <v>293</v>
      </c>
      <c r="I699" s="38" t="s">
        <v>930</v>
      </c>
      <c r="J699" s="46">
        <v>25</v>
      </c>
      <c r="K699" s="47" t="s">
        <v>753</v>
      </c>
      <c r="L699" s="48">
        <v>6</v>
      </c>
    </row>
    <row r="700" spans="1:12" x14ac:dyDescent="0.3">
      <c r="A700" s="38">
        <v>6</v>
      </c>
      <c r="B700" s="44">
        <v>44732</v>
      </c>
      <c r="C700" s="45">
        <v>0.33333333333333331</v>
      </c>
      <c r="D700" s="38">
        <v>2</v>
      </c>
      <c r="E700" s="2" t="s">
        <v>504</v>
      </c>
      <c r="F700" s="41" t="s">
        <v>54</v>
      </c>
      <c r="G700" s="38">
        <v>3</v>
      </c>
      <c r="H700" s="38" t="s">
        <v>293</v>
      </c>
      <c r="I700" s="38" t="s">
        <v>893</v>
      </c>
      <c r="J700" s="46">
        <v>25</v>
      </c>
      <c r="K700" s="47" t="s">
        <v>746</v>
      </c>
      <c r="L700" s="48">
        <v>10</v>
      </c>
    </row>
    <row r="701" spans="1:12" x14ac:dyDescent="0.3">
      <c r="A701" s="38">
        <v>7</v>
      </c>
      <c r="B701" s="44">
        <v>44732</v>
      </c>
      <c r="C701" s="45">
        <v>0.33333333333333331</v>
      </c>
      <c r="D701" s="38">
        <v>2</v>
      </c>
      <c r="E701" s="2" t="s">
        <v>506</v>
      </c>
      <c r="F701" s="41" t="s">
        <v>65</v>
      </c>
      <c r="G701" s="38">
        <v>2</v>
      </c>
      <c r="H701" s="38" t="s">
        <v>293</v>
      </c>
      <c r="I701" s="38" t="s">
        <v>899</v>
      </c>
      <c r="J701" s="46">
        <v>22</v>
      </c>
      <c r="K701" s="43" t="s">
        <v>872</v>
      </c>
      <c r="L701" s="43" t="s">
        <v>872</v>
      </c>
    </row>
    <row r="702" spans="1:12" ht="31.2" x14ac:dyDescent="0.3">
      <c r="A702" s="38">
        <v>8</v>
      </c>
      <c r="B702" s="44">
        <v>44732</v>
      </c>
      <c r="C702" s="45">
        <v>0.33333333333333331</v>
      </c>
      <c r="D702" s="38">
        <v>2</v>
      </c>
      <c r="E702" s="2" t="s">
        <v>520</v>
      </c>
      <c r="F702" s="41" t="s">
        <v>143</v>
      </c>
      <c r="G702" s="38">
        <v>3</v>
      </c>
      <c r="H702" s="38" t="s">
        <v>291</v>
      </c>
      <c r="I702" s="38" t="s">
        <v>901</v>
      </c>
      <c r="J702" s="46">
        <v>32</v>
      </c>
      <c r="K702" s="43" t="s">
        <v>872</v>
      </c>
      <c r="L702" s="43" t="s">
        <v>872</v>
      </c>
    </row>
    <row r="703" spans="1:12" x14ac:dyDescent="0.3">
      <c r="A703" s="38">
        <v>9</v>
      </c>
      <c r="B703" s="44">
        <v>44732</v>
      </c>
      <c r="C703" s="45">
        <v>0.33333333333333331</v>
      </c>
      <c r="D703" s="38">
        <v>2</v>
      </c>
      <c r="E703" s="2" t="s">
        <v>506</v>
      </c>
      <c r="F703" s="41" t="s">
        <v>65</v>
      </c>
      <c r="G703" s="38">
        <v>2</v>
      </c>
      <c r="H703" s="38" t="s">
        <v>293</v>
      </c>
      <c r="I703" s="38" t="s">
        <v>903</v>
      </c>
      <c r="J703" s="46">
        <v>22</v>
      </c>
      <c r="K703" s="43" t="s">
        <v>872</v>
      </c>
      <c r="L703" s="43" t="s">
        <v>872</v>
      </c>
    </row>
    <row r="704" spans="1:12" x14ac:dyDescent="0.3">
      <c r="A704" s="38">
        <v>10</v>
      </c>
      <c r="B704" s="44">
        <v>44732</v>
      </c>
      <c r="C704" s="45">
        <v>0.33333333333333331</v>
      </c>
      <c r="D704" s="38">
        <v>2</v>
      </c>
      <c r="E704" s="2" t="s">
        <v>519</v>
      </c>
      <c r="F704" s="41" t="s">
        <v>133</v>
      </c>
      <c r="G704" s="38">
        <v>3</v>
      </c>
      <c r="H704" s="38" t="s">
        <v>293</v>
      </c>
      <c r="I704" s="38" t="s">
        <v>907</v>
      </c>
      <c r="J704" s="46">
        <v>28</v>
      </c>
      <c r="K704" s="43" t="s">
        <v>872</v>
      </c>
      <c r="L704" s="43" t="s">
        <v>872</v>
      </c>
    </row>
    <row r="705" spans="1:12" x14ac:dyDescent="0.3">
      <c r="A705" s="38">
        <v>11</v>
      </c>
      <c r="B705" s="44">
        <v>44732</v>
      </c>
      <c r="C705" s="45">
        <v>0.33333333333333331</v>
      </c>
      <c r="D705" s="38">
        <v>2</v>
      </c>
      <c r="E705" s="2" t="s">
        <v>519</v>
      </c>
      <c r="F705" s="41" t="s">
        <v>133</v>
      </c>
      <c r="G705" s="38">
        <v>3</v>
      </c>
      <c r="H705" s="38" t="s">
        <v>293</v>
      </c>
      <c r="I705" s="38" t="s">
        <v>908</v>
      </c>
      <c r="J705" s="46">
        <v>26</v>
      </c>
      <c r="K705" s="43" t="s">
        <v>872</v>
      </c>
      <c r="L705" s="43" t="s">
        <v>872</v>
      </c>
    </row>
    <row r="706" spans="1:12" x14ac:dyDescent="0.3">
      <c r="A706" s="38">
        <v>12</v>
      </c>
      <c r="B706" s="44">
        <v>44732</v>
      </c>
      <c r="C706" s="45">
        <v>0.33333333333333331</v>
      </c>
      <c r="D706" s="38">
        <v>2</v>
      </c>
      <c r="E706" s="2" t="s">
        <v>519</v>
      </c>
      <c r="F706" s="41" t="s">
        <v>133</v>
      </c>
      <c r="G706" s="38">
        <v>3</v>
      </c>
      <c r="H706" s="38" t="s">
        <v>293</v>
      </c>
      <c r="I706" s="38" t="s">
        <v>909</v>
      </c>
      <c r="J706" s="46">
        <v>30</v>
      </c>
      <c r="K706" s="43" t="s">
        <v>872</v>
      </c>
      <c r="L706" s="43" t="s">
        <v>872</v>
      </c>
    </row>
    <row r="707" spans="1:12" x14ac:dyDescent="0.3">
      <c r="A707" s="38">
        <v>13</v>
      </c>
      <c r="B707" s="44">
        <v>44732</v>
      </c>
      <c r="C707" s="45">
        <v>0.33333333333333331</v>
      </c>
      <c r="D707" s="38">
        <v>2</v>
      </c>
      <c r="E707" s="2" t="s">
        <v>521</v>
      </c>
      <c r="F707" s="41" t="s">
        <v>168</v>
      </c>
      <c r="G707" s="38">
        <v>3</v>
      </c>
      <c r="H707" s="38" t="s">
        <v>293</v>
      </c>
      <c r="I707" s="38" t="s">
        <v>911</v>
      </c>
      <c r="J707" s="46">
        <v>26</v>
      </c>
      <c r="K707" s="43" t="s">
        <v>872</v>
      </c>
      <c r="L707" s="43" t="s">
        <v>872</v>
      </c>
    </row>
    <row r="708" spans="1:12" x14ac:dyDescent="0.3">
      <c r="A708" s="38">
        <v>14</v>
      </c>
      <c r="B708" s="44">
        <v>44732</v>
      </c>
      <c r="C708" s="45">
        <v>0.33333333333333331</v>
      </c>
      <c r="D708" s="38">
        <v>2</v>
      </c>
      <c r="E708" s="2" t="s">
        <v>522</v>
      </c>
      <c r="F708" s="41" t="s">
        <v>214</v>
      </c>
      <c r="G708" s="38">
        <v>3</v>
      </c>
      <c r="H708" s="38" t="s">
        <v>293</v>
      </c>
      <c r="I708" s="38" t="s">
        <v>878</v>
      </c>
      <c r="J708" s="46">
        <v>30</v>
      </c>
      <c r="K708" s="43" t="s">
        <v>872</v>
      </c>
      <c r="L708" s="43" t="s">
        <v>872</v>
      </c>
    </row>
    <row r="709" spans="1:12" x14ac:dyDescent="0.3">
      <c r="A709" s="38">
        <v>15</v>
      </c>
      <c r="B709" s="44">
        <v>44732</v>
      </c>
      <c r="C709" s="45">
        <v>0.33333333333333331</v>
      </c>
      <c r="D709" s="38">
        <v>2</v>
      </c>
      <c r="E709" s="2" t="s">
        <v>521</v>
      </c>
      <c r="F709" s="41" t="s">
        <v>168</v>
      </c>
      <c r="G709" s="38">
        <v>3</v>
      </c>
      <c r="H709" s="38" t="s">
        <v>293</v>
      </c>
      <c r="I709" s="38" t="s">
        <v>914</v>
      </c>
      <c r="J709" s="46">
        <v>26</v>
      </c>
      <c r="K709" s="43" t="s">
        <v>872</v>
      </c>
      <c r="L709" s="43" t="s">
        <v>872</v>
      </c>
    </row>
    <row r="710" spans="1:12" x14ac:dyDescent="0.3">
      <c r="A710" s="38">
        <v>16</v>
      </c>
      <c r="B710" s="44">
        <v>44732</v>
      </c>
      <c r="C710" s="45">
        <v>0.33333333333333331</v>
      </c>
      <c r="D710" s="38">
        <v>2</v>
      </c>
      <c r="E710" s="2" t="s">
        <v>522</v>
      </c>
      <c r="F710" s="41" t="s">
        <v>214</v>
      </c>
      <c r="G710" s="38">
        <v>3</v>
      </c>
      <c r="H710" s="38" t="s">
        <v>293</v>
      </c>
      <c r="I710" s="38" t="s">
        <v>880</v>
      </c>
      <c r="J710" s="46">
        <v>23</v>
      </c>
      <c r="K710" s="43" t="s">
        <v>872</v>
      </c>
      <c r="L710" s="43" t="s">
        <v>872</v>
      </c>
    </row>
    <row r="711" spans="1:12" x14ac:dyDescent="0.3">
      <c r="A711" s="38">
        <v>17</v>
      </c>
      <c r="B711" s="44">
        <v>44732</v>
      </c>
      <c r="C711" s="45">
        <v>0.33333333333333331</v>
      </c>
      <c r="D711" s="38">
        <v>2</v>
      </c>
      <c r="E711" s="2" t="s">
        <v>522</v>
      </c>
      <c r="F711" s="41" t="s">
        <v>214</v>
      </c>
      <c r="G711" s="38">
        <v>3</v>
      </c>
      <c r="H711" s="38" t="s">
        <v>293</v>
      </c>
      <c r="I711" s="38" t="s">
        <v>882</v>
      </c>
      <c r="J711" s="46">
        <v>30</v>
      </c>
      <c r="K711" s="43" t="s">
        <v>872</v>
      </c>
      <c r="L711" s="43" t="s">
        <v>872</v>
      </c>
    </row>
    <row r="712" spans="1:12" x14ac:dyDescent="0.3">
      <c r="A712" s="38">
        <v>18</v>
      </c>
      <c r="B712" s="44">
        <v>44732</v>
      </c>
      <c r="C712" s="45">
        <v>0.33333333333333331</v>
      </c>
      <c r="D712" s="38">
        <v>2</v>
      </c>
      <c r="E712" s="2" t="s">
        <v>507</v>
      </c>
      <c r="F712" s="41" t="s">
        <v>117</v>
      </c>
      <c r="G712" s="38">
        <v>3</v>
      </c>
      <c r="H712" s="38" t="s">
        <v>873</v>
      </c>
      <c r="I712" s="38" t="s">
        <v>886</v>
      </c>
      <c r="J712" s="46">
        <v>23</v>
      </c>
      <c r="K712" s="43" t="s">
        <v>872</v>
      </c>
      <c r="L712" s="43" t="s">
        <v>872</v>
      </c>
    </row>
    <row r="713" spans="1:12" x14ac:dyDescent="0.3">
      <c r="A713" s="38">
        <v>19</v>
      </c>
      <c r="B713" s="44">
        <v>44732</v>
      </c>
      <c r="C713" s="45">
        <v>0.33333333333333331</v>
      </c>
      <c r="D713" s="38">
        <v>2</v>
      </c>
      <c r="E713" s="2" t="s">
        <v>508</v>
      </c>
      <c r="F713" s="41" t="s">
        <v>117</v>
      </c>
      <c r="G713" s="38">
        <v>3</v>
      </c>
      <c r="H713" s="38" t="s">
        <v>873</v>
      </c>
      <c r="I713" s="38" t="s">
        <v>1040</v>
      </c>
      <c r="J713" s="46">
        <v>22</v>
      </c>
      <c r="K713" s="43" t="s">
        <v>872</v>
      </c>
      <c r="L713" s="43" t="s">
        <v>872</v>
      </c>
    </row>
    <row r="714" spans="1:12" x14ac:dyDescent="0.3">
      <c r="A714" s="38">
        <v>20</v>
      </c>
      <c r="B714" s="44">
        <v>44732</v>
      </c>
      <c r="C714" s="45">
        <v>0.33333333333333331</v>
      </c>
      <c r="D714" s="38">
        <v>2</v>
      </c>
      <c r="E714" s="2" t="s">
        <v>515</v>
      </c>
      <c r="F714" s="41" t="s">
        <v>118</v>
      </c>
      <c r="G714" s="38">
        <v>3</v>
      </c>
      <c r="H714" s="38" t="s">
        <v>873</v>
      </c>
      <c r="I714" s="38" t="s">
        <v>1041</v>
      </c>
      <c r="J714" s="46">
        <v>25</v>
      </c>
      <c r="K714" s="43" t="s">
        <v>872</v>
      </c>
      <c r="L714" s="43" t="s">
        <v>872</v>
      </c>
    </row>
    <row r="715" spans="1:12" x14ac:dyDescent="0.3">
      <c r="A715" s="38">
        <v>21</v>
      </c>
      <c r="B715" s="44">
        <v>44732</v>
      </c>
      <c r="C715" s="45">
        <v>0.33333333333333331</v>
      </c>
      <c r="D715" s="38">
        <v>2</v>
      </c>
      <c r="E715" s="2" t="s">
        <v>516</v>
      </c>
      <c r="F715" s="41" t="s">
        <v>118</v>
      </c>
      <c r="G715" s="38">
        <v>3</v>
      </c>
      <c r="H715" s="38" t="s">
        <v>873</v>
      </c>
      <c r="I715" s="38" t="s">
        <v>1042</v>
      </c>
      <c r="J715" s="46">
        <v>25</v>
      </c>
      <c r="K715" s="43" t="s">
        <v>872</v>
      </c>
      <c r="L715" s="43" t="s">
        <v>872</v>
      </c>
    </row>
    <row r="716" spans="1:12" x14ac:dyDescent="0.3">
      <c r="A716" s="38">
        <v>22</v>
      </c>
      <c r="B716" s="44">
        <v>44732</v>
      </c>
      <c r="C716" s="45">
        <v>0.33333333333333331</v>
      </c>
      <c r="D716" s="38">
        <v>2</v>
      </c>
      <c r="E716" s="2" t="s">
        <v>523</v>
      </c>
      <c r="F716" s="41" t="s">
        <v>226</v>
      </c>
      <c r="G716" s="38">
        <v>3</v>
      </c>
      <c r="H716" s="38" t="s">
        <v>873</v>
      </c>
      <c r="I716" s="38" t="s">
        <v>1043</v>
      </c>
      <c r="J716" s="46">
        <v>22</v>
      </c>
      <c r="K716" s="43" t="s">
        <v>872</v>
      </c>
      <c r="L716" s="43" t="s">
        <v>872</v>
      </c>
    </row>
    <row r="717" spans="1:12" x14ac:dyDescent="0.3">
      <c r="A717" s="38">
        <v>23</v>
      </c>
      <c r="B717" s="44">
        <v>44732</v>
      </c>
      <c r="C717" s="45">
        <v>0.33333333333333331</v>
      </c>
      <c r="D717" s="38">
        <v>2</v>
      </c>
      <c r="E717" s="2" t="s">
        <v>523</v>
      </c>
      <c r="F717" s="41" t="s">
        <v>226</v>
      </c>
      <c r="G717" s="38">
        <v>3</v>
      </c>
      <c r="H717" s="38" t="s">
        <v>873</v>
      </c>
      <c r="I717" s="38" t="s">
        <v>1044</v>
      </c>
      <c r="J717" s="46">
        <v>22</v>
      </c>
      <c r="K717" s="43" t="s">
        <v>872</v>
      </c>
      <c r="L717" s="43" t="s">
        <v>872</v>
      </c>
    </row>
    <row r="718" spans="1:12" x14ac:dyDescent="0.3">
      <c r="A718" s="38"/>
      <c r="B718" s="44"/>
      <c r="C718" s="45"/>
      <c r="D718" s="38"/>
      <c r="F718" s="41"/>
      <c r="G718" s="38"/>
      <c r="H718" s="38"/>
      <c r="I718" s="38"/>
      <c r="J718" s="46"/>
      <c r="K718" s="43"/>
      <c r="L718" s="43"/>
    </row>
    <row r="719" spans="1:12" x14ac:dyDescent="0.3">
      <c r="A719" s="38">
        <v>1</v>
      </c>
      <c r="B719" s="44">
        <v>44732</v>
      </c>
      <c r="C719" s="45">
        <v>0.54166666666666663</v>
      </c>
      <c r="D719" s="38">
        <v>4</v>
      </c>
      <c r="E719" s="2" t="s">
        <v>533</v>
      </c>
      <c r="F719" s="41" t="s">
        <v>206</v>
      </c>
      <c r="G719" s="38">
        <v>3</v>
      </c>
      <c r="H719" s="38" t="s">
        <v>292</v>
      </c>
      <c r="I719" s="38" t="s">
        <v>925</v>
      </c>
      <c r="J719" s="46">
        <v>5</v>
      </c>
      <c r="K719" s="47" t="s">
        <v>894</v>
      </c>
      <c r="L719" s="47">
        <f>32-5</f>
        <v>27</v>
      </c>
    </row>
    <row r="720" spans="1:12" ht="31.2" x14ac:dyDescent="0.3">
      <c r="A720" s="38">
        <v>2</v>
      </c>
      <c r="B720" s="44">
        <v>44732</v>
      </c>
      <c r="C720" s="45">
        <v>0.54166666666666663</v>
      </c>
      <c r="D720" s="38">
        <v>4</v>
      </c>
      <c r="E720" s="2" t="s">
        <v>525</v>
      </c>
      <c r="F720" s="41" t="s">
        <v>84</v>
      </c>
      <c r="G720" s="38">
        <v>3</v>
      </c>
      <c r="H720" s="38" t="s">
        <v>292</v>
      </c>
      <c r="I720" s="38" t="s">
        <v>928</v>
      </c>
      <c r="J720" s="46">
        <v>4</v>
      </c>
      <c r="K720" s="47" t="s">
        <v>750</v>
      </c>
      <c r="L720" s="48">
        <v>4</v>
      </c>
    </row>
    <row r="721" spans="1:12" x14ac:dyDescent="0.3">
      <c r="A721" s="38">
        <v>3</v>
      </c>
      <c r="B721" s="44">
        <v>44732</v>
      </c>
      <c r="C721" s="45">
        <v>0.54166666666666663</v>
      </c>
      <c r="D721" s="38">
        <v>4</v>
      </c>
      <c r="E721" s="2" t="s">
        <v>537</v>
      </c>
      <c r="F721" s="41" t="s">
        <v>222</v>
      </c>
      <c r="G721" s="38">
        <v>3</v>
      </c>
      <c r="H721" s="38" t="s">
        <v>292</v>
      </c>
      <c r="I721" s="38" t="s">
        <v>897</v>
      </c>
      <c r="J721" s="46">
        <v>5</v>
      </c>
      <c r="K721" s="47" t="s">
        <v>751</v>
      </c>
      <c r="L721" s="48">
        <v>10</v>
      </c>
    </row>
    <row r="722" spans="1:12" x14ac:dyDescent="0.3">
      <c r="A722" s="38">
        <v>4</v>
      </c>
      <c r="B722" s="44">
        <v>44732</v>
      </c>
      <c r="C722" s="45">
        <v>0.54166666666666663</v>
      </c>
      <c r="D722" s="38">
        <v>4</v>
      </c>
      <c r="E722" s="2" t="s">
        <v>526</v>
      </c>
      <c r="F722" s="41" t="s">
        <v>89</v>
      </c>
      <c r="G722" s="38">
        <v>3</v>
      </c>
      <c r="H722" s="38" t="s">
        <v>293</v>
      </c>
      <c r="I722" s="38" t="s">
        <v>898</v>
      </c>
      <c r="J722" s="46">
        <v>27</v>
      </c>
      <c r="K722" s="47" t="s">
        <v>752</v>
      </c>
      <c r="L722" s="48">
        <v>10</v>
      </c>
    </row>
    <row r="723" spans="1:12" x14ac:dyDescent="0.3">
      <c r="A723" s="38">
        <v>5</v>
      </c>
      <c r="B723" s="44">
        <v>44732</v>
      </c>
      <c r="C723" s="45">
        <v>0.54166666666666663</v>
      </c>
      <c r="D723" s="38">
        <v>4</v>
      </c>
      <c r="E723" s="2" t="s">
        <v>538</v>
      </c>
      <c r="F723" s="41" t="s">
        <v>236</v>
      </c>
      <c r="G723" s="38">
        <v>3</v>
      </c>
      <c r="H723" s="38" t="s">
        <v>293</v>
      </c>
      <c r="I723" s="38" t="s">
        <v>899</v>
      </c>
      <c r="J723" s="46">
        <v>26</v>
      </c>
      <c r="K723" s="47" t="s">
        <v>753</v>
      </c>
      <c r="L723" s="48">
        <v>10</v>
      </c>
    </row>
    <row r="724" spans="1:12" ht="31.2" x14ac:dyDescent="0.3">
      <c r="A724" s="38">
        <v>6</v>
      </c>
      <c r="B724" s="44">
        <v>44732</v>
      </c>
      <c r="C724" s="45">
        <v>0.54166666666666663</v>
      </c>
      <c r="D724" s="38">
        <v>4</v>
      </c>
      <c r="E724" s="2" t="s">
        <v>468</v>
      </c>
      <c r="F724" s="41" t="s">
        <v>124</v>
      </c>
      <c r="G724" s="38">
        <v>4</v>
      </c>
      <c r="H724" s="38" t="s">
        <v>293</v>
      </c>
      <c r="I724" s="38" t="s">
        <v>900</v>
      </c>
      <c r="J724" s="46">
        <v>20</v>
      </c>
      <c r="K724" s="47" t="s">
        <v>746</v>
      </c>
      <c r="L724" s="48">
        <v>7</v>
      </c>
    </row>
    <row r="725" spans="1:12" x14ac:dyDescent="0.3">
      <c r="A725" s="38">
        <v>7</v>
      </c>
      <c r="B725" s="44">
        <v>44732</v>
      </c>
      <c r="C725" s="45">
        <v>0.54166666666666663</v>
      </c>
      <c r="D725" s="38">
        <v>4</v>
      </c>
      <c r="E725" s="2" t="s">
        <v>538</v>
      </c>
      <c r="F725" s="41" t="s">
        <v>236</v>
      </c>
      <c r="G725" s="38">
        <v>3</v>
      </c>
      <c r="H725" s="38" t="s">
        <v>293</v>
      </c>
      <c r="I725" s="38" t="s">
        <v>903</v>
      </c>
      <c r="J725" s="46">
        <v>26</v>
      </c>
      <c r="K725" s="47" t="s">
        <v>747</v>
      </c>
      <c r="L725" s="48">
        <v>7</v>
      </c>
    </row>
    <row r="726" spans="1:12" x14ac:dyDescent="0.3">
      <c r="A726" s="38">
        <v>8</v>
      </c>
      <c r="B726" s="44">
        <v>44732</v>
      </c>
      <c r="C726" s="45">
        <v>0.54166666666666663</v>
      </c>
      <c r="D726" s="38">
        <v>4</v>
      </c>
      <c r="E726" s="2" t="s">
        <v>538</v>
      </c>
      <c r="F726" s="41" t="s">
        <v>236</v>
      </c>
      <c r="G726" s="38">
        <v>3</v>
      </c>
      <c r="H726" s="38" t="s">
        <v>293</v>
      </c>
      <c r="I726" s="38" t="s">
        <v>904</v>
      </c>
      <c r="J726" s="46">
        <v>25</v>
      </c>
      <c r="K726" s="47" t="s">
        <v>748</v>
      </c>
      <c r="L726" s="48">
        <v>4</v>
      </c>
    </row>
    <row r="727" spans="1:12" x14ac:dyDescent="0.3">
      <c r="A727" s="38">
        <v>9</v>
      </c>
      <c r="B727" s="44">
        <v>44732</v>
      </c>
      <c r="C727" s="45">
        <v>0.54166666666666663</v>
      </c>
      <c r="D727" s="38">
        <v>4</v>
      </c>
      <c r="E727" s="2" t="s">
        <v>538</v>
      </c>
      <c r="F727" s="41" t="s">
        <v>236</v>
      </c>
      <c r="G727" s="38">
        <v>3</v>
      </c>
      <c r="H727" s="38" t="s">
        <v>293</v>
      </c>
      <c r="I727" s="38" t="s">
        <v>905</v>
      </c>
      <c r="J727" s="46">
        <v>25</v>
      </c>
      <c r="K727" s="47" t="s">
        <v>749</v>
      </c>
      <c r="L727" s="48">
        <v>4</v>
      </c>
    </row>
    <row r="728" spans="1:12" x14ac:dyDescent="0.3">
      <c r="A728" s="38">
        <v>10</v>
      </c>
      <c r="B728" s="44">
        <v>44732</v>
      </c>
      <c r="C728" s="45">
        <v>0.54166666666666663</v>
      </c>
      <c r="D728" s="38">
        <v>4</v>
      </c>
      <c r="E728" s="2" t="s">
        <v>538</v>
      </c>
      <c r="F728" s="41" t="s">
        <v>236</v>
      </c>
      <c r="G728" s="38">
        <v>3</v>
      </c>
      <c r="H728" s="38" t="s">
        <v>293</v>
      </c>
      <c r="I728" s="38" t="s">
        <v>906</v>
      </c>
      <c r="J728" s="46">
        <v>25</v>
      </c>
      <c r="K728" s="43" t="s">
        <v>872</v>
      </c>
      <c r="L728" s="43" t="s">
        <v>872</v>
      </c>
    </row>
    <row r="729" spans="1:12" x14ac:dyDescent="0.3">
      <c r="A729" s="38">
        <v>11</v>
      </c>
      <c r="B729" s="44">
        <v>44732</v>
      </c>
      <c r="C729" s="45">
        <v>0.54166666666666663</v>
      </c>
      <c r="D729" s="38">
        <v>4</v>
      </c>
      <c r="E729" s="2" t="s">
        <v>538</v>
      </c>
      <c r="F729" s="41" t="s">
        <v>236</v>
      </c>
      <c r="G729" s="38">
        <v>3</v>
      </c>
      <c r="H729" s="38" t="s">
        <v>293</v>
      </c>
      <c r="I729" s="38" t="s">
        <v>907</v>
      </c>
      <c r="J729" s="46">
        <v>26</v>
      </c>
      <c r="K729" s="43" t="s">
        <v>872</v>
      </c>
      <c r="L729" s="43" t="s">
        <v>872</v>
      </c>
    </row>
    <row r="730" spans="1:12" x14ac:dyDescent="0.3">
      <c r="A730" s="38">
        <v>12</v>
      </c>
      <c r="B730" s="44">
        <v>44732</v>
      </c>
      <c r="C730" s="45">
        <v>0.54166666666666663</v>
      </c>
      <c r="D730" s="38">
        <v>4</v>
      </c>
      <c r="E730" s="2" t="s">
        <v>538</v>
      </c>
      <c r="F730" s="41" t="s">
        <v>236</v>
      </c>
      <c r="G730" s="38">
        <v>3</v>
      </c>
      <c r="H730" s="38" t="s">
        <v>293</v>
      </c>
      <c r="I730" s="38" t="s">
        <v>908</v>
      </c>
      <c r="J730" s="46">
        <v>26</v>
      </c>
      <c r="K730" s="43" t="s">
        <v>872</v>
      </c>
      <c r="L730" s="43" t="s">
        <v>872</v>
      </c>
    </row>
    <row r="731" spans="1:12" x14ac:dyDescent="0.3">
      <c r="A731" s="38">
        <v>13</v>
      </c>
      <c r="B731" s="44">
        <v>44732</v>
      </c>
      <c r="C731" s="45">
        <v>0.54166666666666663</v>
      </c>
      <c r="D731" s="38">
        <v>4</v>
      </c>
      <c r="E731" s="2" t="s">
        <v>538</v>
      </c>
      <c r="F731" s="41" t="s">
        <v>236</v>
      </c>
      <c r="G731" s="38">
        <v>3</v>
      </c>
      <c r="H731" s="38" t="s">
        <v>293</v>
      </c>
      <c r="I731" s="38" t="s">
        <v>933</v>
      </c>
      <c r="J731" s="46">
        <v>25</v>
      </c>
      <c r="K731" s="43" t="s">
        <v>872</v>
      </c>
      <c r="L731" s="43" t="s">
        <v>872</v>
      </c>
    </row>
    <row r="732" spans="1:12" x14ac:dyDescent="0.3">
      <c r="A732" s="38">
        <v>14</v>
      </c>
      <c r="B732" s="44">
        <v>44732</v>
      </c>
      <c r="C732" s="45">
        <v>0.54166666666666663</v>
      </c>
      <c r="D732" s="38">
        <v>4</v>
      </c>
      <c r="E732" s="2" t="s">
        <v>538</v>
      </c>
      <c r="F732" s="41" t="s">
        <v>236</v>
      </c>
      <c r="G732" s="38">
        <v>3</v>
      </c>
      <c r="H732" s="38" t="s">
        <v>293</v>
      </c>
      <c r="I732" s="38" t="s">
        <v>910</v>
      </c>
      <c r="J732" s="46">
        <v>25</v>
      </c>
      <c r="K732" s="43" t="s">
        <v>872</v>
      </c>
      <c r="L732" s="43" t="s">
        <v>872</v>
      </c>
    </row>
    <row r="733" spans="1:12" x14ac:dyDescent="0.3">
      <c r="A733" s="38">
        <v>15</v>
      </c>
      <c r="B733" s="44">
        <v>44732</v>
      </c>
      <c r="C733" s="45">
        <v>0.54166666666666663</v>
      </c>
      <c r="D733" s="38">
        <v>4</v>
      </c>
      <c r="E733" s="2" t="s">
        <v>538</v>
      </c>
      <c r="F733" s="41" t="s">
        <v>236</v>
      </c>
      <c r="G733" s="38">
        <v>3</v>
      </c>
      <c r="H733" s="38" t="s">
        <v>293</v>
      </c>
      <c r="I733" s="38" t="s">
        <v>911</v>
      </c>
      <c r="J733" s="46">
        <v>25</v>
      </c>
      <c r="K733" s="43" t="s">
        <v>872</v>
      </c>
      <c r="L733" s="43" t="s">
        <v>872</v>
      </c>
    </row>
    <row r="734" spans="1:12" x14ac:dyDescent="0.3">
      <c r="A734" s="38">
        <v>16</v>
      </c>
      <c r="B734" s="44">
        <v>44732</v>
      </c>
      <c r="C734" s="45">
        <v>0.54166666666666663</v>
      </c>
      <c r="D734" s="38">
        <v>4</v>
      </c>
      <c r="E734" s="2" t="s">
        <v>538</v>
      </c>
      <c r="F734" s="41" t="s">
        <v>236</v>
      </c>
      <c r="G734" s="38">
        <v>3</v>
      </c>
      <c r="H734" s="38" t="s">
        <v>293</v>
      </c>
      <c r="I734" s="38" t="s">
        <v>912</v>
      </c>
      <c r="J734" s="46">
        <v>25</v>
      </c>
      <c r="K734" s="43" t="s">
        <v>872</v>
      </c>
      <c r="L734" s="43" t="s">
        <v>872</v>
      </c>
    </row>
    <row r="735" spans="1:12" x14ac:dyDescent="0.3">
      <c r="A735" s="38">
        <v>17</v>
      </c>
      <c r="B735" s="44">
        <v>44732</v>
      </c>
      <c r="C735" s="45">
        <v>0.54166666666666663</v>
      </c>
      <c r="D735" s="38">
        <v>4</v>
      </c>
      <c r="E735" s="2" t="s">
        <v>538</v>
      </c>
      <c r="F735" s="41" t="s">
        <v>236</v>
      </c>
      <c r="G735" s="38">
        <v>3</v>
      </c>
      <c r="H735" s="38" t="s">
        <v>293</v>
      </c>
      <c r="I735" s="38" t="s">
        <v>878</v>
      </c>
      <c r="J735" s="46">
        <v>30</v>
      </c>
      <c r="K735" s="43" t="s">
        <v>872</v>
      </c>
      <c r="L735" s="43" t="s">
        <v>872</v>
      </c>
    </row>
    <row r="736" spans="1:12" x14ac:dyDescent="0.3">
      <c r="A736" s="38">
        <v>18</v>
      </c>
      <c r="B736" s="44">
        <v>44732</v>
      </c>
      <c r="C736" s="45">
        <v>0.54166666666666663</v>
      </c>
      <c r="D736" s="38">
        <v>4</v>
      </c>
      <c r="E736" s="2" t="s">
        <v>538</v>
      </c>
      <c r="F736" s="41" t="s">
        <v>236</v>
      </c>
      <c r="G736" s="38">
        <v>3</v>
      </c>
      <c r="H736" s="38" t="s">
        <v>293</v>
      </c>
      <c r="I736" s="38" t="s">
        <v>913</v>
      </c>
      <c r="J736" s="46">
        <v>25</v>
      </c>
      <c r="K736" s="43" t="s">
        <v>872</v>
      </c>
      <c r="L736" s="43" t="s">
        <v>872</v>
      </c>
    </row>
    <row r="737" spans="1:12" x14ac:dyDescent="0.3">
      <c r="A737" s="38">
        <v>19</v>
      </c>
      <c r="B737" s="44">
        <v>44732</v>
      </c>
      <c r="C737" s="45">
        <v>0.54166666666666663</v>
      </c>
      <c r="D737" s="38">
        <v>4</v>
      </c>
      <c r="E737" s="2" t="s">
        <v>538</v>
      </c>
      <c r="F737" s="41" t="s">
        <v>236</v>
      </c>
      <c r="G737" s="38">
        <v>3</v>
      </c>
      <c r="H737" s="38" t="s">
        <v>293</v>
      </c>
      <c r="I737" s="38" t="s">
        <v>914</v>
      </c>
      <c r="J737" s="46">
        <v>25</v>
      </c>
      <c r="K737" s="43" t="s">
        <v>872</v>
      </c>
      <c r="L737" s="43" t="s">
        <v>872</v>
      </c>
    </row>
    <row r="738" spans="1:12" x14ac:dyDescent="0.3">
      <c r="A738" s="38">
        <v>20</v>
      </c>
      <c r="B738" s="44">
        <v>44732</v>
      </c>
      <c r="C738" s="45">
        <v>0.54166666666666663</v>
      </c>
      <c r="D738" s="38">
        <v>4</v>
      </c>
      <c r="E738" s="2" t="s">
        <v>538</v>
      </c>
      <c r="F738" s="41" t="s">
        <v>236</v>
      </c>
      <c r="G738" s="38">
        <v>3</v>
      </c>
      <c r="H738" s="38" t="s">
        <v>293</v>
      </c>
      <c r="I738" s="38" t="s">
        <v>915</v>
      </c>
      <c r="J738" s="46">
        <v>25</v>
      </c>
      <c r="K738" s="43" t="s">
        <v>872</v>
      </c>
      <c r="L738" s="43" t="s">
        <v>872</v>
      </c>
    </row>
    <row r="739" spans="1:12" x14ac:dyDescent="0.3">
      <c r="A739" s="38">
        <v>21</v>
      </c>
      <c r="B739" s="44">
        <v>44732</v>
      </c>
      <c r="C739" s="45">
        <v>0.54166666666666663</v>
      </c>
      <c r="D739" s="38">
        <v>4</v>
      </c>
      <c r="E739" s="2" t="s">
        <v>538</v>
      </c>
      <c r="F739" s="41" t="s">
        <v>236</v>
      </c>
      <c r="G739" s="38">
        <v>3</v>
      </c>
      <c r="H739" s="38" t="s">
        <v>293</v>
      </c>
      <c r="I739" s="38" t="s">
        <v>879</v>
      </c>
      <c r="J739" s="46">
        <v>25</v>
      </c>
      <c r="K739" s="43" t="s">
        <v>872</v>
      </c>
      <c r="L739" s="43" t="s">
        <v>872</v>
      </c>
    </row>
    <row r="740" spans="1:12" x14ac:dyDescent="0.3">
      <c r="A740" s="38">
        <v>22</v>
      </c>
      <c r="B740" s="44">
        <v>44732</v>
      </c>
      <c r="C740" s="45">
        <v>0.54166666666666663</v>
      </c>
      <c r="D740" s="38">
        <v>4</v>
      </c>
      <c r="E740" s="2" t="s">
        <v>538</v>
      </c>
      <c r="F740" s="41" t="s">
        <v>236</v>
      </c>
      <c r="G740" s="38">
        <v>3</v>
      </c>
      <c r="H740" s="38" t="s">
        <v>293</v>
      </c>
      <c r="I740" s="38" t="s">
        <v>880</v>
      </c>
      <c r="J740" s="46">
        <v>25</v>
      </c>
      <c r="K740" s="43" t="s">
        <v>872</v>
      </c>
      <c r="L740" s="43" t="s">
        <v>872</v>
      </c>
    </row>
    <row r="741" spans="1:12" x14ac:dyDescent="0.3">
      <c r="A741" s="38">
        <v>23</v>
      </c>
      <c r="B741" s="44">
        <v>44732</v>
      </c>
      <c r="C741" s="45">
        <v>0.54166666666666663</v>
      </c>
      <c r="D741" s="38">
        <v>4</v>
      </c>
      <c r="E741" s="2" t="s">
        <v>538</v>
      </c>
      <c r="F741" s="41" t="s">
        <v>236</v>
      </c>
      <c r="G741" s="38">
        <v>3</v>
      </c>
      <c r="H741" s="38" t="s">
        <v>293</v>
      </c>
      <c r="I741" s="38" t="s">
        <v>882</v>
      </c>
      <c r="J741" s="46">
        <v>26</v>
      </c>
      <c r="K741" s="43" t="s">
        <v>872</v>
      </c>
      <c r="L741" s="43" t="s">
        <v>872</v>
      </c>
    </row>
    <row r="742" spans="1:12" x14ac:dyDescent="0.3">
      <c r="A742" s="38">
        <v>24</v>
      </c>
      <c r="B742" s="44">
        <v>44732</v>
      </c>
      <c r="C742" s="45">
        <v>0.54166666666666663</v>
      </c>
      <c r="D742" s="38">
        <v>4</v>
      </c>
      <c r="E742" s="2" t="s">
        <v>538</v>
      </c>
      <c r="F742" s="41" t="s">
        <v>236</v>
      </c>
      <c r="G742" s="38">
        <v>3</v>
      </c>
      <c r="H742" s="38" t="s">
        <v>293</v>
      </c>
      <c r="I742" s="38" t="s">
        <v>934</v>
      </c>
      <c r="J742" s="46">
        <v>25</v>
      </c>
      <c r="K742" s="43" t="s">
        <v>872</v>
      </c>
      <c r="L742" s="43" t="s">
        <v>872</v>
      </c>
    </row>
    <row r="743" spans="1:12" x14ac:dyDescent="0.3">
      <c r="A743" s="38">
        <v>25</v>
      </c>
      <c r="B743" s="44">
        <v>44732</v>
      </c>
      <c r="C743" s="45">
        <v>0.54166666666666663</v>
      </c>
      <c r="D743" s="38">
        <v>4</v>
      </c>
      <c r="E743" s="2" t="s">
        <v>538</v>
      </c>
      <c r="F743" s="41" t="s">
        <v>236</v>
      </c>
      <c r="G743" s="38">
        <v>3</v>
      </c>
      <c r="H743" s="38" t="s">
        <v>293</v>
      </c>
      <c r="I743" s="38" t="s">
        <v>916</v>
      </c>
      <c r="J743" s="46">
        <v>25</v>
      </c>
      <c r="K743" s="43" t="s">
        <v>872</v>
      </c>
      <c r="L743" s="43" t="s">
        <v>872</v>
      </c>
    </row>
    <row r="744" spans="1:12" x14ac:dyDescent="0.3">
      <c r="A744" s="38">
        <v>26</v>
      </c>
      <c r="B744" s="44">
        <v>44732</v>
      </c>
      <c r="C744" s="45">
        <v>0.54166666666666663</v>
      </c>
      <c r="D744" s="38">
        <v>4</v>
      </c>
      <c r="E744" s="2" t="s">
        <v>538</v>
      </c>
      <c r="F744" s="41" t="s">
        <v>236</v>
      </c>
      <c r="G744" s="38">
        <v>3</v>
      </c>
      <c r="H744" s="38" t="s">
        <v>293</v>
      </c>
      <c r="I744" s="38" t="s">
        <v>918</v>
      </c>
      <c r="J744" s="46">
        <v>25</v>
      </c>
      <c r="K744" s="43" t="s">
        <v>872</v>
      </c>
      <c r="L744" s="43" t="s">
        <v>872</v>
      </c>
    </row>
    <row r="745" spans="1:12" x14ac:dyDescent="0.3">
      <c r="A745" s="38">
        <v>27</v>
      </c>
      <c r="B745" s="44">
        <v>44732</v>
      </c>
      <c r="C745" s="45">
        <v>0.54166666666666663</v>
      </c>
      <c r="D745" s="38">
        <v>4</v>
      </c>
      <c r="E745" s="2" t="s">
        <v>538</v>
      </c>
      <c r="F745" s="41" t="s">
        <v>236</v>
      </c>
      <c r="G745" s="38">
        <v>3</v>
      </c>
      <c r="H745" s="38" t="s">
        <v>293</v>
      </c>
      <c r="I745" s="38" t="s">
        <v>920</v>
      </c>
      <c r="J745" s="46">
        <v>30</v>
      </c>
      <c r="K745" s="43" t="s">
        <v>872</v>
      </c>
      <c r="L745" s="43" t="s">
        <v>872</v>
      </c>
    </row>
    <row r="746" spans="1:12" x14ac:dyDescent="0.3">
      <c r="A746" s="38">
        <v>28</v>
      </c>
      <c r="B746" s="44">
        <v>44732</v>
      </c>
      <c r="C746" s="45">
        <v>0.54166666666666663</v>
      </c>
      <c r="D746" s="38">
        <v>4</v>
      </c>
      <c r="E746" s="2" t="s">
        <v>538</v>
      </c>
      <c r="F746" s="41" t="s">
        <v>236</v>
      </c>
      <c r="G746" s="38">
        <v>3</v>
      </c>
      <c r="H746" s="38" t="s">
        <v>293</v>
      </c>
      <c r="I746" s="38" t="s">
        <v>924</v>
      </c>
      <c r="J746" s="46">
        <v>25</v>
      </c>
      <c r="K746" s="43" t="s">
        <v>872</v>
      </c>
      <c r="L746" s="43" t="s">
        <v>872</v>
      </c>
    </row>
    <row r="747" spans="1:12" x14ac:dyDescent="0.3">
      <c r="A747" s="38">
        <v>29</v>
      </c>
      <c r="B747" s="44">
        <v>44732</v>
      </c>
      <c r="C747" s="45">
        <v>0.54166666666666663</v>
      </c>
      <c r="D747" s="38">
        <v>4</v>
      </c>
      <c r="E747" s="2" t="s">
        <v>538</v>
      </c>
      <c r="F747" s="41" t="s">
        <v>236</v>
      </c>
      <c r="G747" s="38">
        <v>3</v>
      </c>
      <c r="H747" s="38" t="s">
        <v>293</v>
      </c>
      <c r="I747" s="38" t="s">
        <v>937</v>
      </c>
      <c r="J747" s="46">
        <v>31</v>
      </c>
      <c r="K747" s="43" t="s">
        <v>872</v>
      </c>
      <c r="L747" s="43" t="s">
        <v>872</v>
      </c>
    </row>
    <row r="748" spans="1:12" x14ac:dyDescent="0.3">
      <c r="A748" s="38">
        <v>30</v>
      </c>
      <c r="B748" s="44">
        <v>44732</v>
      </c>
      <c r="C748" s="45">
        <v>0.54166666666666663</v>
      </c>
      <c r="D748" s="38">
        <v>4</v>
      </c>
      <c r="E748" s="2" t="s">
        <v>524</v>
      </c>
      <c r="F748" s="41" t="s">
        <v>29</v>
      </c>
      <c r="G748" s="38">
        <v>4</v>
      </c>
      <c r="H748" s="38" t="s">
        <v>293</v>
      </c>
      <c r="I748" s="38" t="s">
        <v>938</v>
      </c>
      <c r="J748" s="46">
        <v>21</v>
      </c>
      <c r="K748" s="43" t="s">
        <v>872</v>
      </c>
      <c r="L748" s="43" t="s">
        <v>872</v>
      </c>
    </row>
    <row r="749" spans="1:12" x14ac:dyDescent="0.3">
      <c r="A749" s="38">
        <v>31</v>
      </c>
      <c r="B749" s="44">
        <v>44732</v>
      </c>
      <c r="C749" s="45">
        <v>0.54166666666666663</v>
      </c>
      <c r="D749" s="38">
        <v>4</v>
      </c>
      <c r="E749" s="2" t="s">
        <v>531</v>
      </c>
      <c r="F749" s="41" t="s">
        <v>118</v>
      </c>
      <c r="G749" s="38">
        <v>3</v>
      </c>
      <c r="H749" s="38" t="s">
        <v>873</v>
      </c>
      <c r="I749" s="38" t="s">
        <v>883</v>
      </c>
      <c r="J749" s="46">
        <v>25</v>
      </c>
      <c r="K749" s="43" t="s">
        <v>872</v>
      </c>
      <c r="L749" s="43" t="s">
        <v>872</v>
      </c>
    </row>
    <row r="750" spans="1:12" x14ac:dyDescent="0.3">
      <c r="A750" s="38">
        <v>32</v>
      </c>
      <c r="B750" s="44">
        <v>44732</v>
      </c>
      <c r="C750" s="45">
        <v>0.54166666666666663</v>
      </c>
      <c r="D750" s="38">
        <v>4</v>
      </c>
      <c r="E750" s="2" t="s">
        <v>532</v>
      </c>
      <c r="F750" s="41" t="s">
        <v>118</v>
      </c>
      <c r="G750" s="38">
        <v>3</v>
      </c>
      <c r="H750" s="38" t="s">
        <v>873</v>
      </c>
      <c r="I750" s="38" t="s">
        <v>885</v>
      </c>
      <c r="J750" s="46">
        <v>25</v>
      </c>
      <c r="K750" s="43" t="s">
        <v>872</v>
      </c>
      <c r="L750" s="43" t="s">
        <v>872</v>
      </c>
    </row>
    <row r="751" spans="1:12" x14ac:dyDescent="0.3">
      <c r="A751" s="38"/>
      <c r="B751" s="39">
        <v>44733</v>
      </c>
      <c r="C751" s="45"/>
      <c r="D751" s="38"/>
      <c r="E751" s="40"/>
      <c r="F751" s="41"/>
      <c r="G751" s="38"/>
      <c r="H751" s="38"/>
      <c r="I751" s="38"/>
      <c r="J751" s="46"/>
      <c r="K751" s="43"/>
      <c r="L751" s="43"/>
    </row>
    <row r="752" spans="1:12" x14ac:dyDescent="0.3">
      <c r="A752" s="38">
        <v>1</v>
      </c>
      <c r="B752" s="44">
        <v>44733</v>
      </c>
      <c r="C752" s="45">
        <v>0.33333333333333331</v>
      </c>
      <c r="D752" s="38">
        <v>2</v>
      </c>
      <c r="E752" s="2" t="s">
        <v>542</v>
      </c>
      <c r="F752" s="41" t="s">
        <v>5</v>
      </c>
      <c r="G752" s="38">
        <v>3</v>
      </c>
      <c r="H752" s="38" t="s">
        <v>292</v>
      </c>
      <c r="I752" s="38" t="s">
        <v>925</v>
      </c>
      <c r="J752" s="46">
        <v>7</v>
      </c>
      <c r="K752" s="47" t="s">
        <v>894</v>
      </c>
      <c r="L752" s="47">
        <v>20</v>
      </c>
    </row>
    <row r="753" spans="1:12" x14ac:dyDescent="0.3">
      <c r="A753" s="38">
        <v>2</v>
      </c>
      <c r="B753" s="44">
        <v>44733</v>
      </c>
      <c r="C753" s="45">
        <v>0.33333333333333331</v>
      </c>
      <c r="D753" s="38">
        <v>2</v>
      </c>
      <c r="E753" s="2" t="s">
        <v>552</v>
      </c>
      <c r="F753" s="41" t="s">
        <v>159</v>
      </c>
      <c r="G753" s="38">
        <v>3</v>
      </c>
      <c r="H753" s="38" t="s">
        <v>293</v>
      </c>
      <c r="I753" s="38" t="s">
        <v>899</v>
      </c>
      <c r="J753" s="46">
        <v>21</v>
      </c>
      <c r="K753" s="47" t="s">
        <v>750</v>
      </c>
      <c r="L753" s="48">
        <v>6</v>
      </c>
    </row>
    <row r="754" spans="1:12" x14ac:dyDescent="0.3">
      <c r="A754" s="38">
        <v>3</v>
      </c>
      <c r="B754" s="44">
        <v>44733</v>
      </c>
      <c r="C754" s="45">
        <v>0.33333333333333331</v>
      </c>
      <c r="D754" s="38">
        <v>2</v>
      </c>
      <c r="E754" s="2" t="s">
        <v>548</v>
      </c>
      <c r="F754" s="41" t="s">
        <v>80</v>
      </c>
      <c r="G754" s="38">
        <v>3</v>
      </c>
      <c r="H754" s="38" t="s">
        <v>293</v>
      </c>
      <c r="I754" s="38" t="s">
        <v>901</v>
      </c>
      <c r="J754" s="46">
        <v>30</v>
      </c>
      <c r="K754" s="47" t="s">
        <v>751</v>
      </c>
      <c r="L754" s="48">
        <v>6</v>
      </c>
    </row>
    <row r="755" spans="1:12" x14ac:dyDescent="0.3">
      <c r="A755" s="38">
        <v>4</v>
      </c>
      <c r="B755" s="44">
        <v>44733</v>
      </c>
      <c r="C755" s="45">
        <v>0.33333333333333331</v>
      </c>
      <c r="D755" s="38">
        <v>2</v>
      </c>
      <c r="E755" s="2" t="s">
        <v>552</v>
      </c>
      <c r="F755" s="41" t="s">
        <v>159</v>
      </c>
      <c r="G755" s="38">
        <v>3</v>
      </c>
      <c r="H755" s="38" t="s">
        <v>293</v>
      </c>
      <c r="I755" s="38" t="s">
        <v>903</v>
      </c>
      <c r="J755" s="46">
        <v>21</v>
      </c>
      <c r="K755" s="47" t="s">
        <v>752</v>
      </c>
      <c r="L755" s="48">
        <v>6</v>
      </c>
    </row>
    <row r="756" spans="1:12" ht="31.2" x14ac:dyDescent="0.3">
      <c r="A756" s="38">
        <v>5</v>
      </c>
      <c r="B756" s="44">
        <v>44733</v>
      </c>
      <c r="C756" s="45">
        <v>0.33333333333333331</v>
      </c>
      <c r="D756" s="38">
        <v>2</v>
      </c>
      <c r="E756" s="2" t="s">
        <v>545</v>
      </c>
      <c r="F756" s="41" t="s">
        <v>45</v>
      </c>
      <c r="G756" s="38">
        <v>3</v>
      </c>
      <c r="H756" s="38" t="s">
        <v>940</v>
      </c>
      <c r="I756" s="38" t="s">
        <v>906</v>
      </c>
      <c r="J756" s="46">
        <v>17</v>
      </c>
      <c r="K756" s="47" t="s">
        <v>753</v>
      </c>
      <c r="L756" s="48">
        <v>6</v>
      </c>
    </row>
    <row r="757" spans="1:12" ht="31.2" x14ac:dyDescent="0.3">
      <c r="A757" s="38">
        <v>6</v>
      </c>
      <c r="B757" s="44">
        <v>44733</v>
      </c>
      <c r="C757" s="45">
        <v>0.33333333333333331</v>
      </c>
      <c r="D757" s="38">
        <v>2</v>
      </c>
      <c r="E757" s="2" t="s">
        <v>545</v>
      </c>
      <c r="F757" s="41" t="s">
        <v>45</v>
      </c>
      <c r="G757" s="38">
        <v>3</v>
      </c>
      <c r="H757" s="38" t="s">
        <v>940</v>
      </c>
      <c r="I757" s="38" t="s">
        <v>907</v>
      </c>
      <c r="J757" s="46">
        <v>22</v>
      </c>
      <c r="K757" s="47" t="s">
        <v>746</v>
      </c>
      <c r="L757" s="48">
        <v>6</v>
      </c>
    </row>
    <row r="758" spans="1:12" ht="31.2" x14ac:dyDescent="0.3">
      <c r="A758" s="38">
        <v>7</v>
      </c>
      <c r="B758" s="44">
        <v>44733</v>
      </c>
      <c r="C758" s="45">
        <v>0.33333333333333331</v>
      </c>
      <c r="D758" s="38">
        <v>2</v>
      </c>
      <c r="E758" s="2" t="s">
        <v>545</v>
      </c>
      <c r="F758" s="41" t="s">
        <v>45</v>
      </c>
      <c r="G758" s="38">
        <v>3</v>
      </c>
      <c r="H758" s="38" t="s">
        <v>940</v>
      </c>
      <c r="I758" s="38" t="s">
        <v>908</v>
      </c>
      <c r="J758" s="46">
        <v>26</v>
      </c>
      <c r="K758" s="47" t="s">
        <v>747</v>
      </c>
      <c r="L758" s="48">
        <v>4</v>
      </c>
    </row>
    <row r="759" spans="1:12" x14ac:dyDescent="0.3">
      <c r="A759" s="38">
        <v>8</v>
      </c>
      <c r="B759" s="44">
        <v>44733</v>
      </c>
      <c r="C759" s="45">
        <v>0.33333333333333331</v>
      </c>
      <c r="D759" s="38">
        <v>2</v>
      </c>
      <c r="E759" s="2" t="s">
        <v>548</v>
      </c>
      <c r="F759" s="41" t="s">
        <v>80</v>
      </c>
      <c r="G759" s="38">
        <v>3</v>
      </c>
      <c r="H759" s="38" t="s">
        <v>293</v>
      </c>
      <c r="I759" s="38" t="s">
        <v>909</v>
      </c>
      <c r="J759" s="46">
        <v>29</v>
      </c>
      <c r="K759" s="47" t="s">
        <v>748</v>
      </c>
      <c r="L759" s="48">
        <v>4</v>
      </c>
    </row>
    <row r="760" spans="1:12" ht="31.2" x14ac:dyDescent="0.3">
      <c r="A760" s="38">
        <v>9</v>
      </c>
      <c r="B760" s="44">
        <v>44733</v>
      </c>
      <c r="C760" s="45">
        <v>0.33333333333333331</v>
      </c>
      <c r="D760" s="38">
        <v>2</v>
      </c>
      <c r="E760" s="2" t="s">
        <v>545</v>
      </c>
      <c r="F760" s="41" t="s">
        <v>45</v>
      </c>
      <c r="G760" s="38">
        <v>3</v>
      </c>
      <c r="H760" s="38" t="s">
        <v>940</v>
      </c>
      <c r="I760" s="38" t="s">
        <v>933</v>
      </c>
      <c r="J760" s="46">
        <v>21</v>
      </c>
      <c r="K760" s="47" t="s">
        <v>749</v>
      </c>
      <c r="L760" s="48">
        <v>4</v>
      </c>
    </row>
    <row r="761" spans="1:12" x14ac:dyDescent="0.3">
      <c r="A761" s="38">
        <v>10</v>
      </c>
      <c r="B761" s="44">
        <v>44733</v>
      </c>
      <c r="C761" s="45">
        <v>0.33333333333333331</v>
      </c>
      <c r="D761" s="38">
        <v>2</v>
      </c>
      <c r="E761" s="2" t="s">
        <v>539</v>
      </c>
      <c r="F761" s="41" t="s">
        <v>2</v>
      </c>
      <c r="G761" s="38">
        <v>3</v>
      </c>
      <c r="H761" s="38" t="s">
        <v>293</v>
      </c>
      <c r="I761" s="38" t="s">
        <v>910</v>
      </c>
      <c r="J761" s="46">
        <v>19</v>
      </c>
      <c r="K761" s="43" t="s">
        <v>872</v>
      </c>
      <c r="L761" s="43" t="s">
        <v>872</v>
      </c>
    </row>
    <row r="762" spans="1:12" x14ac:dyDescent="0.3">
      <c r="A762" s="38">
        <v>11</v>
      </c>
      <c r="B762" s="44">
        <v>44733</v>
      </c>
      <c r="C762" s="45">
        <v>0.33333333333333331</v>
      </c>
      <c r="D762" s="38">
        <v>2</v>
      </c>
      <c r="E762" s="2" t="s">
        <v>549</v>
      </c>
      <c r="F762" s="41" t="s">
        <v>116</v>
      </c>
      <c r="G762" s="38">
        <v>4</v>
      </c>
      <c r="H762" s="38" t="s">
        <v>293</v>
      </c>
      <c r="I762" s="38" t="s">
        <v>911</v>
      </c>
      <c r="J762" s="46">
        <v>22</v>
      </c>
      <c r="K762" s="43" t="s">
        <v>872</v>
      </c>
      <c r="L762" s="43" t="s">
        <v>872</v>
      </c>
    </row>
    <row r="763" spans="1:12" x14ac:dyDescent="0.3">
      <c r="A763" s="38">
        <v>12</v>
      </c>
      <c r="B763" s="44">
        <v>44733</v>
      </c>
      <c r="C763" s="45">
        <v>0.33333333333333331</v>
      </c>
      <c r="D763" s="38">
        <v>2</v>
      </c>
      <c r="E763" s="2" t="s">
        <v>543</v>
      </c>
      <c r="F763" s="41" t="s">
        <v>22</v>
      </c>
      <c r="G763" s="38">
        <v>3</v>
      </c>
      <c r="H763" s="38" t="s">
        <v>293</v>
      </c>
      <c r="I763" s="38" t="s">
        <v>912</v>
      </c>
      <c r="J763" s="46">
        <v>22</v>
      </c>
      <c r="K763" s="43" t="s">
        <v>872</v>
      </c>
      <c r="L763" s="43" t="s">
        <v>872</v>
      </c>
    </row>
    <row r="764" spans="1:12" x14ac:dyDescent="0.3">
      <c r="A764" s="38">
        <v>13</v>
      </c>
      <c r="B764" s="44">
        <v>44733</v>
      </c>
      <c r="C764" s="45">
        <v>0.33333333333333331</v>
      </c>
      <c r="D764" s="38">
        <v>2</v>
      </c>
      <c r="E764" s="2" t="s">
        <v>547</v>
      </c>
      <c r="F764" s="41" t="s">
        <v>74</v>
      </c>
      <c r="G764" s="38">
        <v>3</v>
      </c>
      <c r="H764" s="38" t="s">
        <v>293</v>
      </c>
      <c r="I764" s="38" t="s">
        <v>878</v>
      </c>
      <c r="J764" s="46">
        <v>27</v>
      </c>
      <c r="K764" s="43" t="s">
        <v>872</v>
      </c>
      <c r="L764" s="43" t="s">
        <v>872</v>
      </c>
    </row>
    <row r="765" spans="1:12" x14ac:dyDescent="0.3">
      <c r="A765" s="38">
        <v>14</v>
      </c>
      <c r="B765" s="44">
        <v>44733</v>
      </c>
      <c r="C765" s="45">
        <v>0.33333333333333331</v>
      </c>
      <c r="D765" s="38">
        <v>2</v>
      </c>
      <c r="E765" s="2" t="s">
        <v>546</v>
      </c>
      <c r="F765" s="41" t="s">
        <v>61</v>
      </c>
      <c r="G765" s="38">
        <v>3</v>
      </c>
      <c r="H765" s="38" t="s">
        <v>293</v>
      </c>
      <c r="I765" s="38" t="s">
        <v>913</v>
      </c>
      <c r="J765" s="46">
        <v>25</v>
      </c>
      <c r="K765" s="43" t="s">
        <v>872</v>
      </c>
      <c r="L765" s="43" t="s">
        <v>872</v>
      </c>
    </row>
    <row r="766" spans="1:12" x14ac:dyDescent="0.3">
      <c r="A766" s="38">
        <v>15</v>
      </c>
      <c r="B766" s="44">
        <v>44733</v>
      </c>
      <c r="C766" s="45">
        <v>0.33333333333333331</v>
      </c>
      <c r="D766" s="38">
        <v>2</v>
      </c>
      <c r="E766" s="2" t="s">
        <v>549</v>
      </c>
      <c r="F766" s="41" t="s">
        <v>116</v>
      </c>
      <c r="G766" s="38">
        <v>4</v>
      </c>
      <c r="H766" s="38" t="s">
        <v>293</v>
      </c>
      <c r="I766" s="38" t="s">
        <v>914</v>
      </c>
      <c r="J766" s="46">
        <v>22</v>
      </c>
      <c r="K766" s="43" t="s">
        <v>872</v>
      </c>
      <c r="L766" s="43" t="s">
        <v>872</v>
      </c>
    </row>
    <row r="767" spans="1:12" x14ac:dyDescent="0.3">
      <c r="A767" s="38">
        <v>16</v>
      </c>
      <c r="B767" s="44">
        <v>44733</v>
      </c>
      <c r="C767" s="45">
        <v>0.33333333333333331</v>
      </c>
      <c r="D767" s="38">
        <v>2</v>
      </c>
      <c r="E767" s="2" t="s">
        <v>546</v>
      </c>
      <c r="F767" s="41" t="s">
        <v>61</v>
      </c>
      <c r="G767" s="38">
        <v>3</v>
      </c>
      <c r="H767" s="38" t="s">
        <v>293</v>
      </c>
      <c r="I767" s="38" t="s">
        <v>915</v>
      </c>
      <c r="J767" s="46">
        <v>25</v>
      </c>
      <c r="K767" s="43" t="s">
        <v>872</v>
      </c>
      <c r="L767" s="43" t="s">
        <v>872</v>
      </c>
    </row>
    <row r="768" spans="1:12" x14ac:dyDescent="0.3">
      <c r="A768" s="38">
        <v>17</v>
      </c>
      <c r="B768" s="44">
        <v>44733</v>
      </c>
      <c r="C768" s="45">
        <v>0.33333333333333331</v>
      </c>
      <c r="D768" s="38">
        <v>2</v>
      </c>
      <c r="E768" s="2" t="s">
        <v>547</v>
      </c>
      <c r="F768" s="41" t="s">
        <v>74</v>
      </c>
      <c r="G768" s="38">
        <v>3</v>
      </c>
      <c r="H768" s="38" t="s">
        <v>293</v>
      </c>
      <c r="I768" s="38" t="s">
        <v>879</v>
      </c>
      <c r="J768" s="46">
        <v>25</v>
      </c>
      <c r="K768" s="43" t="s">
        <v>872</v>
      </c>
      <c r="L768" s="43" t="s">
        <v>872</v>
      </c>
    </row>
    <row r="769" spans="1:12" x14ac:dyDescent="0.3">
      <c r="A769" s="38">
        <v>18</v>
      </c>
      <c r="B769" s="44">
        <v>44733</v>
      </c>
      <c r="C769" s="45">
        <v>0.33333333333333331</v>
      </c>
      <c r="D769" s="38">
        <v>2</v>
      </c>
      <c r="E769" s="2" t="s">
        <v>547</v>
      </c>
      <c r="F769" s="41" t="s">
        <v>74</v>
      </c>
      <c r="G769" s="38">
        <v>3</v>
      </c>
      <c r="H769" s="38" t="s">
        <v>293</v>
      </c>
      <c r="I769" s="38" t="s">
        <v>880</v>
      </c>
      <c r="J769" s="46">
        <v>25</v>
      </c>
      <c r="K769" s="43" t="s">
        <v>872</v>
      </c>
      <c r="L769" s="43" t="s">
        <v>872</v>
      </c>
    </row>
    <row r="770" spans="1:12" x14ac:dyDescent="0.3">
      <c r="A770" s="38">
        <v>19</v>
      </c>
      <c r="B770" s="44">
        <v>44733</v>
      </c>
      <c r="C770" s="45">
        <v>0.33333333333333331</v>
      </c>
      <c r="D770" s="38">
        <v>2</v>
      </c>
      <c r="E770" s="2" t="s">
        <v>553</v>
      </c>
      <c r="F770" s="41" t="s">
        <v>227</v>
      </c>
      <c r="G770" s="38">
        <v>3</v>
      </c>
      <c r="H770" s="38" t="s">
        <v>873</v>
      </c>
      <c r="I770" s="38" t="s">
        <v>1045</v>
      </c>
      <c r="J770" s="46">
        <v>21</v>
      </c>
      <c r="K770" s="43" t="s">
        <v>872</v>
      </c>
      <c r="L770" s="43" t="s">
        <v>872</v>
      </c>
    </row>
    <row r="771" spans="1:12" x14ac:dyDescent="0.3">
      <c r="A771" s="38">
        <v>20</v>
      </c>
      <c r="B771" s="44">
        <v>44733</v>
      </c>
      <c r="C771" s="45">
        <v>0.33333333333333331</v>
      </c>
      <c r="D771" s="38">
        <v>2</v>
      </c>
      <c r="E771" s="2" t="s">
        <v>553</v>
      </c>
      <c r="F771" s="41" t="s">
        <v>227</v>
      </c>
      <c r="G771" s="38">
        <v>3</v>
      </c>
      <c r="H771" s="38" t="s">
        <v>873</v>
      </c>
      <c r="I771" s="38" t="s">
        <v>1045</v>
      </c>
      <c r="J771" s="46">
        <v>21</v>
      </c>
      <c r="K771" s="43" t="s">
        <v>872</v>
      </c>
      <c r="L771" s="43" t="s">
        <v>872</v>
      </c>
    </row>
    <row r="772" spans="1:12" x14ac:dyDescent="0.3">
      <c r="A772" s="38">
        <v>21</v>
      </c>
      <c r="B772" s="44">
        <v>44733</v>
      </c>
      <c r="C772" s="45">
        <v>0.33333333333333331</v>
      </c>
      <c r="D772" s="38">
        <v>2</v>
      </c>
      <c r="E772" s="2" t="s">
        <v>553</v>
      </c>
      <c r="F772" s="41" t="s">
        <v>227</v>
      </c>
      <c r="G772" s="38">
        <v>3</v>
      </c>
      <c r="H772" s="38" t="s">
        <v>873</v>
      </c>
      <c r="I772" s="38" t="s">
        <v>1045</v>
      </c>
      <c r="J772" s="46">
        <v>8</v>
      </c>
      <c r="K772" s="43" t="s">
        <v>872</v>
      </c>
      <c r="L772" s="43" t="s">
        <v>872</v>
      </c>
    </row>
    <row r="773" spans="1:12" x14ac:dyDescent="0.3">
      <c r="A773" s="38">
        <v>22</v>
      </c>
      <c r="B773" s="44">
        <v>44733</v>
      </c>
      <c r="C773" s="45">
        <v>0.33333333333333331</v>
      </c>
      <c r="D773" s="38">
        <v>2</v>
      </c>
      <c r="E773" s="2" t="s">
        <v>551</v>
      </c>
      <c r="F773" s="41" t="s">
        <v>130</v>
      </c>
      <c r="G773" s="38">
        <v>3</v>
      </c>
      <c r="H773" s="38" t="s">
        <v>293</v>
      </c>
      <c r="I773" s="38" t="s">
        <v>882</v>
      </c>
      <c r="J773" s="46">
        <v>27</v>
      </c>
      <c r="K773" s="43" t="s">
        <v>872</v>
      </c>
      <c r="L773" s="43" t="s">
        <v>872</v>
      </c>
    </row>
    <row r="774" spans="1:12" x14ac:dyDescent="0.3">
      <c r="A774" s="38">
        <v>23</v>
      </c>
      <c r="B774" s="44">
        <v>44733</v>
      </c>
      <c r="C774" s="45">
        <v>0.33333333333333331</v>
      </c>
      <c r="D774" s="38">
        <v>2</v>
      </c>
      <c r="E774" s="2" t="s">
        <v>551</v>
      </c>
      <c r="F774" s="41" t="s">
        <v>130</v>
      </c>
      <c r="G774" s="38">
        <v>3</v>
      </c>
      <c r="H774" s="38" t="s">
        <v>293</v>
      </c>
      <c r="I774" s="38" t="s">
        <v>934</v>
      </c>
      <c r="J774" s="46">
        <v>25</v>
      </c>
      <c r="K774" s="43" t="s">
        <v>872</v>
      </c>
      <c r="L774" s="43" t="s">
        <v>872</v>
      </c>
    </row>
    <row r="775" spans="1:12" x14ac:dyDescent="0.3">
      <c r="A775" s="38">
        <v>24</v>
      </c>
      <c r="B775" s="44">
        <v>44733</v>
      </c>
      <c r="C775" s="45">
        <v>0.33333333333333331</v>
      </c>
      <c r="D775" s="38">
        <v>2</v>
      </c>
      <c r="E775" s="2" t="s">
        <v>551</v>
      </c>
      <c r="F775" s="41" t="s">
        <v>130</v>
      </c>
      <c r="G775" s="38">
        <v>3</v>
      </c>
      <c r="H775" s="38" t="s">
        <v>293</v>
      </c>
      <c r="I775" s="38" t="s">
        <v>916</v>
      </c>
      <c r="J775" s="46">
        <v>25</v>
      </c>
      <c r="K775" s="43" t="s">
        <v>872</v>
      </c>
      <c r="L775" s="43" t="s">
        <v>872</v>
      </c>
    </row>
    <row r="776" spans="1:12" x14ac:dyDescent="0.3">
      <c r="A776" s="38"/>
      <c r="B776" s="44"/>
      <c r="C776" s="45"/>
      <c r="D776" s="38"/>
      <c r="E776" s="40"/>
      <c r="F776" s="41"/>
      <c r="G776" s="38"/>
      <c r="H776" s="38"/>
      <c r="I776" s="38"/>
      <c r="J776" s="46"/>
      <c r="K776" s="43"/>
      <c r="L776" s="43"/>
    </row>
    <row r="777" spans="1:12" ht="31.2" x14ac:dyDescent="0.3">
      <c r="A777" s="38">
        <v>1</v>
      </c>
      <c r="B777" s="44">
        <v>44733</v>
      </c>
      <c r="C777" s="45">
        <v>0.54166666666666663</v>
      </c>
      <c r="D777" s="38">
        <v>4</v>
      </c>
      <c r="E777" s="2" t="s">
        <v>557</v>
      </c>
      <c r="F777" s="41" t="s">
        <v>58</v>
      </c>
      <c r="G777" s="38">
        <v>3</v>
      </c>
      <c r="H777" s="38" t="s">
        <v>292</v>
      </c>
      <c r="I777" s="38" t="s">
        <v>926</v>
      </c>
      <c r="J777" s="46">
        <v>23</v>
      </c>
      <c r="K777" s="47" t="s">
        <v>894</v>
      </c>
      <c r="L777" s="47">
        <v>31</v>
      </c>
    </row>
    <row r="778" spans="1:12" x14ac:dyDescent="0.3">
      <c r="A778" s="38">
        <v>2</v>
      </c>
      <c r="B778" s="44">
        <v>44733</v>
      </c>
      <c r="C778" s="45">
        <v>0.54166666666666663</v>
      </c>
      <c r="D778" s="38">
        <v>4</v>
      </c>
      <c r="E778" s="2" t="s">
        <v>556</v>
      </c>
      <c r="F778" s="41" t="s">
        <v>38</v>
      </c>
      <c r="G778" s="38">
        <v>2</v>
      </c>
      <c r="H778" s="38" t="s">
        <v>292</v>
      </c>
      <c r="I778" s="38" t="s">
        <v>927</v>
      </c>
      <c r="J778" s="46">
        <v>9</v>
      </c>
      <c r="K778" s="47" t="s">
        <v>750</v>
      </c>
      <c r="L778" s="48">
        <v>11</v>
      </c>
    </row>
    <row r="779" spans="1:12" x14ac:dyDescent="0.3">
      <c r="A779" s="38">
        <v>3</v>
      </c>
      <c r="B779" s="44">
        <v>44733</v>
      </c>
      <c r="C779" s="45">
        <v>0.54166666666666663</v>
      </c>
      <c r="D779" s="38">
        <v>4</v>
      </c>
      <c r="E779" s="2" t="s">
        <v>561</v>
      </c>
      <c r="F779" s="41" t="s">
        <v>122</v>
      </c>
      <c r="G779" s="38">
        <v>3</v>
      </c>
      <c r="H779" s="38" t="s">
        <v>292</v>
      </c>
      <c r="I779" s="38" t="s">
        <v>930</v>
      </c>
      <c r="J779" s="46">
        <v>8</v>
      </c>
      <c r="K779" s="47" t="s">
        <v>751</v>
      </c>
      <c r="L779" s="48">
        <v>10</v>
      </c>
    </row>
    <row r="780" spans="1:12" ht="31.2" x14ac:dyDescent="0.3">
      <c r="A780" s="38">
        <v>4</v>
      </c>
      <c r="B780" s="44">
        <v>44733</v>
      </c>
      <c r="C780" s="45">
        <v>0.54166666666666663</v>
      </c>
      <c r="D780" s="38">
        <v>4</v>
      </c>
      <c r="E780" s="2" t="s">
        <v>564</v>
      </c>
      <c r="F780" s="41" t="s">
        <v>158</v>
      </c>
      <c r="G780" s="38">
        <v>4</v>
      </c>
      <c r="H780" s="38" t="s">
        <v>292</v>
      </c>
      <c r="I780" s="38" t="s">
        <v>895</v>
      </c>
      <c r="J780" s="46">
        <v>8</v>
      </c>
      <c r="K780" s="47" t="s">
        <v>752</v>
      </c>
      <c r="L780" s="48">
        <v>10</v>
      </c>
    </row>
    <row r="781" spans="1:12" x14ac:dyDescent="0.3">
      <c r="A781" s="38">
        <v>5</v>
      </c>
      <c r="B781" s="44">
        <v>44733</v>
      </c>
      <c r="C781" s="45">
        <v>0.54166666666666663</v>
      </c>
      <c r="D781" s="38">
        <v>4</v>
      </c>
      <c r="E781" s="2" t="s">
        <v>563</v>
      </c>
      <c r="F781" s="41" t="s">
        <v>150</v>
      </c>
      <c r="G781" s="38">
        <v>3</v>
      </c>
      <c r="H781" s="38" t="s">
        <v>293</v>
      </c>
      <c r="I781" s="38" t="s">
        <v>898</v>
      </c>
      <c r="J781" s="46">
        <v>27</v>
      </c>
      <c r="K781" s="47" t="s">
        <v>753</v>
      </c>
      <c r="L781" s="48">
        <v>11</v>
      </c>
    </row>
    <row r="782" spans="1:12" ht="31.2" x14ac:dyDescent="0.3">
      <c r="A782" s="38">
        <v>6</v>
      </c>
      <c r="B782" s="44">
        <v>44733</v>
      </c>
      <c r="C782" s="45">
        <v>0.54166666666666663</v>
      </c>
      <c r="D782" s="38">
        <v>4</v>
      </c>
      <c r="E782" s="2" t="s">
        <v>560</v>
      </c>
      <c r="F782" s="41" t="s">
        <v>110</v>
      </c>
      <c r="G782" s="38">
        <v>3</v>
      </c>
      <c r="H782" s="38" t="s">
        <v>940</v>
      </c>
      <c r="I782" s="38" t="s">
        <v>899</v>
      </c>
      <c r="J782" s="46">
        <v>25</v>
      </c>
      <c r="K782" s="47" t="s">
        <v>746</v>
      </c>
      <c r="L782" s="48">
        <v>7</v>
      </c>
    </row>
    <row r="783" spans="1:12" x14ac:dyDescent="0.3">
      <c r="A783" s="38">
        <v>7</v>
      </c>
      <c r="B783" s="44">
        <v>44733</v>
      </c>
      <c r="C783" s="45">
        <v>0.54166666666666663</v>
      </c>
      <c r="D783" s="38">
        <v>4</v>
      </c>
      <c r="E783" s="2" t="s">
        <v>558</v>
      </c>
      <c r="F783" s="41" t="s">
        <v>71</v>
      </c>
      <c r="G783" s="38">
        <v>3</v>
      </c>
      <c r="H783" s="38" t="s">
        <v>293</v>
      </c>
      <c r="I783" s="38" t="s">
        <v>900</v>
      </c>
      <c r="J783" s="46">
        <v>20</v>
      </c>
      <c r="K783" s="47" t="s">
        <v>747</v>
      </c>
      <c r="L783" s="48">
        <v>7</v>
      </c>
    </row>
    <row r="784" spans="1:12" x14ac:dyDescent="0.3">
      <c r="A784" s="38">
        <v>8</v>
      </c>
      <c r="B784" s="44">
        <v>44733</v>
      </c>
      <c r="C784" s="45">
        <v>0.54166666666666663</v>
      </c>
      <c r="D784" s="38">
        <v>4</v>
      </c>
      <c r="E784" s="2" t="s">
        <v>559</v>
      </c>
      <c r="F784" s="41" t="s">
        <v>81</v>
      </c>
      <c r="G784" s="38">
        <v>3</v>
      </c>
      <c r="H784" s="38" t="s">
        <v>293</v>
      </c>
      <c r="I784" s="38" t="s">
        <v>901</v>
      </c>
      <c r="J784" s="46">
        <v>30</v>
      </c>
      <c r="K784" s="47" t="s">
        <v>748</v>
      </c>
      <c r="L784" s="48">
        <v>4</v>
      </c>
    </row>
    <row r="785" spans="1:12" x14ac:dyDescent="0.3">
      <c r="A785" s="38">
        <v>9</v>
      </c>
      <c r="B785" s="44">
        <v>44733</v>
      </c>
      <c r="C785" s="45">
        <v>0.54166666666666663</v>
      </c>
      <c r="D785" s="38">
        <v>4</v>
      </c>
      <c r="E785" s="2" t="s">
        <v>555</v>
      </c>
      <c r="F785" s="41" t="s">
        <v>30</v>
      </c>
      <c r="G785" s="38">
        <v>4</v>
      </c>
      <c r="H785" s="38" t="s">
        <v>293</v>
      </c>
      <c r="I785" s="38" t="s">
        <v>902</v>
      </c>
      <c r="J785" s="46">
        <v>16</v>
      </c>
      <c r="K785" s="47" t="s">
        <v>749</v>
      </c>
      <c r="L785" s="48">
        <v>4</v>
      </c>
    </row>
    <row r="786" spans="1:12" ht="31.2" x14ac:dyDescent="0.3">
      <c r="A786" s="38">
        <v>10</v>
      </c>
      <c r="B786" s="44">
        <v>44733</v>
      </c>
      <c r="C786" s="45">
        <v>0.54166666666666663</v>
      </c>
      <c r="D786" s="38">
        <v>4</v>
      </c>
      <c r="E786" s="2" t="s">
        <v>560</v>
      </c>
      <c r="F786" s="41" t="s">
        <v>110</v>
      </c>
      <c r="G786" s="38">
        <v>3</v>
      </c>
      <c r="H786" s="38" t="s">
        <v>940</v>
      </c>
      <c r="I786" s="38" t="s">
        <v>903</v>
      </c>
      <c r="J786" s="46">
        <v>25</v>
      </c>
      <c r="K786" s="43" t="s">
        <v>872</v>
      </c>
      <c r="L786" s="43" t="s">
        <v>872</v>
      </c>
    </row>
    <row r="787" spans="1:12" ht="31.2" x14ac:dyDescent="0.3">
      <c r="A787" s="38">
        <v>11</v>
      </c>
      <c r="B787" s="44">
        <v>44733</v>
      </c>
      <c r="C787" s="45">
        <v>0.54166666666666663</v>
      </c>
      <c r="D787" s="38">
        <v>4</v>
      </c>
      <c r="E787" s="2" t="s">
        <v>554</v>
      </c>
      <c r="F787" s="41" t="s">
        <v>26</v>
      </c>
      <c r="G787" s="38">
        <v>3</v>
      </c>
      <c r="H787" s="38" t="s">
        <v>293</v>
      </c>
      <c r="I787" s="38" t="s">
        <v>904</v>
      </c>
      <c r="J787" s="46">
        <v>17</v>
      </c>
      <c r="K787" s="43" t="s">
        <v>872</v>
      </c>
      <c r="L787" s="43" t="s">
        <v>872</v>
      </c>
    </row>
    <row r="788" spans="1:12" ht="31.2" x14ac:dyDescent="0.3">
      <c r="A788" s="38">
        <v>12</v>
      </c>
      <c r="B788" s="44">
        <v>44733</v>
      </c>
      <c r="C788" s="45">
        <v>0.54166666666666663</v>
      </c>
      <c r="D788" s="38">
        <v>4</v>
      </c>
      <c r="E788" s="2" t="s">
        <v>560</v>
      </c>
      <c r="F788" s="41" t="s">
        <v>110</v>
      </c>
      <c r="G788" s="38">
        <v>3</v>
      </c>
      <c r="H788" s="38" t="s">
        <v>940</v>
      </c>
      <c r="I788" s="38" t="s">
        <v>905</v>
      </c>
      <c r="J788" s="46">
        <v>25</v>
      </c>
      <c r="K788" s="43" t="s">
        <v>872</v>
      </c>
      <c r="L788" s="43" t="s">
        <v>872</v>
      </c>
    </row>
    <row r="789" spans="1:12" ht="31.2" x14ac:dyDescent="0.3">
      <c r="A789" s="38">
        <v>13</v>
      </c>
      <c r="B789" s="44">
        <v>44733</v>
      </c>
      <c r="C789" s="45">
        <v>0.54166666666666663</v>
      </c>
      <c r="D789" s="38">
        <v>4</v>
      </c>
      <c r="E789" s="2" t="s">
        <v>560</v>
      </c>
      <c r="F789" s="41" t="s">
        <v>110</v>
      </c>
      <c r="G789" s="38">
        <v>3</v>
      </c>
      <c r="H789" s="38" t="s">
        <v>940</v>
      </c>
      <c r="I789" s="38" t="s">
        <v>906</v>
      </c>
      <c r="J789" s="46">
        <v>25</v>
      </c>
      <c r="K789" s="43" t="s">
        <v>872</v>
      </c>
      <c r="L789" s="43" t="s">
        <v>872</v>
      </c>
    </row>
    <row r="790" spans="1:12" ht="31.2" x14ac:dyDescent="0.3">
      <c r="A790" s="38">
        <v>14</v>
      </c>
      <c r="B790" s="44">
        <v>44733</v>
      </c>
      <c r="C790" s="45">
        <v>0.54166666666666663</v>
      </c>
      <c r="D790" s="38">
        <v>4</v>
      </c>
      <c r="E790" s="2" t="s">
        <v>560</v>
      </c>
      <c r="F790" s="41" t="s">
        <v>110</v>
      </c>
      <c r="G790" s="38">
        <v>3</v>
      </c>
      <c r="H790" s="38" t="s">
        <v>940</v>
      </c>
      <c r="I790" s="38" t="s">
        <v>907</v>
      </c>
      <c r="J790" s="46">
        <v>25</v>
      </c>
      <c r="K790" s="43" t="s">
        <v>872</v>
      </c>
      <c r="L790" s="43" t="s">
        <v>872</v>
      </c>
    </row>
    <row r="791" spans="1:12" ht="31.2" x14ac:dyDescent="0.3">
      <c r="A791" s="38">
        <v>15</v>
      </c>
      <c r="B791" s="44">
        <v>44733</v>
      </c>
      <c r="C791" s="45">
        <v>0.54166666666666663</v>
      </c>
      <c r="D791" s="38">
        <v>4</v>
      </c>
      <c r="E791" s="2" t="s">
        <v>560</v>
      </c>
      <c r="F791" s="41" t="s">
        <v>110</v>
      </c>
      <c r="G791" s="38">
        <v>3</v>
      </c>
      <c r="H791" s="38" t="s">
        <v>940</v>
      </c>
      <c r="I791" s="38" t="s">
        <v>908</v>
      </c>
      <c r="J791" s="46">
        <v>25</v>
      </c>
      <c r="K791" s="43" t="s">
        <v>872</v>
      </c>
      <c r="L791" s="43" t="s">
        <v>872</v>
      </c>
    </row>
    <row r="792" spans="1:12" x14ac:dyDescent="0.3">
      <c r="A792" s="38">
        <v>16</v>
      </c>
      <c r="B792" s="44">
        <v>44733</v>
      </c>
      <c r="C792" s="45">
        <v>0.54166666666666663</v>
      </c>
      <c r="D792" s="38">
        <v>4</v>
      </c>
      <c r="E792" s="2" t="s">
        <v>559</v>
      </c>
      <c r="F792" s="41" t="s">
        <v>81</v>
      </c>
      <c r="G792" s="38">
        <v>3</v>
      </c>
      <c r="H792" s="38" t="s">
        <v>293</v>
      </c>
      <c r="I792" s="38" t="s">
        <v>909</v>
      </c>
      <c r="J792" s="46">
        <v>30</v>
      </c>
      <c r="K792" s="43" t="s">
        <v>872</v>
      </c>
      <c r="L792" s="43" t="s">
        <v>872</v>
      </c>
    </row>
    <row r="793" spans="1:12" ht="31.2" x14ac:dyDescent="0.3">
      <c r="A793" s="38">
        <v>17</v>
      </c>
      <c r="B793" s="44">
        <v>44733</v>
      </c>
      <c r="C793" s="45">
        <v>0.54166666666666663</v>
      </c>
      <c r="D793" s="38">
        <v>4</v>
      </c>
      <c r="E793" s="2" t="s">
        <v>560</v>
      </c>
      <c r="F793" s="41" t="s">
        <v>110</v>
      </c>
      <c r="G793" s="38">
        <v>3</v>
      </c>
      <c r="H793" s="38" t="s">
        <v>940</v>
      </c>
      <c r="I793" s="38" t="s">
        <v>933</v>
      </c>
      <c r="J793" s="46">
        <v>25</v>
      </c>
      <c r="K793" s="43" t="s">
        <v>872</v>
      </c>
      <c r="L793" s="43" t="s">
        <v>872</v>
      </c>
    </row>
    <row r="794" spans="1:12" ht="31.2" x14ac:dyDescent="0.3">
      <c r="A794" s="38">
        <v>18</v>
      </c>
      <c r="B794" s="44">
        <v>44733</v>
      </c>
      <c r="C794" s="45">
        <v>0.54166666666666663</v>
      </c>
      <c r="D794" s="38">
        <v>4</v>
      </c>
      <c r="E794" s="2" t="s">
        <v>560</v>
      </c>
      <c r="F794" s="41" t="s">
        <v>110</v>
      </c>
      <c r="G794" s="38">
        <v>3</v>
      </c>
      <c r="H794" s="38" t="s">
        <v>940</v>
      </c>
      <c r="I794" s="38" t="s">
        <v>910</v>
      </c>
      <c r="J794" s="46">
        <v>25</v>
      </c>
      <c r="K794" s="43" t="s">
        <v>872</v>
      </c>
      <c r="L794" s="43" t="s">
        <v>872</v>
      </c>
    </row>
    <row r="795" spans="1:12" ht="31.2" x14ac:dyDescent="0.3">
      <c r="A795" s="38">
        <v>19</v>
      </c>
      <c r="B795" s="44">
        <v>44733</v>
      </c>
      <c r="C795" s="45">
        <v>0.54166666666666663</v>
      </c>
      <c r="D795" s="38">
        <v>4</v>
      </c>
      <c r="E795" s="2" t="s">
        <v>560</v>
      </c>
      <c r="F795" s="41" t="s">
        <v>110</v>
      </c>
      <c r="G795" s="38">
        <v>3</v>
      </c>
      <c r="H795" s="38" t="s">
        <v>940</v>
      </c>
      <c r="I795" s="38" t="s">
        <v>911</v>
      </c>
      <c r="J795" s="46">
        <v>25</v>
      </c>
      <c r="K795" s="43" t="s">
        <v>872</v>
      </c>
      <c r="L795" s="43" t="s">
        <v>872</v>
      </c>
    </row>
    <row r="796" spans="1:12" ht="31.2" x14ac:dyDescent="0.3">
      <c r="A796" s="38">
        <v>20</v>
      </c>
      <c r="B796" s="44">
        <v>44733</v>
      </c>
      <c r="C796" s="45">
        <v>0.54166666666666663</v>
      </c>
      <c r="D796" s="38">
        <v>4</v>
      </c>
      <c r="E796" s="2" t="s">
        <v>560</v>
      </c>
      <c r="F796" s="41" t="s">
        <v>110</v>
      </c>
      <c r="G796" s="38">
        <v>3</v>
      </c>
      <c r="H796" s="38" t="s">
        <v>940</v>
      </c>
      <c r="I796" s="38" t="s">
        <v>912</v>
      </c>
      <c r="J796" s="46">
        <v>25</v>
      </c>
      <c r="K796" s="43" t="s">
        <v>872</v>
      </c>
      <c r="L796" s="43" t="s">
        <v>872</v>
      </c>
    </row>
    <row r="797" spans="1:12" x14ac:dyDescent="0.3">
      <c r="A797" s="38">
        <v>21</v>
      </c>
      <c r="B797" s="44">
        <v>44733</v>
      </c>
      <c r="C797" s="45">
        <v>0.54166666666666663</v>
      </c>
      <c r="D797" s="38">
        <v>4</v>
      </c>
      <c r="E797" s="2" t="s">
        <v>559</v>
      </c>
      <c r="F797" s="41" t="s">
        <v>81</v>
      </c>
      <c r="G797" s="38">
        <v>3</v>
      </c>
      <c r="H797" s="38" t="s">
        <v>293</v>
      </c>
      <c r="I797" s="38" t="s">
        <v>878</v>
      </c>
      <c r="J797" s="46">
        <v>31</v>
      </c>
      <c r="K797" s="43" t="s">
        <v>872</v>
      </c>
      <c r="L797" s="43" t="s">
        <v>872</v>
      </c>
    </row>
    <row r="798" spans="1:12" ht="31.2" x14ac:dyDescent="0.3">
      <c r="A798" s="38">
        <v>22</v>
      </c>
      <c r="B798" s="44">
        <v>44733</v>
      </c>
      <c r="C798" s="45">
        <v>0.54166666666666663</v>
      </c>
      <c r="D798" s="38">
        <v>4</v>
      </c>
      <c r="E798" s="2" t="s">
        <v>560</v>
      </c>
      <c r="F798" s="41" t="s">
        <v>110</v>
      </c>
      <c r="G798" s="38">
        <v>3</v>
      </c>
      <c r="H798" s="38" t="s">
        <v>940</v>
      </c>
      <c r="I798" s="38" t="s">
        <v>913</v>
      </c>
      <c r="J798" s="46">
        <v>25</v>
      </c>
      <c r="K798" s="43" t="s">
        <v>872</v>
      </c>
      <c r="L798" s="43" t="s">
        <v>872</v>
      </c>
    </row>
    <row r="799" spans="1:12" ht="31.2" x14ac:dyDescent="0.3">
      <c r="A799" s="38">
        <v>23</v>
      </c>
      <c r="B799" s="44">
        <v>44733</v>
      </c>
      <c r="C799" s="45">
        <v>0.54166666666666663</v>
      </c>
      <c r="D799" s="38">
        <v>4</v>
      </c>
      <c r="E799" s="2" t="s">
        <v>560</v>
      </c>
      <c r="F799" s="41" t="s">
        <v>110</v>
      </c>
      <c r="G799" s="38">
        <v>3</v>
      </c>
      <c r="H799" s="38" t="s">
        <v>940</v>
      </c>
      <c r="I799" s="38" t="s">
        <v>914</v>
      </c>
      <c r="J799" s="46">
        <v>25</v>
      </c>
      <c r="K799" s="43" t="s">
        <v>872</v>
      </c>
      <c r="L799" s="43" t="s">
        <v>872</v>
      </c>
    </row>
    <row r="800" spans="1:12" ht="31.2" x14ac:dyDescent="0.3">
      <c r="A800" s="38">
        <v>24</v>
      </c>
      <c r="B800" s="44">
        <v>44733</v>
      </c>
      <c r="C800" s="45">
        <v>0.54166666666666663</v>
      </c>
      <c r="D800" s="38">
        <v>4</v>
      </c>
      <c r="E800" s="2" t="s">
        <v>560</v>
      </c>
      <c r="F800" s="41" t="s">
        <v>110</v>
      </c>
      <c r="G800" s="38">
        <v>3</v>
      </c>
      <c r="H800" s="38" t="s">
        <v>940</v>
      </c>
      <c r="I800" s="38" t="s">
        <v>915</v>
      </c>
      <c r="J800" s="46">
        <v>25</v>
      </c>
      <c r="K800" s="43" t="s">
        <v>872</v>
      </c>
      <c r="L800" s="43" t="s">
        <v>872</v>
      </c>
    </row>
    <row r="801" spans="1:12" ht="31.2" x14ac:dyDescent="0.3">
      <c r="A801" s="38">
        <v>25</v>
      </c>
      <c r="B801" s="44">
        <v>44733</v>
      </c>
      <c r="C801" s="45">
        <v>0.54166666666666663</v>
      </c>
      <c r="D801" s="38">
        <v>4</v>
      </c>
      <c r="E801" s="2" t="s">
        <v>560</v>
      </c>
      <c r="F801" s="41" t="s">
        <v>110</v>
      </c>
      <c r="G801" s="38">
        <v>3</v>
      </c>
      <c r="H801" s="38" t="s">
        <v>940</v>
      </c>
      <c r="I801" s="38" t="s">
        <v>879</v>
      </c>
      <c r="J801" s="46">
        <v>25</v>
      </c>
      <c r="K801" s="43" t="s">
        <v>872</v>
      </c>
      <c r="L801" s="43" t="s">
        <v>872</v>
      </c>
    </row>
    <row r="802" spans="1:12" ht="31.2" x14ac:dyDescent="0.3">
      <c r="A802" s="38">
        <v>26</v>
      </c>
      <c r="B802" s="44">
        <v>44733</v>
      </c>
      <c r="C802" s="45">
        <v>0.54166666666666663</v>
      </c>
      <c r="D802" s="38">
        <v>4</v>
      </c>
      <c r="E802" s="2" t="s">
        <v>560</v>
      </c>
      <c r="F802" s="41" t="s">
        <v>110</v>
      </c>
      <c r="G802" s="38">
        <v>3</v>
      </c>
      <c r="H802" s="38" t="s">
        <v>940</v>
      </c>
      <c r="I802" s="38" t="s">
        <v>880</v>
      </c>
      <c r="J802" s="46">
        <v>25</v>
      </c>
      <c r="K802" s="43" t="s">
        <v>872</v>
      </c>
      <c r="L802" s="43" t="s">
        <v>872</v>
      </c>
    </row>
    <row r="803" spans="1:12" ht="31.2" x14ac:dyDescent="0.3">
      <c r="A803" s="38">
        <v>27</v>
      </c>
      <c r="B803" s="44">
        <v>44733</v>
      </c>
      <c r="C803" s="45">
        <v>0.54166666666666663</v>
      </c>
      <c r="D803" s="38">
        <v>4</v>
      </c>
      <c r="E803" s="2" t="s">
        <v>560</v>
      </c>
      <c r="F803" s="41" t="s">
        <v>110</v>
      </c>
      <c r="G803" s="38">
        <v>3</v>
      </c>
      <c r="H803" s="38" t="s">
        <v>940</v>
      </c>
      <c r="I803" s="38" t="s">
        <v>882</v>
      </c>
      <c r="J803" s="46">
        <v>28</v>
      </c>
      <c r="K803" s="43" t="s">
        <v>872</v>
      </c>
      <c r="L803" s="43" t="s">
        <v>872</v>
      </c>
    </row>
    <row r="804" spans="1:12" ht="31.2" x14ac:dyDescent="0.3">
      <c r="A804" s="38">
        <v>28</v>
      </c>
      <c r="B804" s="44">
        <v>44733</v>
      </c>
      <c r="C804" s="45">
        <v>0.54166666666666663</v>
      </c>
      <c r="D804" s="38">
        <v>4</v>
      </c>
      <c r="E804" s="2" t="s">
        <v>560</v>
      </c>
      <c r="F804" s="41" t="s">
        <v>110</v>
      </c>
      <c r="G804" s="38">
        <v>3</v>
      </c>
      <c r="H804" s="38" t="s">
        <v>940</v>
      </c>
      <c r="I804" s="38" t="s">
        <v>934</v>
      </c>
      <c r="J804" s="46">
        <v>25</v>
      </c>
      <c r="K804" s="43" t="s">
        <v>872</v>
      </c>
      <c r="L804" s="43" t="s">
        <v>872</v>
      </c>
    </row>
    <row r="805" spans="1:12" ht="31.2" x14ac:dyDescent="0.3">
      <c r="A805" s="38">
        <v>29</v>
      </c>
      <c r="B805" s="44">
        <v>44733</v>
      </c>
      <c r="C805" s="45">
        <v>0.54166666666666663</v>
      </c>
      <c r="D805" s="38">
        <v>4</v>
      </c>
      <c r="E805" s="2" t="s">
        <v>560</v>
      </c>
      <c r="F805" s="41" t="s">
        <v>110</v>
      </c>
      <c r="G805" s="38">
        <v>3</v>
      </c>
      <c r="H805" s="38" t="s">
        <v>940</v>
      </c>
      <c r="I805" s="38" t="s">
        <v>916</v>
      </c>
      <c r="J805" s="46">
        <v>25</v>
      </c>
      <c r="K805" s="43" t="s">
        <v>872</v>
      </c>
      <c r="L805" s="43" t="s">
        <v>872</v>
      </c>
    </row>
    <row r="806" spans="1:12" ht="31.2" x14ac:dyDescent="0.3">
      <c r="A806" s="38">
        <v>30</v>
      </c>
      <c r="B806" s="44">
        <v>44733</v>
      </c>
      <c r="C806" s="45">
        <v>0.54166666666666663</v>
      </c>
      <c r="D806" s="38">
        <v>4</v>
      </c>
      <c r="E806" s="2" t="s">
        <v>560</v>
      </c>
      <c r="F806" s="41" t="s">
        <v>110</v>
      </c>
      <c r="G806" s="38">
        <v>3</v>
      </c>
      <c r="H806" s="38" t="s">
        <v>940</v>
      </c>
      <c r="I806" s="38" t="s">
        <v>918</v>
      </c>
      <c r="J806" s="46">
        <v>22</v>
      </c>
      <c r="K806" s="43" t="s">
        <v>872</v>
      </c>
      <c r="L806" s="43" t="s">
        <v>872</v>
      </c>
    </row>
    <row r="807" spans="1:12" ht="31.2" x14ac:dyDescent="0.3">
      <c r="A807" s="38">
        <v>31</v>
      </c>
      <c r="B807" s="44">
        <v>44733</v>
      </c>
      <c r="C807" s="45">
        <v>0.54166666666666663</v>
      </c>
      <c r="D807" s="38">
        <v>4</v>
      </c>
      <c r="E807" s="2" t="s">
        <v>560</v>
      </c>
      <c r="F807" s="41" t="s">
        <v>110</v>
      </c>
      <c r="G807" s="38">
        <v>3</v>
      </c>
      <c r="H807" s="38" t="s">
        <v>940</v>
      </c>
      <c r="I807" s="38" t="s">
        <v>920</v>
      </c>
      <c r="J807" s="46">
        <v>26</v>
      </c>
      <c r="K807" s="43" t="s">
        <v>872</v>
      </c>
      <c r="L807" s="43" t="s">
        <v>872</v>
      </c>
    </row>
    <row r="808" spans="1:12" ht="31.2" x14ac:dyDescent="0.3">
      <c r="A808" s="38">
        <v>32</v>
      </c>
      <c r="B808" s="44">
        <v>44733</v>
      </c>
      <c r="C808" s="45">
        <v>0.54166666666666663</v>
      </c>
      <c r="D808" s="38">
        <v>4</v>
      </c>
      <c r="E808" s="2" t="s">
        <v>560</v>
      </c>
      <c r="F808" s="41" t="s">
        <v>110</v>
      </c>
      <c r="G808" s="38">
        <v>3</v>
      </c>
      <c r="H808" s="38" t="s">
        <v>940</v>
      </c>
      <c r="I808" s="38" t="s">
        <v>922</v>
      </c>
      <c r="J808" s="46">
        <v>25</v>
      </c>
      <c r="K808" s="43" t="s">
        <v>872</v>
      </c>
      <c r="L808" s="43" t="s">
        <v>872</v>
      </c>
    </row>
    <row r="809" spans="1:12" ht="31.2" x14ac:dyDescent="0.3">
      <c r="A809" s="38">
        <v>33</v>
      </c>
      <c r="B809" s="44">
        <v>44733</v>
      </c>
      <c r="C809" s="45">
        <v>0.54166666666666663</v>
      </c>
      <c r="D809" s="38">
        <v>4</v>
      </c>
      <c r="E809" s="2" t="s">
        <v>560</v>
      </c>
      <c r="F809" s="41" t="s">
        <v>110</v>
      </c>
      <c r="G809" s="38">
        <v>3</v>
      </c>
      <c r="H809" s="38" t="s">
        <v>940</v>
      </c>
      <c r="I809" s="38" t="s">
        <v>923</v>
      </c>
      <c r="J809" s="46">
        <v>25</v>
      </c>
      <c r="K809" s="43" t="s">
        <v>872</v>
      </c>
      <c r="L809" s="43" t="s">
        <v>872</v>
      </c>
    </row>
    <row r="810" spans="1:12" ht="31.2" x14ac:dyDescent="0.3">
      <c r="A810" s="38">
        <v>34</v>
      </c>
      <c r="B810" s="44">
        <v>44733</v>
      </c>
      <c r="C810" s="45">
        <v>0.54166666666666663</v>
      </c>
      <c r="D810" s="38">
        <v>4</v>
      </c>
      <c r="E810" s="2" t="s">
        <v>560</v>
      </c>
      <c r="F810" s="41" t="s">
        <v>110</v>
      </c>
      <c r="G810" s="38">
        <v>3</v>
      </c>
      <c r="H810" s="38" t="s">
        <v>940</v>
      </c>
      <c r="I810" s="38" t="s">
        <v>924</v>
      </c>
      <c r="J810" s="46">
        <v>25</v>
      </c>
      <c r="K810" s="43" t="s">
        <v>872</v>
      </c>
      <c r="L810" s="43" t="s">
        <v>872</v>
      </c>
    </row>
    <row r="811" spans="1:12" ht="31.2" x14ac:dyDescent="0.3">
      <c r="A811" s="38">
        <v>35</v>
      </c>
      <c r="B811" s="44">
        <v>44733</v>
      </c>
      <c r="C811" s="45">
        <v>0.54166666666666663</v>
      </c>
      <c r="D811" s="38">
        <v>4</v>
      </c>
      <c r="E811" s="2" t="s">
        <v>560</v>
      </c>
      <c r="F811" s="41" t="s">
        <v>110</v>
      </c>
      <c r="G811" s="38">
        <v>3</v>
      </c>
      <c r="H811" s="38" t="s">
        <v>940</v>
      </c>
      <c r="I811" s="38" t="s">
        <v>937</v>
      </c>
      <c r="J811" s="46">
        <v>22</v>
      </c>
      <c r="K811" s="43" t="s">
        <v>872</v>
      </c>
      <c r="L811" s="43" t="s">
        <v>872</v>
      </c>
    </row>
    <row r="812" spans="1:12" x14ac:dyDescent="0.3">
      <c r="A812" s="38">
        <v>36</v>
      </c>
      <c r="B812" s="44">
        <v>44733</v>
      </c>
      <c r="C812" s="45">
        <v>0.54166666666666663</v>
      </c>
      <c r="D812" s="38">
        <v>4</v>
      </c>
      <c r="E812" s="2" t="s">
        <v>573</v>
      </c>
      <c r="F812" s="41" t="s">
        <v>129</v>
      </c>
      <c r="G812" s="38">
        <v>3</v>
      </c>
      <c r="H812" s="38" t="s">
        <v>292</v>
      </c>
      <c r="I812" s="38" t="s">
        <v>1046</v>
      </c>
      <c r="J812" s="46">
        <v>13</v>
      </c>
      <c r="K812" s="43" t="s">
        <v>872</v>
      </c>
      <c r="L812" s="43" t="s">
        <v>872</v>
      </c>
    </row>
    <row r="813" spans="1:12" x14ac:dyDescent="0.3">
      <c r="A813" s="38">
        <v>37</v>
      </c>
      <c r="B813" s="44">
        <v>44733</v>
      </c>
      <c r="C813" s="45">
        <v>0.54166666666666663</v>
      </c>
      <c r="D813" s="38">
        <v>4</v>
      </c>
      <c r="E813" s="2" t="s">
        <v>562</v>
      </c>
      <c r="F813" s="41" t="s">
        <v>129</v>
      </c>
      <c r="G813" s="38">
        <v>3</v>
      </c>
      <c r="H813" s="38" t="s">
        <v>292</v>
      </c>
      <c r="I813" s="38" t="s">
        <v>1047</v>
      </c>
      <c r="J813" s="46">
        <v>20</v>
      </c>
      <c r="K813" s="43" t="s">
        <v>872</v>
      </c>
      <c r="L813" s="43" t="s">
        <v>872</v>
      </c>
    </row>
    <row r="814" spans="1:12" x14ac:dyDescent="0.3">
      <c r="A814" s="38"/>
      <c r="B814" s="39">
        <v>44734</v>
      </c>
      <c r="C814" s="45"/>
      <c r="D814" s="38"/>
      <c r="E814" s="40"/>
      <c r="F814" s="41"/>
      <c r="G814" s="38"/>
      <c r="H814" s="38"/>
      <c r="I814" s="38"/>
      <c r="J814" s="46"/>
      <c r="K814" s="43"/>
      <c r="L814" s="43"/>
    </row>
    <row r="815" spans="1:12" x14ac:dyDescent="0.3">
      <c r="A815" s="38">
        <v>1</v>
      </c>
      <c r="B815" s="44">
        <v>44734</v>
      </c>
      <c r="C815" s="45">
        <v>0.33333333333333331</v>
      </c>
      <c r="D815" s="38">
        <v>2</v>
      </c>
      <c r="E815" s="2" t="s">
        <v>572</v>
      </c>
      <c r="F815" s="41" t="s">
        <v>83</v>
      </c>
      <c r="G815" s="38">
        <v>3</v>
      </c>
      <c r="H815" s="38" t="s">
        <v>292</v>
      </c>
      <c r="I815" s="38" t="s">
        <v>926</v>
      </c>
      <c r="J815" s="46">
        <v>10</v>
      </c>
      <c r="K815" s="47" t="s">
        <v>894</v>
      </c>
      <c r="L815" s="47">
        <v>19</v>
      </c>
    </row>
    <row r="816" spans="1:12" x14ac:dyDescent="0.3">
      <c r="A816" s="38">
        <v>2</v>
      </c>
      <c r="B816" s="44">
        <v>44734</v>
      </c>
      <c r="C816" s="45">
        <v>0.33333333333333331</v>
      </c>
      <c r="D816" s="38">
        <v>2</v>
      </c>
      <c r="E816" s="2" t="s">
        <v>575</v>
      </c>
      <c r="F816" s="41" t="s">
        <v>159</v>
      </c>
      <c r="G816" s="38">
        <v>3</v>
      </c>
      <c r="H816" s="38" t="s">
        <v>292</v>
      </c>
      <c r="I816" s="38" t="s">
        <v>928</v>
      </c>
      <c r="J816" s="46">
        <v>11</v>
      </c>
      <c r="K816" s="47" t="s">
        <v>750</v>
      </c>
      <c r="L816" s="48">
        <v>7</v>
      </c>
    </row>
    <row r="817" spans="1:12" x14ac:dyDescent="0.3">
      <c r="A817" s="38">
        <v>3</v>
      </c>
      <c r="B817" s="44">
        <v>44734</v>
      </c>
      <c r="C817" s="45">
        <v>0.33333333333333331</v>
      </c>
      <c r="D817" s="38">
        <v>2</v>
      </c>
      <c r="E817" s="2" t="s">
        <v>577</v>
      </c>
      <c r="F817" s="41" t="s">
        <v>176</v>
      </c>
      <c r="G817" s="38">
        <v>4</v>
      </c>
      <c r="H817" s="38" t="s">
        <v>292</v>
      </c>
      <c r="I817" s="38" t="s">
        <v>895</v>
      </c>
      <c r="J817" s="46">
        <v>9</v>
      </c>
      <c r="K817" s="47" t="s">
        <v>751</v>
      </c>
      <c r="L817" s="48">
        <v>6</v>
      </c>
    </row>
    <row r="818" spans="1:12" x14ac:dyDescent="0.3">
      <c r="A818" s="38">
        <v>4</v>
      </c>
      <c r="B818" s="44">
        <v>44734</v>
      </c>
      <c r="C818" s="45">
        <v>0.33333333333333331</v>
      </c>
      <c r="D818" s="38">
        <v>2</v>
      </c>
      <c r="E818" s="2" t="s">
        <v>565</v>
      </c>
      <c r="F818" s="41" t="s">
        <v>11</v>
      </c>
      <c r="G818" s="38">
        <v>4</v>
      </c>
      <c r="H818" s="38" t="s">
        <v>293</v>
      </c>
      <c r="I818" s="38" t="s">
        <v>901</v>
      </c>
      <c r="J818" s="46">
        <v>10</v>
      </c>
      <c r="K818" s="47" t="s">
        <v>752</v>
      </c>
      <c r="L818" s="48">
        <v>6</v>
      </c>
    </row>
    <row r="819" spans="1:12" x14ac:dyDescent="0.3">
      <c r="A819" s="38">
        <v>5</v>
      </c>
      <c r="B819" s="44">
        <v>44734</v>
      </c>
      <c r="C819" s="45">
        <v>0.33333333333333331</v>
      </c>
      <c r="D819" s="38">
        <v>2</v>
      </c>
      <c r="E819" s="2" t="s">
        <v>566</v>
      </c>
      <c r="F819" s="41" t="s">
        <v>13</v>
      </c>
      <c r="G819" s="38">
        <v>5</v>
      </c>
      <c r="H819" s="38" t="s">
        <v>293</v>
      </c>
      <c r="I819" s="38" t="s">
        <v>901</v>
      </c>
      <c r="J819" s="46">
        <v>11</v>
      </c>
      <c r="K819" s="47" t="s">
        <v>753</v>
      </c>
      <c r="L819" s="48">
        <v>7</v>
      </c>
    </row>
    <row r="820" spans="1:12" x14ac:dyDescent="0.3">
      <c r="A820" s="38">
        <v>6</v>
      </c>
      <c r="B820" s="44">
        <v>44734</v>
      </c>
      <c r="C820" s="45">
        <v>0.33333333333333331</v>
      </c>
      <c r="D820" s="38">
        <v>2</v>
      </c>
      <c r="E820" s="2" t="s">
        <v>540</v>
      </c>
      <c r="F820" s="41" t="s">
        <v>3</v>
      </c>
      <c r="G820" s="38">
        <v>3</v>
      </c>
      <c r="H820" s="38" t="s">
        <v>293</v>
      </c>
      <c r="I820" s="38" t="s">
        <v>907</v>
      </c>
      <c r="J820" s="46">
        <v>20</v>
      </c>
      <c r="K820" s="47" t="s">
        <v>746</v>
      </c>
      <c r="L820" s="48">
        <v>5</v>
      </c>
    </row>
    <row r="821" spans="1:12" x14ac:dyDescent="0.3">
      <c r="A821" s="38">
        <v>7</v>
      </c>
      <c r="B821" s="44">
        <v>44734</v>
      </c>
      <c r="C821" s="45">
        <v>0.33333333333333331</v>
      </c>
      <c r="D821" s="38">
        <v>2</v>
      </c>
      <c r="E821" s="2" t="s">
        <v>540</v>
      </c>
      <c r="F821" s="41" t="s">
        <v>3</v>
      </c>
      <c r="G821" s="38">
        <v>3</v>
      </c>
      <c r="H821" s="38" t="s">
        <v>293</v>
      </c>
      <c r="I821" s="38" t="s">
        <v>908</v>
      </c>
      <c r="J821" s="46">
        <v>19</v>
      </c>
      <c r="K821" s="47" t="s">
        <v>747</v>
      </c>
      <c r="L821" s="48">
        <v>3</v>
      </c>
    </row>
    <row r="822" spans="1:12" x14ac:dyDescent="0.3">
      <c r="A822" s="38">
        <v>8</v>
      </c>
      <c r="B822" s="44">
        <v>44734</v>
      </c>
      <c r="C822" s="45">
        <v>0.33333333333333331</v>
      </c>
      <c r="D822" s="38">
        <v>2</v>
      </c>
      <c r="E822" s="2" t="s">
        <v>568</v>
      </c>
      <c r="F822" s="41" t="s">
        <v>15</v>
      </c>
      <c r="G822" s="38">
        <v>4</v>
      </c>
      <c r="H822" s="38" t="s">
        <v>293</v>
      </c>
      <c r="I822" s="38" t="s">
        <v>909</v>
      </c>
      <c r="J822" s="46">
        <v>8</v>
      </c>
      <c r="K822" s="47" t="s">
        <v>748</v>
      </c>
      <c r="L822" s="48">
        <v>3</v>
      </c>
    </row>
    <row r="823" spans="1:12" x14ac:dyDescent="0.3">
      <c r="A823" s="38">
        <v>9</v>
      </c>
      <c r="B823" s="44">
        <v>44734</v>
      </c>
      <c r="C823" s="45">
        <v>0.33333333333333331</v>
      </c>
      <c r="D823" s="38">
        <v>2</v>
      </c>
      <c r="E823" s="2" t="s">
        <v>574</v>
      </c>
      <c r="F823" s="41" t="s">
        <v>141</v>
      </c>
      <c r="G823" s="38">
        <v>3</v>
      </c>
      <c r="H823" s="38" t="s">
        <v>293</v>
      </c>
      <c r="I823" s="38" t="s">
        <v>909</v>
      </c>
      <c r="J823" s="46">
        <v>9</v>
      </c>
      <c r="K823" s="47" t="s">
        <v>749</v>
      </c>
      <c r="L823" s="48">
        <v>3</v>
      </c>
    </row>
    <row r="824" spans="1:12" x14ac:dyDescent="0.3">
      <c r="A824" s="38">
        <v>10</v>
      </c>
      <c r="B824" s="44">
        <v>44734</v>
      </c>
      <c r="C824" s="45">
        <v>0.33333333333333331</v>
      </c>
      <c r="D824" s="38">
        <v>2</v>
      </c>
      <c r="E824" s="2" t="s">
        <v>540</v>
      </c>
      <c r="F824" s="41" t="s">
        <v>3</v>
      </c>
      <c r="G824" s="38">
        <v>3</v>
      </c>
      <c r="H824" s="38" t="s">
        <v>293</v>
      </c>
      <c r="I824" s="38" t="s">
        <v>933</v>
      </c>
      <c r="J824" s="46">
        <v>20</v>
      </c>
      <c r="K824" s="43" t="s">
        <v>872</v>
      </c>
      <c r="L824" s="43" t="s">
        <v>872</v>
      </c>
    </row>
    <row r="825" spans="1:12" x14ac:dyDescent="0.3">
      <c r="A825" s="38">
        <v>11</v>
      </c>
      <c r="B825" s="44">
        <v>44734</v>
      </c>
      <c r="C825" s="45">
        <v>0.33333333333333331</v>
      </c>
      <c r="D825" s="38">
        <v>2</v>
      </c>
      <c r="E825" s="2" t="s">
        <v>527</v>
      </c>
      <c r="F825" s="41" t="s">
        <v>89</v>
      </c>
      <c r="G825" s="38">
        <v>3</v>
      </c>
      <c r="H825" s="38" t="s">
        <v>293</v>
      </c>
      <c r="I825" s="38" t="s">
        <v>910</v>
      </c>
      <c r="J825" s="46">
        <v>16</v>
      </c>
      <c r="K825" s="43" t="s">
        <v>872</v>
      </c>
      <c r="L825" s="43" t="s">
        <v>872</v>
      </c>
    </row>
    <row r="826" spans="1:12" x14ac:dyDescent="0.3">
      <c r="A826" s="38">
        <v>12</v>
      </c>
      <c r="B826" s="44">
        <v>44734</v>
      </c>
      <c r="C826" s="45">
        <v>0.33333333333333331</v>
      </c>
      <c r="D826" s="38">
        <v>2</v>
      </c>
      <c r="E826" s="2" t="s">
        <v>567</v>
      </c>
      <c r="F826" s="41" t="s">
        <v>15</v>
      </c>
      <c r="G826" s="38">
        <v>3</v>
      </c>
      <c r="H826" s="38" t="s">
        <v>293</v>
      </c>
      <c r="I826" s="38" t="s">
        <v>911</v>
      </c>
      <c r="J826" s="46">
        <v>24</v>
      </c>
      <c r="K826" s="43" t="s">
        <v>872</v>
      </c>
      <c r="L826" s="43" t="s">
        <v>872</v>
      </c>
    </row>
    <row r="827" spans="1:12" x14ac:dyDescent="0.3">
      <c r="A827" s="38">
        <v>13</v>
      </c>
      <c r="B827" s="44">
        <v>44734</v>
      </c>
      <c r="C827" s="45">
        <v>0.33333333333333331</v>
      </c>
      <c r="D827" s="38">
        <v>2</v>
      </c>
      <c r="E827" s="2" t="s">
        <v>578</v>
      </c>
      <c r="F827" s="41" t="s">
        <v>220</v>
      </c>
      <c r="G827" s="38">
        <v>3</v>
      </c>
      <c r="H827" s="38" t="s">
        <v>291</v>
      </c>
      <c r="I827" s="38" t="s">
        <v>912</v>
      </c>
      <c r="J827" s="46">
        <v>18</v>
      </c>
      <c r="K827" s="43" t="s">
        <v>872</v>
      </c>
      <c r="L827" s="43" t="s">
        <v>872</v>
      </c>
    </row>
    <row r="828" spans="1:12" x14ac:dyDescent="0.3">
      <c r="A828" s="38">
        <v>14</v>
      </c>
      <c r="B828" s="44">
        <v>44734</v>
      </c>
      <c r="C828" s="45">
        <v>0.33333333333333331</v>
      </c>
      <c r="D828" s="38">
        <v>2</v>
      </c>
      <c r="E828" s="2" t="s">
        <v>567</v>
      </c>
      <c r="F828" s="41" t="s">
        <v>15</v>
      </c>
      <c r="G828" s="38">
        <v>3</v>
      </c>
      <c r="H828" s="38" t="s">
        <v>293</v>
      </c>
      <c r="I828" s="38" t="s">
        <v>878</v>
      </c>
      <c r="J828" s="46">
        <v>24</v>
      </c>
      <c r="K828" s="43" t="s">
        <v>872</v>
      </c>
      <c r="L828" s="43" t="s">
        <v>872</v>
      </c>
    </row>
    <row r="829" spans="1:12" x14ac:dyDescent="0.3">
      <c r="A829" s="38">
        <v>15</v>
      </c>
      <c r="B829" s="44">
        <v>44734</v>
      </c>
      <c r="C829" s="45">
        <v>0.33333333333333331</v>
      </c>
      <c r="D829" s="38">
        <v>2</v>
      </c>
      <c r="E829" s="2" t="s">
        <v>578</v>
      </c>
      <c r="F829" s="41" t="s">
        <v>220</v>
      </c>
      <c r="G829" s="38">
        <v>3</v>
      </c>
      <c r="H829" s="38" t="s">
        <v>291</v>
      </c>
      <c r="I829" s="38" t="s">
        <v>913</v>
      </c>
      <c r="J829" s="46">
        <v>18</v>
      </c>
      <c r="K829" s="43" t="s">
        <v>872</v>
      </c>
      <c r="L829" s="43" t="s">
        <v>872</v>
      </c>
    </row>
    <row r="830" spans="1:12" x14ac:dyDescent="0.3">
      <c r="A830" s="38">
        <v>16</v>
      </c>
      <c r="B830" s="44">
        <v>44734</v>
      </c>
      <c r="C830" s="45">
        <v>0.33333333333333331</v>
      </c>
      <c r="D830" s="38">
        <v>2</v>
      </c>
      <c r="E830" s="2" t="s">
        <v>567</v>
      </c>
      <c r="F830" s="41" t="s">
        <v>15</v>
      </c>
      <c r="G830" s="38">
        <v>3</v>
      </c>
      <c r="H830" s="38" t="s">
        <v>293</v>
      </c>
      <c r="I830" s="38" t="s">
        <v>914</v>
      </c>
      <c r="J830" s="46">
        <v>24</v>
      </c>
      <c r="K830" s="43" t="s">
        <v>872</v>
      </c>
      <c r="L830" s="43" t="s">
        <v>872</v>
      </c>
    </row>
    <row r="831" spans="1:12" x14ac:dyDescent="0.3">
      <c r="A831" s="38">
        <v>17</v>
      </c>
      <c r="B831" s="44">
        <v>44734</v>
      </c>
      <c r="C831" s="45">
        <v>0.33333333333333331</v>
      </c>
      <c r="D831" s="38">
        <v>2</v>
      </c>
      <c r="E831" s="2" t="s">
        <v>567</v>
      </c>
      <c r="F831" s="41" t="s">
        <v>15</v>
      </c>
      <c r="G831" s="38">
        <v>3</v>
      </c>
      <c r="H831" s="38" t="s">
        <v>293</v>
      </c>
      <c r="I831" s="38" t="s">
        <v>879</v>
      </c>
      <c r="J831" s="46">
        <v>24</v>
      </c>
      <c r="K831" s="43" t="s">
        <v>872</v>
      </c>
      <c r="L831" s="43" t="s">
        <v>872</v>
      </c>
    </row>
    <row r="832" spans="1:12" x14ac:dyDescent="0.3">
      <c r="A832" s="38">
        <v>18</v>
      </c>
      <c r="B832" s="44">
        <v>44734</v>
      </c>
      <c r="C832" s="45">
        <v>0.33333333333333331</v>
      </c>
      <c r="D832" s="38">
        <v>2</v>
      </c>
      <c r="E832" s="2" t="s">
        <v>567</v>
      </c>
      <c r="F832" s="41" t="s">
        <v>15</v>
      </c>
      <c r="G832" s="38">
        <v>3</v>
      </c>
      <c r="H832" s="38" t="s">
        <v>293</v>
      </c>
      <c r="I832" s="38" t="s">
        <v>880</v>
      </c>
      <c r="J832" s="46">
        <v>24</v>
      </c>
      <c r="K832" s="43" t="s">
        <v>872</v>
      </c>
      <c r="L832" s="43" t="s">
        <v>872</v>
      </c>
    </row>
    <row r="833" spans="1:12" x14ac:dyDescent="0.3">
      <c r="A833" s="38">
        <v>19</v>
      </c>
      <c r="B833" s="44">
        <v>44734</v>
      </c>
      <c r="C833" s="45">
        <v>0.33333333333333331</v>
      </c>
      <c r="D833" s="38">
        <v>2</v>
      </c>
      <c r="E833" s="2" t="s">
        <v>577</v>
      </c>
      <c r="F833" s="41" t="s">
        <v>176</v>
      </c>
      <c r="G833" s="38">
        <v>4</v>
      </c>
      <c r="H833" s="38" t="s">
        <v>293</v>
      </c>
      <c r="I833" s="38" t="s">
        <v>934</v>
      </c>
      <c r="J833" s="46">
        <v>20</v>
      </c>
      <c r="K833" s="43" t="s">
        <v>872</v>
      </c>
      <c r="L833" s="43" t="s">
        <v>872</v>
      </c>
    </row>
    <row r="834" spans="1:12" x14ac:dyDescent="0.3">
      <c r="A834" s="38">
        <v>20</v>
      </c>
      <c r="B834" s="44">
        <v>44734</v>
      </c>
      <c r="C834" s="45">
        <v>0.33333333333333331</v>
      </c>
      <c r="D834" s="38">
        <v>2</v>
      </c>
      <c r="E834" s="2" t="s">
        <v>577</v>
      </c>
      <c r="F834" s="41" t="s">
        <v>176</v>
      </c>
      <c r="G834" s="38">
        <v>4</v>
      </c>
      <c r="H834" s="38" t="s">
        <v>293</v>
      </c>
      <c r="I834" s="38" t="s">
        <v>916</v>
      </c>
      <c r="J834" s="46">
        <v>19</v>
      </c>
      <c r="K834" s="43" t="s">
        <v>872</v>
      </c>
      <c r="L834" s="43" t="s">
        <v>872</v>
      </c>
    </row>
    <row r="835" spans="1:12" x14ac:dyDescent="0.3">
      <c r="A835" s="38">
        <v>21</v>
      </c>
      <c r="B835" s="44">
        <v>44734</v>
      </c>
      <c r="C835" s="45">
        <v>0.33333333333333331</v>
      </c>
      <c r="D835" s="38">
        <v>2</v>
      </c>
      <c r="E835" s="2" t="s">
        <v>576</v>
      </c>
      <c r="F835" s="41" t="s">
        <v>160</v>
      </c>
      <c r="G835" s="38">
        <v>3</v>
      </c>
      <c r="H835" s="38" t="s">
        <v>291</v>
      </c>
      <c r="I835" s="38" t="s">
        <v>920</v>
      </c>
      <c r="J835" s="46">
        <v>22</v>
      </c>
      <c r="K835" s="43" t="s">
        <v>872</v>
      </c>
      <c r="L835" s="43" t="s">
        <v>872</v>
      </c>
    </row>
    <row r="836" spans="1:12" x14ac:dyDescent="0.3">
      <c r="A836" s="38">
        <v>22</v>
      </c>
      <c r="B836" s="44">
        <v>44734</v>
      </c>
      <c r="C836" s="45">
        <v>0.33333333333333331</v>
      </c>
      <c r="D836" s="38">
        <v>2</v>
      </c>
      <c r="E836" s="2" t="s">
        <v>576</v>
      </c>
      <c r="F836" s="41" t="s">
        <v>160</v>
      </c>
      <c r="G836" s="38">
        <v>3</v>
      </c>
      <c r="H836" s="38" t="s">
        <v>291</v>
      </c>
      <c r="I836" s="38" t="s">
        <v>923</v>
      </c>
      <c r="J836" s="46">
        <v>21</v>
      </c>
      <c r="K836" s="43" t="s">
        <v>872</v>
      </c>
      <c r="L836" s="43" t="s">
        <v>872</v>
      </c>
    </row>
    <row r="837" spans="1:12" x14ac:dyDescent="0.3">
      <c r="A837" s="38">
        <v>23</v>
      </c>
      <c r="B837" s="44">
        <v>44734</v>
      </c>
      <c r="C837" s="45">
        <v>0.33333333333333331</v>
      </c>
      <c r="D837" s="38">
        <v>2</v>
      </c>
      <c r="E837" s="2" t="s">
        <v>576</v>
      </c>
      <c r="F837" s="41" t="s">
        <v>160</v>
      </c>
      <c r="G837" s="38">
        <v>3</v>
      </c>
      <c r="H837" s="38" t="s">
        <v>291</v>
      </c>
      <c r="I837" s="38" t="s">
        <v>924</v>
      </c>
      <c r="J837" s="46">
        <v>21</v>
      </c>
      <c r="K837" s="43" t="s">
        <v>872</v>
      </c>
      <c r="L837" s="43" t="s">
        <v>872</v>
      </c>
    </row>
    <row r="838" spans="1:12" x14ac:dyDescent="0.3">
      <c r="A838" s="38">
        <v>24</v>
      </c>
      <c r="B838" s="44">
        <v>44734</v>
      </c>
      <c r="C838" s="45">
        <v>0.33333333333333331</v>
      </c>
      <c r="D838" s="38">
        <v>2</v>
      </c>
      <c r="E838" s="2" t="s">
        <v>576</v>
      </c>
      <c r="F838" s="41" t="s">
        <v>160</v>
      </c>
      <c r="G838" s="38">
        <v>3</v>
      </c>
      <c r="H838" s="38" t="s">
        <v>291</v>
      </c>
      <c r="I838" s="38" t="s">
        <v>937</v>
      </c>
      <c r="J838" s="46">
        <v>22</v>
      </c>
      <c r="K838" s="43" t="s">
        <v>872</v>
      </c>
      <c r="L838" s="43" t="s">
        <v>872</v>
      </c>
    </row>
    <row r="839" spans="1:12" x14ac:dyDescent="0.3">
      <c r="A839" s="38">
        <v>25</v>
      </c>
      <c r="B839" s="44">
        <v>44734</v>
      </c>
      <c r="C839" s="45">
        <v>0.33333333333333331</v>
      </c>
      <c r="D839" s="38">
        <v>2</v>
      </c>
      <c r="E839" s="2" t="s">
        <v>569</v>
      </c>
      <c r="F839" s="41" t="s">
        <v>43</v>
      </c>
      <c r="G839" s="38">
        <v>4</v>
      </c>
      <c r="H839" s="38" t="s">
        <v>873</v>
      </c>
      <c r="I839" s="38" t="s">
        <v>883</v>
      </c>
      <c r="J839" s="46">
        <v>20</v>
      </c>
      <c r="K839" s="43" t="s">
        <v>872</v>
      </c>
      <c r="L839" s="43" t="s">
        <v>872</v>
      </c>
    </row>
    <row r="840" spans="1:12" x14ac:dyDescent="0.3">
      <c r="A840" s="38">
        <v>26</v>
      </c>
      <c r="B840" s="44">
        <v>44734</v>
      </c>
      <c r="C840" s="45">
        <v>0.33333333333333331</v>
      </c>
      <c r="D840" s="38">
        <v>2</v>
      </c>
      <c r="E840" s="2" t="s">
        <v>571</v>
      </c>
      <c r="F840" s="41" t="s">
        <v>43</v>
      </c>
      <c r="G840" s="38">
        <v>4</v>
      </c>
      <c r="H840" s="38" t="s">
        <v>873</v>
      </c>
      <c r="I840" s="38" t="s">
        <v>885</v>
      </c>
      <c r="J840" s="46">
        <v>17</v>
      </c>
      <c r="K840" s="43" t="s">
        <v>872</v>
      </c>
      <c r="L840" s="43" t="s">
        <v>872</v>
      </c>
    </row>
    <row r="841" spans="1:12" x14ac:dyDescent="0.3">
      <c r="A841" s="38">
        <v>27</v>
      </c>
      <c r="B841" s="44">
        <v>44734</v>
      </c>
      <c r="C841" s="45">
        <v>0.33333333333333331</v>
      </c>
      <c r="D841" s="38">
        <v>2</v>
      </c>
      <c r="E841" s="2" t="s">
        <v>570</v>
      </c>
      <c r="F841" s="41" t="s">
        <v>43</v>
      </c>
      <c r="G841" s="38">
        <v>4</v>
      </c>
      <c r="H841" s="38" t="s">
        <v>873</v>
      </c>
      <c r="I841" s="38" t="s">
        <v>886</v>
      </c>
      <c r="J841" s="46">
        <v>15</v>
      </c>
      <c r="K841" s="43" t="s">
        <v>872</v>
      </c>
      <c r="L841" s="43" t="s">
        <v>872</v>
      </c>
    </row>
    <row r="842" spans="1:12" x14ac:dyDescent="0.3">
      <c r="A842" s="38"/>
      <c r="B842" s="44"/>
      <c r="C842" s="45"/>
      <c r="D842" s="38"/>
      <c r="E842" s="40"/>
      <c r="F842" s="41"/>
      <c r="G842" s="38"/>
      <c r="H842" s="38"/>
      <c r="I842" s="38"/>
      <c r="J842" s="46"/>
      <c r="K842" s="43"/>
      <c r="L842" s="43"/>
    </row>
    <row r="843" spans="1:12" x14ac:dyDescent="0.3">
      <c r="A843" s="38">
        <v>1</v>
      </c>
      <c r="B843" s="44">
        <v>44734</v>
      </c>
      <c r="C843" s="45">
        <v>0.54166666666666663</v>
      </c>
      <c r="D843" s="38">
        <v>4</v>
      </c>
      <c r="E843" s="2" t="s">
        <v>580</v>
      </c>
      <c r="F843" s="41" t="s">
        <v>9</v>
      </c>
      <c r="G843" s="38">
        <v>3</v>
      </c>
      <c r="H843" s="38" t="s">
        <v>291</v>
      </c>
      <c r="I843" s="38" t="s">
        <v>935</v>
      </c>
      <c r="J843" s="46">
        <v>17</v>
      </c>
      <c r="K843" s="47" t="s">
        <v>894</v>
      </c>
      <c r="L843" s="47">
        <v>30</v>
      </c>
    </row>
    <row r="844" spans="1:12" ht="31.2" x14ac:dyDescent="0.3">
      <c r="A844" s="38">
        <v>2</v>
      </c>
      <c r="B844" s="44">
        <v>44734</v>
      </c>
      <c r="C844" s="45">
        <v>0.54166666666666663</v>
      </c>
      <c r="D844" s="38">
        <v>4</v>
      </c>
      <c r="E844" s="2" t="s">
        <v>582</v>
      </c>
      <c r="F844" s="41" t="s">
        <v>40</v>
      </c>
      <c r="G844" s="38">
        <v>3</v>
      </c>
      <c r="H844" s="38" t="s">
        <v>292</v>
      </c>
      <c r="I844" s="38" t="s">
        <v>925</v>
      </c>
      <c r="J844" s="46">
        <v>8</v>
      </c>
      <c r="K844" s="47" t="s">
        <v>750</v>
      </c>
      <c r="L844" s="48">
        <v>10</v>
      </c>
    </row>
    <row r="845" spans="1:12" ht="31.2" x14ac:dyDescent="0.3">
      <c r="A845" s="38">
        <v>3</v>
      </c>
      <c r="B845" s="44">
        <v>44734</v>
      </c>
      <c r="C845" s="45">
        <v>0.54166666666666663</v>
      </c>
      <c r="D845" s="38">
        <v>4</v>
      </c>
      <c r="E845" s="2" t="s">
        <v>579</v>
      </c>
      <c r="F845" s="41" t="s">
        <v>7</v>
      </c>
      <c r="G845" s="38">
        <v>2</v>
      </c>
      <c r="H845" s="38" t="s">
        <v>293</v>
      </c>
      <c r="I845" s="38" t="s">
        <v>926</v>
      </c>
      <c r="J845" s="46">
        <v>23</v>
      </c>
      <c r="K845" s="47" t="s">
        <v>751</v>
      </c>
      <c r="L845" s="48">
        <v>10</v>
      </c>
    </row>
    <row r="846" spans="1:12" x14ac:dyDescent="0.3">
      <c r="A846" s="38">
        <v>4</v>
      </c>
      <c r="B846" s="44">
        <v>44734</v>
      </c>
      <c r="C846" s="45">
        <v>0.54166666666666663</v>
      </c>
      <c r="D846" s="38">
        <v>4</v>
      </c>
      <c r="E846" s="2" t="s">
        <v>529</v>
      </c>
      <c r="F846" s="41" t="s">
        <v>91</v>
      </c>
      <c r="G846" s="38">
        <v>3</v>
      </c>
      <c r="H846" s="38" t="s">
        <v>293</v>
      </c>
      <c r="I846" s="38" t="s">
        <v>928</v>
      </c>
      <c r="J846" s="46">
        <v>13</v>
      </c>
      <c r="K846" s="47" t="s">
        <v>752</v>
      </c>
      <c r="L846" s="48">
        <v>10</v>
      </c>
    </row>
    <row r="847" spans="1:12" x14ac:dyDescent="0.3">
      <c r="A847" s="38">
        <v>5</v>
      </c>
      <c r="B847" s="44">
        <v>44734</v>
      </c>
      <c r="C847" s="45">
        <v>0.54166666666666663</v>
      </c>
      <c r="D847" s="38">
        <v>4</v>
      </c>
      <c r="E847" s="2" t="s">
        <v>583</v>
      </c>
      <c r="F847" s="41" t="s">
        <v>67</v>
      </c>
      <c r="G847" s="38">
        <v>3</v>
      </c>
      <c r="H847" s="38" t="s">
        <v>292</v>
      </c>
      <c r="I847" s="38" t="s">
        <v>929</v>
      </c>
      <c r="J847" s="46">
        <v>3</v>
      </c>
      <c r="K847" s="47" t="s">
        <v>753</v>
      </c>
      <c r="L847" s="48">
        <v>10</v>
      </c>
    </row>
    <row r="848" spans="1:12" x14ac:dyDescent="0.3">
      <c r="A848" s="38">
        <v>6</v>
      </c>
      <c r="B848" s="44">
        <v>44734</v>
      </c>
      <c r="C848" s="45">
        <v>0.54166666666666663</v>
      </c>
      <c r="D848" s="38">
        <v>4</v>
      </c>
      <c r="E848" s="2" t="s">
        <v>584</v>
      </c>
      <c r="F848" s="41" t="s">
        <v>152</v>
      </c>
      <c r="G848" s="38">
        <v>3</v>
      </c>
      <c r="H848" s="38" t="s">
        <v>293</v>
      </c>
      <c r="I848" s="38" t="s">
        <v>930</v>
      </c>
      <c r="J848" s="46">
        <v>21</v>
      </c>
      <c r="K848" s="47" t="s">
        <v>746</v>
      </c>
      <c r="L848" s="48">
        <v>9</v>
      </c>
    </row>
    <row r="849" spans="1:12" ht="31.2" x14ac:dyDescent="0.3">
      <c r="A849" s="38">
        <v>7</v>
      </c>
      <c r="B849" s="44">
        <v>44734</v>
      </c>
      <c r="C849" s="45">
        <v>0.54166666666666663</v>
      </c>
      <c r="D849" s="38">
        <v>4</v>
      </c>
      <c r="E849" s="2" t="s">
        <v>579</v>
      </c>
      <c r="F849" s="41" t="s">
        <v>7</v>
      </c>
      <c r="G849" s="38">
        <v>2</v>
      </c>
      <c r="H849" s="38" t="s">
        <v>293</v>
      </c>
      <c r="I849" s="38" t="s">
        <v>893</v>
      </c>
      <c r="J849" s="46">
        <v>22</v>
      </c>
      <c r="K849" s="47" t="s">
        <v>747</v>
      </c>
      <c r="L849" s="48">
        <v>7</v>
      </c>
    </row>
    <row r="850" spans="1:12" ht="31.2" x14ac:dyDescent="0.3">
      <c r="A850" s="38">
        <v>8</v>
      </c>
      <c r="B850" s="44">
        <v>44734</v>
      </c>
      <c r="C850" s="45">
        <v>0.54166666666666663</v>
      </c>
      <c r="D850" s="38">
        <v>4</v>
      </c>
      <c r="E850" s="2" t="s">
        <v>579</v>
      </c>
      <c r="F850" s="41" t="s">
        <v>7</v>
      </c>
      <c r="G850" s="38">
        <v>2</v>
      </c>
      <c r="H850" s="38" t="s">
        <v>293</v>
      </c>
      <c r="I850" s="38" t="s">
        <v>895</v>
      </c>
      <c r="J850" s="46">
        <v>22</v>
      </c>
      <c r="K850" s="47" t="s">
        <v>748</v>
      </c>
      <c r="L850" s="48">
        <v>3</v>
      </c>
    </row>
    <row r="851" spans="1:12" ht="31.2" x14ac:dyDescent="0.3">
      <c r="A851" s="38">
        <v>9</v>
      </c>
      <c r="B851" s="44">
        <v>44734</v>
      </c>
      <c r="C851" s="45">
        <v>0.54166666666666663</v>
      </c>
      <c r="D851" s="38">
        <v>4</v>
      </c>
      <c r="E851" s="2" t="s">
        <v>579</v>
      </c>
      <c r="F851" s="41" t="s">
        <v>7</v>
      </c>
      <c r="G851" s="38">
        <v>2</v>
      </c>
      <c r="H851" s="38" t="s">
        <v>293</v>
      </c>
      <c r="I851" s="38" t="s">
        <v>897</v>
      </c>
      <c r="J851" s="46">
        <v>22</v>
      </c>
      <c r="K851" s="47" t="s">
        <v>749</v>
      </c>
      <c r="L851" s="48">
        <v>3</v>
      </c>
    </row>
    <row r="852" spans="1:12" x14ac:dyDescent="0.3">
      <c r="A852" s="38">
        <v>10</v>
      </c>
      <c r="B852" s="44">
        <v>44734</v>
      </c>
      <c r="C852" s="45">
        <v>0.54166666666666663</v>
      </c>
      <c r="D852" s="38">
        <v>4</v>
      </c>
      <c r="E852" s="2" t="s">
        <v>581</v>
      </c>
      <c r="F852" s="41" t="s">
        <v>28</v>
      </c>
      <c r="G852" s="38">
        <v>3</v>
      </c>
      <c r="H852" s="38" t="s">
        <v>293</v>
      </c>
      <c r="I852" s="38" t="s">
        <v>898</v>
      </c>
      <c r="J852" s="46">
        <v>25</v>
      </c>
      <c r="K852" s="43" t="s">
        <v>872</v>
      </c>
      <c r="L852" s="43" t="s">
        <v>872</v>
      </c>
    </row>
    <row r="853" spans="1:12" x14ac:dyDescent="0.3">
      <c r="A853" s="38">
        <v>11</v>
      </c>
      <c r="B853" s="44">
        <v>44734</v>
      </c>
      <c r="C853" s="45">
        <v>0.54166666666666663</v>
      </c>
      <c r="D853" s="38">
        <v>4</v>
      </c>
      <c r="E853" s="2" t="s">
        <v>581</v>
      </c>
      <c r="F853" s="41" t="s">
        <v>28</v>
      </c>
      <c r="G853" s="38">
        <v>3</v>
      </c>
      <c r="H853" s="38" t="s">
        <v>293</v>
      </c>
      <c r="I853" s="38" t="s">
        <v>899</v>
      </c>
      <c r="J853" s="46">
        <v>25</v>
      </c>
      <c r="K853" s="43" t="s">
        <v>872</v>
      </c>
      <c r="L853" s="43" t="s">
        <v>872</v>
      </c>
    </row>
    <row r="854" spans="1:12" x14ac:dyDescent="0.3">
      <c r="A854" s="38">
        <v>12</v>
      </c>
      <c r="B854" s="44">
        <v>44734</v>
      </c>
      <c r="C854" s="45">
        <v>0.54166666666666663</v>
      </c>
      <c r="D854" s="38">
        <v>4</v>
      </c>
      <c r="E854" s="2" t="s">
        <v>581</v>
      </c>
      <c r="F854" s="41" t="s">
        <v>28</v>
      </c>
      <c r="G854" s="38">
        <v>3</v>
      </c>
      <c r="H854" s="38" t="s">
        <v>293</v>
      </c>
      <c r="I854" s="38" t="s">
        <v>900</v>
      </c>
      <c r="J854" s="46">
        <v>25</v>
      </c>
      <c r="K854" s="43" t="s">
        <v>872</v>
      </c>
      <c r="L854" s="43" t="s">
        <v>872</v>
      </c>
    </row>
    <row r="855" spans="1:12" x14ac:dyDescent="0.3">
      <c r="A855" s="38">
        <v>13</v>
      </c>
      <c r="B855" s="44">
        <v>44734</v>
      </c>
      <c r="C855" s="45">
        <v>0.54166666666666663</v>
      </c>
      <c r="D855" s="38">
        <v>4</v>
      </c>
      <c r="E855" s="2" t="s">
        <v>581</v>
      </c>
      <c r="F855" s="41" t="s">
        <v>28</v>
      </c>
      <c r="G855" s="38">
        <v>3</v>
      </c>
      <c r="H855" s="38" t="s">
        <v>293</v>
      </c>
      <c r="I855" s="38" t="s">
        <v>901</v>
      </c>
      <c r="J855" s="46">
        <v>30</v>
      </c>
      <c r="K855" s="43" t="s">
        <v>872</v>
      </c>
      <c r="L855" s="43" t="s">
        <v>872</v>
      </c>
    </row>
    <row r="856" spans="1:12" x14ac:dyDescent="0.3">
      <c r="A856" s="38">
        <v>14</v>
      </c>
      <c r="B856" s="44">
        <v>44734</v>
      </c>
      <c r="C856" s="45">
        <v>0.54166666666666663</v>
      </c>
      <c r="D856" s="38">
        <v>4</v>
      </c>
      <c r="E856" s="2" t="s">
        <v>581</v>
      </c>
      <c r="F856" s="41" t="s">
        <v>28</v>
      </c>
      <c r="G856" s="38">
        <v>3</v>
      </c>
      <c r="H856" s="38" t="s">
        <v>293</v>
      </c>
      <c r="I856" s="38" t="s">
        <v>902</v>
      </c>
      <c r="J856" s="46">
        <v>30</v>
      </c>
      <c r="K856" s="43" t="s">
        <v>872</v>
      </c>
      <c r="L856" s="43" t="s">
        <v>872</v>
      </c>
    </row>
    <row r="857" spans="1:12" x14ac:dyDescent="0.3">
      <c r="A857" s="38">
        <v>15</v>
      </c>
      <c r="B857" s="44">
        <v>44734</v>
      </c>
      <c r="C857" s="45">
        <v>0.54166666666666663</v>
      </c>
      <c r="D857" s="38">
        <v>4</v>
      </c>
      <c r="E857" s="2" t="s">
        <v>581</v>
      </c>
      <c r="F857" s="41" t="s">
        <v>28</v>
      </c>
      <c r="G857" s="38">
        <v>3</v>
      </c>
      <c r="H857" s="38" t="s">
        <v>293</v>
      </c>
      <c r="I857" s="38" t="s">
        <v>903</v>
      </c>
      <c r="J857" s="46">
        <v>25</v>
      </c>
      <c r="K857" s="43" t="s">
        <v>872</v>
      </c>
      <c r="L857" s="43" t="s">
        <v>872</v>
      </c>
    </row>
    <row r="858" spans="1:12" x14ac:dyDescent="0.3">
      <c r="A858" s="38">
        <v>16</v>
      </c>
      <c r="B858" s="44">
        <v>44734</v>
      </c>
      <c r="C858" s="45">
        <v>0.54166666666666663</v>
      </c>
      <c r="D858" s="38">
        <v>4</v>
      </c>
      <c r="E858" s="2" t="s">
        <v>581</v>
      </c>
      <c r="F858" s="41" t="s">
        <v>28</v>
      </c>
      <c r="G858" s="38">
        <v>3</v>
      </c>
      <c r="H858" s="38" t="s">
        <v>293</v>
      </c>
      <c r="I858" s="38" t="s">
        <v>904</v>
      </c>
      <c r="J858" s="46">
        <v>25</v>
      </c>
      <c r="K858" s="43" t="s">
        <v>872</v>
      </c>
      <c r="L858" s="43" t="s">
        <v>872</v>
      </c>
    </row>
    <row r="859" spans="1:12" x14ac:dyDescent="0.3">
      <c r="A859" s="38">
        <v>17</v>
      </c>
      <c r="B859" s="44">
        <v>44734</v>
      </c>
      <c r="C859" s="45">
        <v>0.54166666666666663</v>
      </c>
      <c r="D859" s="38">
        <v>4</v>
      </c>
      <c r="E859" s="2" t="s">
        <v>581</v>
      </c>
      <c r="F859" s="41" t="s">
        <v>28</v>
      </c>
      <c r="G859" s="38">
        <v>3</v>
      </c>
      <c r="H859" s="38" t="s">
        <v>293</v>
      </c>
      <c r="I859" s="38" t="s">
        <v>905</v>
      </c>
      <c r="J859" s="46">
        <v>25</v>
      </c>
      <c r="K859" s="43" t="s">
        <v>872</v>
      </c>
      <c r="L859" s="43" t="s">
        <v>872</v>
      </c>
    </row>
    <row r="860" spans="1:12" x14ac:dyDescent="0.3">
      <c r="A860" s="38">
        <v>18</v>
      </c>
      <c r="B860" s="44">
        <v>44734</v>
      </c>
      <c r="C860" s="45">
        <v>0.54166666666666663</v>
      </c>
      <c r="D860" s="38">
        <v>4</v>
      </c>
      <c r="E860" s="2" t="s">
        <v>581</v>
      </c>
      <c r="F860" s="41" t="s">
        <v>28</v>
      </c>
      <c r="G860" s="38">
        <v>3</v>
      </c>
      <c r="H860" s="38" t="s">
        <v>293</v>
      </c>
      <c r="I860" s="38" t="s">
        <v>906</v>
      </c>
      <c r="J860" s="46">
        <v>25</v>
      </c>
      <c r="K860" s="43" t="s">
        <v>872</v>
      </c>
      <c r="L860" s="43" t="s">
        <v>872</v>
      </c>
    </row>
    <row r="861" spans="1:12" x14ac:dyDescent="0.3">
      <c r="A861" s="38">
        <v>19</v>
      </c>
      <c r="B861" s="44">
        <v>44734</v>
      </c>
      <c r="C861" s="45">
        <v>0.54166666666666663</v>
      </c>
      <c r="D861" s="38">
        <v>4</v>
      </c>
      <c r="E861" s="2" t="s">
        <v>581</v>
      </c>
      <c r="F861" s="41" t="s">
        <v>28</v>
      </c>
      <c r="G861" s="38">
        <v>3</v>
      </c>
      <c r="H861" s="38" t="s">
        <v>293</v>
      </c>
      <c r="I861" s="38" t="s">
        <v>907</v>
      </c>
      <c r="J861" s="46">
        <v>25</v>
      </c>
      <c r="K861" s="43" t="s">
        <v>872</v>
      </c>
      <c r="L861" s="43" t="s">
        <v>872</v>
      </c>
    </row>
    <row r="862" spans="1:12" x14ac:dyDescent="0.3">
      <c r="A862" s="38">
        <v>20</v>
      </c>
      <c r="B862" s="44">
        <v>44734</v>
      </c>
      <c r="C862" s="45">
        <v>0.54166666666666663</v>
      </c>
      <c r="D862" s="38">
        <v>4</v>
      </c>
      <c r="E862" s="2" t="s">
        <v>581</v>
      </c>
      <c r="F862" s="41" t="s">
        <v>28</v>
      </c>
      <c r="G862" s="38">
        <v>3</v>
      </c>
      <c r="H862" s="38" t="s">
        <v>293</v>
      </c>
      <c r="I862" s="38" t="s">
        <v>908</v>
      </c>
      <c r="J862" s="46">
        <v>25</v>
      </c>
      <c r="K862" s="43" t="s">
        <v>872</v>
      </c>
      <c r="L862" s="43" t="s">
        <v>872</v>
      </c>
    </row>
    <row r="863" spans="1:12" x14ac:dyDescent="0.3">
      <c r="A863" s="38">
        <v>21</v>
      </c>
      <c r="B863" s="44">
        <v>44734</v>
      </c>
      <c r="C863" s="45">
        <v>0.54166666666666663</v>
      </c>
      <c r="D863" s="38">
        <v>4</v>
      </c>
      <c r="E863" s="2" t="s">
        <v>581</v>
      </c>
      <c r="F863" s="41" t="s">
        <v>28</v>
      </c>
      <c r="G863" s="38">
        <v>3</v>
      </c>
      <c r="H863" s="38" t="s">
        <v>293</v>
      </c>
      <c r="I863" s="38" t="s">
        <v>909</v>
      </c>
      <c r="J863" s="46">
        <v>25</v>
      </c>
      <c r="K863" s="43" t="s">
        <v>872</v>
      </c>
      <c r="L863" s="43" t="s">
        <v>872</v>
      </c>
    </row>
    <row r="864" spans="1:12" x14ac:dyDescent="0.3">
      <c r="A864" s="38">
        <v>22</v>
      </c>
      <c r="B864" s="44">
        <v>44734</v>
      </c>
      <c r="C864" s="45">
        <v>0.54166666666666663</v>
      </c>
      <c r="D864" s="38">
        <v>4</v>
      </c>
      <c r="E864" s="2" t="s">
        <v>581</v>
      </c>
      <c r="F864" s="41" t="s">
        <v>28</v>
      </c>
      <c r="G864" s="38">
        <v>3</v>
      </c>
      <c r="H864" s="38" t="s">
        <v>293</v>
      </c>
      <c r="I864" s="38" t="s">
        <v>933</v>
      </c>
      <c r="J864" s="46">
        <v>25</v>
      </c>
      <c r="K864" s="43" t="s">
        <v>872</v>
      </c>
      <c r="L864" s="43" t="s">
        <v>872</v>
      </c>
    </row>
    <row r="865" spans="1:12" x14ac:dyDescent="0.3">
      <c r="A865" s="38">
        <v>23</v>
      </c>
      <c r="B865" s="44">
        <v>44734</v>
      </c>
      <c r="C865" s="45">
        <v>0.54166666666666663</v>
      </c>
      <c r="D865" s="38">
        <v>4</v>
      </c>
      <c r="E865" s="2" t="s">
        <v>581</v>
      </c>
      <c r="F865" s="41" t="s">
        <v>28</v>
      </c>
      <c r="G865" s="38">
        <v>3</v>
      </c>
      <c r="H865" s="38" t="s">
        <v>293</v>
      </c>
      <c r="I865" s="38" t="s">
        <v>910</v>
      </c>
      <c r="J865" s="46">
        <v>25</v>
      </c>
      <c r="K865" s="43" t="s">
        <v>872</v>
      </c>
      <c r="L865" s="43" t="s">
        <v>872</v>
      </c>
    </row>
    <row r="866" spans="1:12" x14ac:dyDescent="0.3">
      <c r="A866" s="38">
        <v>24</v>
      </c>
      <c r="B866" s="44">
        <v>44734</v>
      </c>
      <c r="C866" s="45">
        <v>0.54166666666666663</v>
      </c>
      <c r="D866" s="38">
        <v>4</v>
      </c>
      <c r="E866" s="2" t="s">
        <v>581</v>
      </c>
      <c r="F866" s="41" t="s">
        <v>28</v>
      </c>
      <c r="G866" s="38">
        <v>3</v>
      </c>
      <c r="H866" s="38" t="s">
        <v>293</v>
      </c>
      <c r="I866" s="38" t="s">
        <v>911</v>
      </c>
      <c r="J866" s="46">
        <v>25</v>
      </c>
      <c r="K866" s="43" t="s">
        <v>872</v>
      </c>
      <c r="L866" s="43" t="s">
        <v>872</v>
      </c>
    </row>
    <row r="867" spans="1:12" x14ac:dyDescent="0.3">
      <c r="A867" s="38">
        <v>25</v>
      </c>
      <c r="B867" s="44">
        <v>44734</v>
      </c>
      <c r="C867" s="45">
        <v>0.54166666666666663</v>
      </c>
      <c r="D867" s="38">
        <v>4</v>
      </c>
      <c r="E867" s="2" t="s">
        <v>581</v>
      </c>
      <c r="F867" s="41" t="s">
        <v>28</v>
      </c>
      <c r="G867" s="38">
        <v>3</v>
      </c>
      <c r="H867" s="38" t="s">
        <v>293</v>
      </c>
      <c r="I867" s="38" t="s">
        <v>912</v>
      </c>
      <c r="J867" s="46">
        <v>25</v>
      </c>
      <c r="K867" s="43" t="s">
        <v>872</v>
      </c>
      <c r="L867" s="43" t="s">
        <v>872</v>
      </c>
    </row>
    <row r="868" spans="1:12" x14ac:dyDescent="0.3">
      <c r="A868" s="38">
        <v>26</v>
      </c>
      <c r="B868" s="44">
        <v>44734</v>
      </c>
      <c r="C868" s="45">
        <v>0.54166666666666663</v>
      </c>
      <c r="D868" s="38">
        <v>4</v>
      </c>
      <c r="E868" s="2" t="s">
        <v>581</v>
      </c>
      <c r="F868" s="41" t="s">
        <v>28</v>
      </c>
      <c r="G868" s="38">
        <v>3</v>
      </c>
      <c r="H868" s="38" t="s">
        <v>293</v>
      </c>
      <c r="I868" s="38" t="s">
        <v>878</v>
      </c>
      <c r="J868" s="46">
        <v>28</v>
      </c>
      <c r="K868" s="43" t="s">
        <v>872</v>
      </c>
      <c r="L868" s="43" t="s">
        <v>872</v>
      </c>
    </row>
    <row r="869" spans="1:12" x14ac:dyDescent="0.3">
      <c r="A869" s="38">
        <v>27</v>
      </c>
      <c r="B869" s="44">
        <v>44734</v>
      </c>
      <c r="C869" s="45">
        <v>0.54166666666666663</v>
      </c>
      <c r="D869" s="38">
        <v>4</v>
      </c>
      <c r="E869" s="2" t="s">
        <v>581</v>
      </c>
      <c r="F869" s="41" t="s">
        <v>28</v>
      </c>
      <c r="G869" s="38">
        <v>3</v>
      </c>
      <c r="H869" s="38" t="s">
        <v>293</v>
      </c>
      <c r="I869" s="38" t="s">
        <v>913</v>
      </c>
      <c r="J869" s="46">
        <v>25</v>
      </c>
      <c r="K869" s="43" t="s">
        <v>872</v>
      </c>
      <c r="L869" s="43" t="s">
        <v>872</v>
      </c>
    </row>
    <row r="870" spans="1:12" x14ac:dyDescent="0.3">
      <c r="A870" s="38">
        <v>28</v>
      </c>
      <c r="B870" s="44">
        <v>44734</v>
      </c>
      <c r="C870" s="45">
        <v>0.54166666666666663</v>
      </c>
      <c r="D870" s="38">
        <v>4</v>
      </c>
      <c r="E870" s="2" t="s">
        <v>581</v>
      </c>
      <c r="F870" s="41" t="s">
        <v>28</v>
      </c>
      <c r="G870" s="38">
        <v>3</v>
      </c>
      <c r="H870" s="38" t="s">
        <v>293</v>
      </c>
      <c r="I870" s="38" t="s">
        <v>914</v>
      </c>
      <c r="J870" s="46">
        <v>25</v>
      </c>
      <c r="K870" s="43" t="s">
        <v>872</v>
      </c>
      <c r="L870" s="43" t="s">
        <v>872</v>
      </c>
    </row>
    <row r="871" spans="1:12" x14ac:dyDescent="0.3">
      <c r="A871" s="38">
        <v>29</v>
      </c>
      <c r="B871" s="44">
        <v>44734</v>
      </c>
      <c r="C871" s="45">
        <v>0.54166666666666663</v>
      </c>
      <c r="D871" s="38">
        <v>4</v>
      </c>
      <c r="E871" s="2" t="s">
        <v>581</v>
      </c>
      <c r="F871" s="41" t="s">
        <v>28</v>
      </c>
      <c r="G871" s="38">
        <v>3</v>
      </c>
      <c r="H871" s="38" t="s">
        <v>293</v>
      </c>
      <c r="I871" s="38" t="s">
        <v>915</v>
      </c>
      <c r="J871" s="46">
        <v>25</v>
      </c>
      <c r="K871" s="43" t="s">
        <v>872</v>
      </c>
      <c r="L871" s="43" t="s">
        <v>872</v>
      </c>
    </row>
    <row r="872" spans="1:12" x14ac:dyDescent="0.3">
      <c r="A872" s="38">
        <v>30</v>
      </c>
      <c r="B872" s="44">
        <v>44734</v>
      </c>
      <c r="C872" s="45">
        <v>0.54166666666666663</v>
      </c>
      <c r="D872" s="38">
        <v>4</v>
      </c>
      <c r="E872" s="2" t="s">
        <v>581</v>
      </c>
      <c r="F872" s="41" t="s">
        <v>28</v>
      </c>
      <c r="G872" s="38">
        <v>3</v>
      </c>
      <c r="H872" s="38" t="s">
        <v>293</v>
      </c>
      <c r="I872" s="38" t="s">
        <v>879</v>
      </c>
      <c r="J872" s="46">
        <v>25</v>
      </c>
      <c r="K872" s="43" t="s">
        <v>872</v>
      </c>
      <c r="L872" s="43" t="s">
        <v>872</v>
      </c>
    </row>
    <row r="873" spans="1:12" x14ac:dyDescent="0.3">
      <c r="A873" s="38">
        <v>31</v>
      </c>
      <c r="B873" s="44">
        <v>44734</v>
      </c>
      <c r="C873" s="45">
        <v>0.54166666666666663</v>
      </c>
      <c r="D873" s="38">
        <v>4</v>
      </c>
      <c r="E873" s="2" t="s">
        <v>581</v>
      </c>
      <c r="F873" s="41" t="s">
        <v>28</v>
      </c>
      <c r="G873" s="38">
        <v>3</v>
      </c>
      <c r="H873" s="38" t="s">
        <v>293</v>
      </c>
      <c r="I873" s="38" t="s">
        <v>880</v>
      </c>
      <c r="J873" s="46">
        <v>24</v>
      </c>
      <c r="K873" s="43" t="s">
        <v>872</v>
      </c>
      <c r="L873" s="43" t="s">
        <v>872</v>
      </c>
    </row>
    <row r="874" spans="1:12" x14ac:dyDescent="0.3">
      <c r="A874" s="38">
        <v>32</v>
      </c>
      <c r="B874" s="44">
        <v>44734</v>
      </c>
      <c r="C874" s="45">
        <v>0.54166666666666663</v>
      </c>
      <c r="D874" s="38">
        <v>4</v>
      </c>
      <c r="E874" s="2" t="s">
        <v>581</v>
      </c>
      <c r="F874" s="41" t="s">
        <v>28</v>
      </c>
      <c r="G874" s="38">
        <v>3</v>
      </c>
      <c r="H874" s="38" t="s">
        <v>293</v>
      </c>
      <c r="I874" s="38" t="s">
        <v>882</v>
      </c>
      <c r="J874" s="46">
        <v>29</v>
      </c>
      <c r="K874" s="43" t="s">
        <v>872</v>
      </c>
      <c r="L874" s="43" t="s">
        <v>872</v>
      </c>
    </row>
    <row r="875" spans="1:12" x14ac:dyDescent="0.3">
      <c r="A875" s="38"/>
      <c r="B875" s="39">
        <v>44735</v>
      </c>
      <c r="C875" s="45"/>
      <c r="D875" s="38"/>
      <c r="E875" s="40"/>
      <c r="F875" s="41"/>
      <c r="G875" s="38"/>
      <c r="H875" s="38"/>
      <c r="I875" s="38"/>
      <c r="J875" s="46"/>
      <c r="K875" s="43"/>
      <c r="L875" s="43"/>
    </row>
    <row r="876" spans="1:12" x14ac:dyDescent="0.3">
      <c r="A876" s="38">
        <v>1</v>
      </c>
      <c r="B876" s="44">
        <v>44735</v>
      </c>
      <c r="C876" s="45">
        <v>0.33333333333333331</v>
      </c>
      <c r="D876" s="38">
        <v>2</v>
      </c>
      <c r="E876" s="2" t="s">
        <v>590</v>
      </c>
      <c r="F876" s="41" t="s">
        <v>46</v>
      </c>
      <c r="G876" s="38">
        <v>3</v>
      </c>
      <c r="H876" s="38" t="s">
        <v>292</v>
      </c>
      <c r="I876" s="38" t="s">
        <v>935</v>
      </c>
      <c r="J876" s="46">
        <v>2</v>
      </c>
      <c r="K876" s="47" t="s">
        <v>894</v>
      </c>
      <c r="L876" s="47">
        <v>14</v>
      </c>
    </row>
    <row r="877" spans="1:12" x14ac:dyDescent="0.3">
      <c r="A877" s="38">
        <v>2</v>
      </c>
      <c r="B877" s="44">
        <v>44735</v>
      </c>
      <c r="C877" s="45">
        <v>0.33333333333333331</v>
      </c>
      <c r="D877" s="38">
        <v>2</v>
      </c>
      <c r="E877" s="2" t="s">
        <v>588</v>
      </c>
      <c r="F877" s="41" t="s">
        <v>19</v>
      </c>
      <c r="G877" s="38">
        <v>2</v>
      </c>
      <c r="H877" s="38" t="s">
        <v>292</v>
      </c>
      <c r="I877" s="38" t="s">
        <v>925</v>
      </c>
      <c r="J877" s="46">
        <v>17</v>
      </c>
      <c r="K877" s="47" t="s">
        <v>750</v>
      </c>
      <c r="L877" s="48">
        <v>7</v>
      </c>
    </row>
    <row r="878" spans="1:12" x14ac:dyDescent="0.3">
      <c r="A878" s="38">
        <v>3</v>
      </c>
      <c r="B878" s="44">
        <v>44735</v>
      </c>
      <c r="C878" s="45">
        <v>0.33333333333333331</v>
      </c>
      <c r="D878" s="38">
        <v>2</v>
      </c>
      <c r="E878" s="2" t="s">
        <v>592</v>
      </c>
      <c r="F878" s="41" t="s">
        <v>99</v>
      </c>
      <c r="G878" s="38">
        <v>5</v>
      </c>
      <c r="H878" s="38" t="s">
        <v>292</v>
      </c>
      <c r="I878" s="38" t="s">
        <v>926</v>
      </c>
      <c r="J878" s="46">
        <v>16</v>
      </c>
      <c r="K878" s="47" t="s">
        <v>751</v>
      </c>
      <c r="L878" s="48">
        <v>7</v>
      </c>
    </row>
    <row r="879" spans="1:12" x14ac:dyDescent="0.3">
      <c r="A879" s="38">
        <v>4</v>
      </c>
      <c r="B879" s="44">
        <v>44735</v>
      </c>
      <c r="C879" s="45">
        <v>0.33333333333333331</v>
      </c>
      <c r="D879" s="38">
        <v>2</v>
      </c>
      <c r="E879" s="2" t="s">
        <v>597</v>
      </c>
      <c r="F879" s="41" t="s">
        <v>204</v>
      </c>
      <c r="G879" s="38">
        <v>3</v>
      </c>
      <c r="H879" s="38" t="s">
        <v>292</v>
      </c>
      <c r="I879" s="38" t="s">
        <v>897</v>
      </c>
      <c r="J879" s="46">
        <v>13</v>
      </c>
      <c r="K879" s="47" t="s">
        <v>752</v>
      </c>
      <c r="L879" s="48">
        <v>7</v>
      </c>
    </row>
    <row r="880" spans="1:12" x14ac:dyDescent="0.3">
      <c r="A880" s="38">
        <v>5</v>
      </c>
      <c r="B880" s="44">
        <v>44735</v>
      </c>
      <c r="C880" s="45">
        <v>0.33333333333333331</v>
      </c>
      <c r="D880" s="38">
        <v>2</v>
      </c>
      <c r="E880" s="2" t="s">
        <v>587</v>
      </c>
      <c r="F880" s="41" t="s">
        <v>17</v>
      </c>
      <c r="G880" s="38">
        <v>4</v>
      </c>
      <c r="H880" s="38" t="s">
        <v>293</v>
      </c>
      <c r="I880" s="38" t="s">
        <v>899</v>
      </c>
      <c r="J880" s="46">
        <v>13</v>
      </c>
      <c r="K880" s="47" t="s">
        <v>753</v>
      </c>
      <c r="L880" s="48">
        <v>0</v>
      </c>
    </row>
    <row r="881" spans="1:12" x14ac:dyDescent="0.3">
      <c r="A881" s="38">
        <v>6</v>
      </c>
      <c r="B881" s="44">
        <v>44735</v>
      </c>
      <c r="C881" s="45">
        <v>0.33333333333333331</v>
      </c>
      <c r="D881" s="38">
        <v>2</v>
      </c>
      <c r="E881" s="2" t="s">
        <v>528</v>
      </c>
      <c r="F881" s="41" t="s">
        <v>90</v>
      </c>
      <c r="G881" s="38">
        <v>3</v>
      </c>
      <c r="H881" s="38" t="s">
        <v>293</v>
      </c>
      <c r="I881" s="38" t="s">
        <v>899</v>
      </c>
      <c r="J881" s="46">
        <v>12</v>
      </c>
      <c r="K881" s="47" t="s">
        <v>746</v>
      </c>
      <c r="L881" s="48">
        <v>5</v>
      </c>
    </row>
    <row r="882" spans="1:12" x14ac:dyDescent="0.3">
      <c r="A882" s="38">
        <v>7</v>
      </c>
      <c r="B882" s="44">
        <v>44735</v>
      </c>
      <c r="C882" s="45">
        <v>0.33333333333333331</v>
      </c>
      <c r="D882" s="38">
        <v>2</v>
      </c>
      <c r="E882" s="2" t="s">
        <v>589</v>
      </c>
      <c r="F882" s="41" t="s">
        <v>30</v>
      </c>
      <c r="G882" s="38">
        <v>4</v>
      </c>
      <c r="H882" s="38" t="s">
        <v>293</v>
      </c>
      <c r="I882" s="38" t="s">
        <v>901</v>
      </c>
      <c r="J882" s="46">
        <v>30</v>
      </c>
      <c r="K882" s="47" t="s">
        <v>747</v>
      </c>
      <c r="L882" s="48">
        <v>4</v>
      </c>
    </row>
    <row r="883" spans="1:12" x14ac:dyDescent="0.3">
      <c r="A883" s="38">
        <v>8</v>
      </c>
      <c r="B883" s="44">
        <v>44735</v>
      </c>
      <c r="C883" s="45">
        <v>0.33333333333333331</v>
      </c>
      <c r="D883" s="38">
        <v>2</v>
      </c>
      <c r="E883" s="2" t="s">
        <v>595</v>
      </c>
      <c r="F883" s="41" t="s">
        <v>155</v>
      </c>
      <c r="G883" s="38">
        <v>4</v>
      </c>
      <c r="H883" s="38" t="s">
        <v>293</v>
      </c>
      <c r="I883" s="38" t="s">
        <v>903</v>
      </c>
      <c r="J883" s="46">
        <v>5</v>
      </c>
      <c r="K883" s="43" t="s">
        <v>872</v>
      </c>
      <c r="L883" s="43" t="s">
        <v>872</v>
      </c>
    </row>
    <row r="884" spans="1:12" x14ac:dyDescent="0.3">
      <c r="A884" s="38">
        <v>9</v>
      </c>
      <c r="B884" s="44">
        <v>44735</v>
      </c>
      <c r="C884" s="45">
        <v>0.33333333333333331</v>
      </c>
      <c r="D884" s="38">
        <v>2</v>
      </c>
      <c r="E884" s="2" t="s">
        <v>596</v>
      </c>
      <c r="F884" s="41" t="s">
        <v>198</v>
      </c>
      <c r="G884" s="38">
        <v>2</v>
      </c>
      <c r="H884" s="38" t="s">
        <v>293</v>
      </c>
      <c r="I884" s="38" t="s">
        <v>903</v>
      </c>
      <c r="J884" s="46">
        <v>12</v>
      </c>
      <c r="K884" s="43" t="s">
        <v>872</v>
      </c>
      <c r="L884" s="43" t="s">
        <v>872</v>
      </c>
    </row>
    <row r="885" spans="1:12" ht="31.2" x14ac:dyDescent="0.3">
      <c r="A885" s="38">
        <v>10</v>
      </c>
      <c r="B885" s="44">
        <v>44735</v>
      </c>
      <c r="C885" s="45">
        <v>0.33333333333333331</v>
      </c>
      <c r="D885" s="38">
        <v>2</v>
      </c>
      <c r="E885" s="2" t="s">
        <v>599</v>
      </c>
      <c r="F885" s="41" t="s">
        <v>232</v>
      </c>
      <c r="G885" s="38">
        <v>3</v>
      </c>
      <c r="H885" s="38" t="s">
        <v>940</v>
      </c>
      <c r="I885" s="38" t="s">
        <v>905</v>
      </c>
      <c r="J885" s="46">
        <v>13</v>
      </c>
      <c r="K885" s="43" t="s">
        <v>872</v>
      </c>
      <c r="L885" s="43" t="s">
        <v>872</v>
      </c>
    </row>
    <row r="886" spans="1:12" x14ac:dyDescent="0.3">
      <c r="A886" s="38">
        <v>11</v>
      </c>
      <c r="B886" s="44">
        <v>44735</v>
      </c>
      <c r="C886" s="45">
        <v>0.33333333333333331</v>
      </c>
      <c r="D886" s="38">
        <v>2</v>
      </c>
      <c r="E886" s="2" t="s">
        <v>589</v>
      </c>
      <c r="F886" s="41" t="s">
        <v>30</v>
      </c>
      <c r="G886" s="38">
        <v>4</v>
      </c>
      <c r="H886" s="38" t="s">
        <v>293</v>
      </c>
      <c r="I886" s="38" t="s">
        <v>906</v>
      </c>
      <c r="J886" s="46">
        <v>25</v>
      </c>
      <c r="K886" s="43" t="s">
        <v>872</v>
      </c>
      <c r="L886" s="43" t="s">
        <v>872</v>
      </c>
    </row>
    <row r="887" spans="1:12" x14ac:dyDescent="0.3">
      <c r="A887" s="38">
        <v>12</v>
      </c>
      <c r="B887" s="44">
        <v>44735</v>
      </c>
      <c r="C887" s="45">
        <v>0.33333333333333331</v>
      </c>
      <c r="D887" s="38">
        <v>2</v>
      </c>
      <c r="E887" s="2" t="s">
        <v>594</v>
      </c>
      <c r="F887" s="41" t="s">
        <v>133</v>
      </c>
      <c r="G887" s="38">
        <v>3</v>
      </c>
      <c r="H887" s="38" t="s">
        <v>293</v>
      </c>
      <c r="I887" s="38" t="s">
        <v>907</v>
      </c>
      <c r="J887" s="46">
        <v>24</v>
      </c>
      <c r="K887" s="43" t="s">
        <v>872</v>
      </c>
      <c r="L887" s="43" t="s">
        <v>872</v>
      </c>
    </row>
    <row r="888" spans="1:12" x14ac:dyDescent="0.3">
      <c r="A888" s="38">
        <v>13</v>
      </c>
      <c r="B888" s="44">
        <v>44735</v>
      </c>
      <c r="C888" s="45">
        <v>0.33333333333333331</v>
      </c>
      <c r="D888" s="38">
        <v>2</v>
      </c>
      <c r="E888" s="2" t="s">
        <v>594</v>
      </c>
      <c r="F888" s="41" t="s">
        <v>133</v>
      </c>
      <c r="G888" s="38">
        <v>3</v>
      </c>
      <c r="H888" s="38" t="s">
        <v>293</v>
      </c>
      <c r="I888" s="38" t="s">
        <v>908</v>
      </c>
      <c r="J888" s="46">
        <v>24</v>
      </c>
      <c r="K888" s="43" t="s">
        <v>872</v>
      </c>
      <c r="L888" s="43" t="s">
        <v>872</v>
      </c>
    </row>
    <row r="889" spans="1:12" x14ac:dyDescent="0.3">
      <c r="A889" s="38">
        <v>14</v>
      </c>
      <c r="B889" s="44">
        <v>44735</v>
      </c>
      <c r="C889" s="45">
        <v>0.33333333333333331</v>
      </c>
      <c r="D889" s="38">
        <v>2</v>
      </c>
      <c r="E889" s="2" t="s">
        <v>594</v>
      </c>
      <c r="F889" s="41" t="s">
        <v>133</v>
      </c>
      <c r="G889" s="38">
        <v>3</v>
      </c>
      <c r="H889" s="38" t="s">
        <v>293</v>
      </c>
      <c r="I889" s="38" t="s">
        <v>909</v>
      </c>
      <c r="J889" s="46">
        <v>24</v>
      </c>
      <c r="K889" s="43" t="s">
        <v>872</v>
      </c>
      <c r="L889" s="43" t="s">
        <v>872</v>
      </c>
    </row>
    <row r="890" spans="1:12" x14ac:dyDescent="0.3">
      <c r="A890" s="38">
        <v>15</v>
      </c>
      <c r="B890" s="44">
        <v>44735</v>
      </c>
      <c r="C890" s="45">
        <v>0.33333333333333331</v>
      </c>
      <c r="D890" s="38">
        <v>2</v>
      </c>
      <c r="E890" s="2" t="s">
        <v>586</v>
      </c>
      <c r="F890" s="41" t="s">
        <v>13</v>
      </c>
      <c r="G890" s="38">
        <v>4</v>
      </c>
      <c r="H890" s="38" t="s">
        <v>293</v>
      </c>
      <c r="I890" s="38" t="s">
        <v>911</v>
      </c>
      <c r="J890" s="46">
        <v>26</v>
      </c>
      <c r="K890" s="43" t="s">
        <v>872</v>
      </c>
      <c r="L890" s="43" t="s">
        <v>872</v>
      </c>
    </row>
    <row r="891" spans="1:12" x14ac:dyDescent="0.3">
      <c r="A891" s="38">
        <v>16</v>
      </c>
      <c r="B891" s="44">
        <v>44735</v>
      </c>
      <c r="C891" s="45">
        <v>0.33333333333333331</v>
      </c>
      <c r="D891" s="38">
        <v>2</v>
      </c>
      <c r="E891" s="2" t="s">
        <v>586</v>
      </c>
      <c r="F891" s="41" t="s">
        <v>13</v>
      </c>
      <c r="G891" s="38">
        <v>4</v>
      </c>
      <c r="H891" s="38" t="s">
        <v>293</v>
      </c>
      <c r="I891" s="38" t="s">
        <v>878</v>
      </c>
      <c r="J891" s="46">
        <v>26</v>
      </c>
      <c r="K891" s="43" t="s">
        <v>872</v>
      </c>
      <c r="L891" s="43" t="s">
        <v>872</v>
      </c>
    </row>
    <row r="892" spans="1:12" x14ac:dyDescent="0.3">
      <c r="A892" s="38">
        <v>17</v>
      </c>
      <c r="B892" s="44">
        <v>44735</v>
      </c>
      <c r="C892" s="45">
        <v>0.33333333333333331</v>
      </c>
      <c r="D892" s="38">
        <v>2</v>
      </c>
      <c r="E892" s="2" t="s">
        <v>586</v>
      </c>
      <c r="F892" s="41" t="s">
        <v>13</v>
      </c>
      <c r="G892" s="38">
        <v>4</v>
      </c>
      <c r="H892" s="38" t="s">
        <v>293</v>
      </c>
      <c r="I892" s="38" t="s">
        <v>914</v>
      </c>
      <c r="J892" s="46">
        <v>26</v>
      </c>
      <c r="K892" s="43" t="s">
        <v>872</v>
      </c>
      <c r="L892" s="43" t="s">
        <v>872</v>
      </c>
    </row>
    <row r="893" spans="1:12" x14ac:dyDescent="0.3">
      <c r="A893" s="38">
        <v>18</v>
      </c>
      <c r="B893" s="44">
        <v>44735</v>
      </c>
      <c r="C893" s="45">
        <v>0.33333333333333331</v>
      </c>
      <c r="D893" s="38">
        <v>2</v>
      </c>
      <c r="E893" s="2" t="s">
        <v>586</v>
      </c>
      <c r="F893" s="41" t="s">
        <v>13</v>
      </c>
      <c r="G893" s="38">
        <v>4</v>
      </c>
      <c r="H893" s="38" t="s">
        <v>293</v>
      </c>
      <c r="I893" s="38" t="s">
        <v>879</v>
      </c>
      <c r="J893" s="46">
        <v>26</v>
      </c>
      <c r="K893" s="43" t="s">
        <v>872</v>
      </c>
      <c r="L893" s="43" t="s">
        <v>872</v>
      </c>
    </row>
    <row r="894" spans="1:12" x14ac:dyDescent="0.3">
      <c r="A894" s="38">
        <v>19</v>
      </c>
      <c r="B894" s="44">
        <v>44735</v>
      </c>
      <c r="C894" s="45">
        <v>0.33333333333333331</v>
      </c>
      <c r="D894" s="38">
        <v>2</v>
      </c>
      <c r="E894" s="2" t="s">
        <v>586</v>
      </c>
      <c r="F894" s="41" t="s">
        <v>13</v>
      </c>
      <c r="G894" s="38">
        <v>4</v>
      </c>
      <c r="H894" s="38" t="s">
        <v>293</v>
      </c>
      <c r="I894" s="38" t="s">
        <v>880</v>
      </c>
      <c r="J894" s="46">
        <v>27</v>
      </c>
      <c r="K894" s="43" t="s">
        <v>872</v>
      </c>
      <c r="L894" s="43" t="s">
        <v>872</v>
      </c>
    </row>
    <row r="895" spans="1:12" x14ac:dyDescent="0.3">
      <c r="A895" s="38">
        <v>20</v>
      </c>
      <c r="B895" s="44">
        <v>44735</v>
      </c>
      <c r="C895" s="45">
        <v>0.33333333333333331</v>
      </c>
      <c r="D895" s="38">
        <v>2</v>
      </c>
      <c r="E895" s="2" t="s">
        <v>598</v>
      </c>
      <c r="F895" s="41" t="s">
        <v>227</v>
      </c>
      <c r="G895" s="38">
        <v>3</v>
      </c>
      <c r="H895" s="38" t="s">
        <v>873</v>
      </c>
      <c r="I895" s="38" t="s">
        <v>1045</v>
      </c>
      <c r="J895" s="46">
        <v>5</v>
      </c>
      <c r="K895" s="43" t="s">
        <v>872</v>
      </c>
      <c r="L895" s="43" t="s">
        <v>872</v>
      </c>
    </row>
    <row r="896" spans="1:12" x14ac:dyDescent="0.3">
      <c r="A896" s="38">
        <v>21</v>
      </c>
      <c r="B896" s="44">
        <v>44735</v>
      </c>
      <c r="C896" s="45">
        <v>0.33333333333333331</v>
      </c>
      <c r="D896" s="38">
        <v>2</v>
      </c>
      <c r="E896" s="2" t="s">
        <v>586</v>
      </c>
      <c r="F896" s="41" t="s">
        <v>13</v>
      </c>
      <c r="G896" s="38">
        <v>4</v>
      </c>
      <c r="H896" s="38" t="s">
        <v>293</v>
      </c>
      <c r="I896" s="38" t="s">
        <v>882</v>
      </c>
      <c r="J896" s="46">
        <v>27</v>
      </c>
      <c r="K896" s="43" t="s">
        <v>872</v>
      </c>
      <c r="L896" s="43" t="s">
        <v>872</v>
      </c>
    </row>
    <row r="897" spans="1:12" x14ac:dyDescent="0.3">
      <c r="A897" s="38"/>
      <c r="B897" s="44"/>
      <c r="C897" s="45"/>
      <c r="D897" s="38"/>
      <c r="E897" s="40"/>
      <c r="F897" s="41"/>
      <c r="G897" s="38"/>
      <c r="H897" s="38"/>
      <c r="I897" s="38"/>
      <c r="J897" s="46"/>
      <c r="K897" s="43"/>
      <c r="L897" s="43"/>
    </row>
    <row r="898" spans="1:12" x14ac:dyDescent="0.3">
      <c r="A898" s="38">
        <v>1</v>
      </c>
      <c r="B898" s="44">
        <v>44735</v>
      </c>
      <c r="C898" s="45">
        <v>0.54166666666666663</v>
      </c>
      <c r="D898" s="38">
        <v>4</v>
      </c>
      <c r="E898" s="2" t="s">
        <v>610</v>
      </c>
      <c r="F898" s="41" t="s">
        <v>215</v>
      </c>
      <c r="G898" s="38">
        <v>4</v>
      </c>
      <c r="H898" s="38" t="s">
        <v>293</v>
      </c>
      <c r="I898" s="38" t="s">
        <v>935</v>
      </c>
      <c r="J898" s="46">
        <v>24</v>
      </c>
      <c r="K898" s="47" t="s">
        <v>894</v>
      </c>
      <c r="L898" s="47">
        <v>28</v>
      </c>
    </row>
    <row r="899" spans="1:12" x14ac:dyDescent="0.3">
      <c r="A899" s="38">
        <v>2</v>
      </c>
      <c r="B899" s="44">
        <v>44735</v>
      </c>
      <c r="C899" s="45">
        <v>0.54166666666666663</v>
      </c>
      <c r="D899" s="38">
        <v>4</v>
      </c>
      <c r="E899" s="2" t="s">
        <v>608</v>
      </c>
      <c r="F899" s="41" t="s">
        <v>169</v>
      </c>
      <c r="G899" s="38">
        <v>3</v>
      </c>
      <c r="H899" s="38" t="s">
        <v>291</v>
      </c>
      <c r="I899" s="38" t="s">
        <v>926</v>
      </c>
      <c r="J899" s="46">
        <v>13</v>
      </c>
      <c r="K899" s="47" t="s">
        <v>750</v>
      </c>
      <c r="L899" s="48">
        <v>8</v>
      </c>
    </row>
    <row r="900" spans="1:12" x14ac:dyDescent="0.3">
      <c r="A900" s="38">
        <v>3</v>
      </c>
      <c r="B900" s="44">
        <v>44735</v>
      </c>
      <c r="C900" s="45">
        <v>0.54166666666666663</v>
      </c>
      <c r="D900" s="38">
        <v>4</v>
      </c>
      <c r="E900" s="2" t="s">
        <v>601</v>
      </c>
      <c r="F900" s="41" t="s">
        <v>235</v>
      </c>
      <c r="G900" s="38">
        <v>3</v>
      </c>
      <c r="H900" s="38" t="s">
        <v>293</v>
      </c>
      <c r="I900" s="38" t="s">
        <v>926</v>
      </c>
      <c r="J900" s="46">
        <v>7</v>
      </c>
      <c r="K900" s="47" t="s">
        <v>751</v>
      </c>
      <c r="L900" s="48">
        <v>12</v>
      </c>
    </row>
    <row r="901" spans="1:12" x14ac:dyDescent="0.3">
      <c r="A901" s="38">
        <v>4</v>
      </c>
      <c r="B901" s="44">
        <v>44735</v>
      </c>
      <c r="C901" s="45">
        <v>0.54166666666666663</v>
      </c>
      <c r="D901" s="38">
        <v>4</v>
      </c>
      <c r="E901" s="2" t="s">
        <v>606</v>
      </c>
      <c r="F901" s="41" t="s">
        <v>105</v>
      </c>
      <c r="G901" s="38">
        <v>3</v>
      </c>
      <c r="H901" s="38" t="s">
        <v>292</v>
      </c>
      <c r="I901" s="38" t="s">
        <v>927</v>
      </c>
      <c r="J901" s="46">
        <v>3</v>
      </c>
      <c r="K901" s="47" t="s">
        <v>752</v>
      </c>
      <c r="L901" s="48">
        <v>12</v>
      </c>
    </row>
    <row r="902" spans="1:12" x14ac:dyDescent="0.3">
      <c r="A902" s="38">
        <v>5</v>
      </c>
      <c r="B902" s="44">
        <v>44735</v>
      </c>
      <c r="C902" s="45">
        <v>0.54166666666666663</v>
      </c>
      <c r="D902" s="38">
        <v>4</v>
      </c>
      <c r="E902" s="2" t="s">
        <v>607</v>
      </c>
      <c r="F902" s="41" t="s">
        <v>157</v>
      </c>
      <c r="G902" s="38">
        <v>3</v>
      </c>
      <c r="H902" s="38" t="s">
        <v>293</v>
      </c>
      <c r="I902" s="38" t="s">
        <v>928</v>
      </c>
      <c r="J902" s="46">
        <v>21</v>
      </c>
      <c r="K902" s="47" t="s">
        <v>753</v>
      </c>
      <c r="L902" s="48">
        <v>0</v>
      </c>
    </row>
    <row r="903" spans="1:12" x14ac:dyDescent="0.3">
      <c r="A903" s="38">
        <v>6</v>
      </c>
      <c r="B903" s="44">
        <v>44735</v>
      </c>
      <c r="C903" s="45">
        <v>0.54166666666666663</v>
      </c>
      <c r="D903" s="38">
        <v>4</v>
      </c>
      <c r="E903" s="2" t="s">
        <v>610</v>
      </c>
      <c r="F903" s="41" t="s">
        <v>215</v>
      </c>
      <c r="G903" s="38">
        <v>4</v>
      </c>
      <c r="H903" s="38" t="s">
        <v>293</v>
      </c>
      <c r="I903" s="38" t="s">
        <v>895</v>
      </c>
      <c r="J903" s="46">
        <v>24</v>
      </c>
      <c r="K903" s="47" t="s">
        <v>746</v>
      </c>
      <c r="L903" s="48">
        <v>8</v>
      </c>
    </row>
    <row r="904" spans="1:12" x14ac:dyDescent="0.3">
      <c r="A904" s="38">
        <v>7</v>
      </c>
      <c r="B904" s="44">
        <v>44735</v>
      </c>
      <c r="C904" s="45">
        <v>0.54166666666666663</v>
      </c>
      <c r="D904" s="38">
        <v>4</v>
      </c>
      <c r="E904" s="2" t="s">
        <v>610</v>
      </c>
      <c r="F904" s="41" t="s">
        <v>215</v>
      </c>
      <c r="G904" s="38">
        <v>4</v>
      </c>
      <c r="H904" s="38" t="s">
        <v>293</v>
      </c>
      <c r="I904" s="38" t="s">
        <v>896</v>
      </c>
      <c r="J904" s="46">
        <v>24</v>
      </c>
      <c r="K904" s="47" t="s">
        <v>747</v>
      </c>
      <c r="L904" s="48">
        <v>8</v>
      </c>
    </row>
    <row r="905" spans="1:12" x14ac:dyDescent="0.3">
      <c r="A905" s="38">
        <v>8</v>
      </c>
      <c r="B905" s="44">
        <v>44735</v>
      </c>
      <c r="C905" s="45">
        <v>0.54166666666666663</v>
      </c>
      <c r="D905" s="38">
        <v>4</v>
      </c>
      <c r="E905" s="2" t="s">
        <v>610</v>
      </c>
      <c r="F905" s="41" t="s">
        <v>215</v>
      </c>
      <c r="G905" s="38">
        <v>4</v>
      </c>
      <c r="H905" s="38" t="s">
        <v>293</v>
      </c>
      <c r="I905" s="38" t="s">
        <v>877</v>
      </c>
      <c r="J905" s="46">
        <v>24</v>
      </c>
      <c r="K905" s="47" t="s">
        <v>748</v>
      </c>
      <c r="L905" s="48">
        <v>5</v>
      </c>
    </row>
    <row r="906" spans="1:12" x14ac:dyDescent="0.3">
      <c r="A906" s="38">
        <v>9</v>
      </c>
      <c r="B906" s="44">
        <v>44735</v>
      </c>
      <c r="C906" s="45">
        <v>0.54166666666666663</v>
      </c>
      <c r="D906" s="38">
        <v>4</v>
      </c>
      <c r="E906" s="2" t="s">
        <v>603</v>
      </c>
      <c r="F906" s="41" t="s">
        <v>20</v>
      </c>
      <c r="G906" s="38">
        <v>4</v>
      </c>
      <c r="H906" s="38" t="s">
        <v>291</v>
      </c>
      <c r="I906" s="38" t="s">
        <v>897</v>
      </c>
      <c r="J906" s="46">
        <v>17</v>
      </c>
      <c r="K906" s="47" t="s">
        <v>749</v>
      </c>
      <c r="L906" s="48">
        <v>5</v>
      </c>
    </row>
    <row r="907" spans="1:12" x14ac:dyDescent="0.3">
      <c r="A907" s="38">
        <v>10</v>
      </c>
      <c r="B907" s="44">
        <v>44735</v>
      </c>
      <c r="C907" s="45">
        <v>0.54166666666666663</v>
      </c>
      <c r="D907" s="38">
        <v>4</v>
      </c>
      <c r="E907" s="2" t="s">
        <v>605</v>
      </c>
      <c r="F907" s="41" t="s">
        <v>59</v>
      </c>
      <c r="G907" s="38">
        <v>3</v>
      </c>
      <c r="H907" s="38" t="s">
        <v>293</v>
      </c>
      <c r="I907" s="38" t="s">
        <v>897</v>
      </c>
      <c r="J907" s="46">
        <v>7</v>
      </c>
      <c r="K907" s="43" t="s">
        <v>872</v>
      </c>
      <c r="L907" s="43" t="s">
        <v>872</v>
      </c>
    </row>
    <row r="908" spans="1:12" x14ac:dyDescent="0.3">
      <c r="A908" s="38">
        <v>11</v>
      </c>
      <c r="B908" s="44">
        <v>44735</v>
      </c>
      <c r="C908" s="45">
        <v>0.54166666666666663</v>
      </c>
      <c r="D908" s="38">
        <v>4</v>
      </c>
      <c r="E908" s="2" t="s">
        <v>610</v>
      </c>
      <c r="F908" s="41" t="s">
        <v>215</v>
      </c>
      <c r="G908" s="38">
        <v>4</v>
      </c>
      <c r="H908" s="38" t="s">
        <v>293</v>
      </c>
      <c r="I908" s="38" t="s">
        <v>898</v>
      </c>
      <c r="J908" s="46">
        <v>25</v>
      </c>
      <c r="K908" s="43" t="s">
        <v>872</v>
      </c>
      <c r="L908" s="43" t="s">
        <v>872</v>
      </c>
    </row>
    <row r="909" spans="1:12" x14ac:dyDescent="0.3">
      <c r="A909" s="38">
        <v>12</v>
      </c>
      <c r="B909" s="44">
        <v>44735</v>
      </c>
      <c r="C909" s="45">
        <v>0.54166666666666663</v>
      </c>
      <c r="D909" s="38">
        <v>4</v>
      </c>
      <c r="E909" s="2" t="s">
        <v>604</v>
      </c>
      <c r="F909" s="41" t="s">
        <v>52</v>
      </c>
      <c r="G909" s="38">
        <v>3</v>
      </c>
      <c r="H909" s="38" t="s">
        <v>293</v>
      </c>
      <c r="I909" s="38" t="s">
        <v>899</v>
      </c>
      <c r="J909" s="46">
        <v>25</v>
      </c>
      <c r="K909" s="43" t="s">
        <v>872</v>
      </c>
      <c r="L909" s="43" t="s">
        <v>872</v>
      </c>
    </row>
    <row r="910" spans="1:12" x14ac:dyDescent="0.3">
      <c r="A910" s="38">
        <v>13</v>
      </c>
      <c r="B910" s="44">
        <v>44735</v>
      </c>
      <c r="C910" s="45">
        <v>0.54166666666666663</v>
      </c>
      <c r="D910" s="38">
        <v>4</v>
      </c>
      <c r="E910" s="2" t="s">
        <v>610</v>
      </c>
      <c r="F910" s="41" t="s">
        <v>215</v>
      </c>
      <c r="G910" s="38">
        <v>4</v>
      </c>
      <c r="H910" s="38" t="s">
        <v>293</v>
      </c>
      <c r="I910" s="38" t="s">
        <v>900</v>
      </c>
      <c r="J910" s="46">
        <v>25</v>
      </c>
      <c r="K910" s="43" t="s">
        <v>872</v>
      </c>
      <c r="L910" s="43" t="s">
        <v>872</v>
      </c>
    </row>
    <row r="911" spans="1:12" x14ac:dyDescent="0.3">
      <c r="A911" s="38">
        <v>14</v>
      </c>
      <c r="B911" s="44">
        <v>44735</v>
      </c>
      <c r="C911" s="45">
        <v>0.54166666666666663</v>
      </c>
      <c r="D911" s="38">
        <v>4</v>
      </c>
      <c r="E911" s="2" t="s">
        <v>604</v>
      </c>
      <c r="F911" s="41" t="s">
        <v>52</v>
      </c>
      <c r="G911" s="38">
        <v>3</v>
      </c>
      <c r="H911" s="38" t="s">
        <v>293</v>
      </c>
      <c r="I911" s="38" t="s">
        <v>901</v>
      </c>
      <c r="J911" s="46">
        <v>25</v>
      </c>
      <c r="K911" s="43" t="s">
        <v>872</v>
      </c>
      <c r="L911" s="43" t="s">
        <v>872</v>
      </c>
    </row>
    <row r="912" spans="1:12" x14ac:dyDescent="0.3">
      <c r="A912" s="38">
        <v>15</v>
      </c>
      <c r="B912" s="44">
        <v>44735</v>
      </c>
      <c r="C912" s="45">
        <v>0.54166666666666663</v>
      </c>
      <c r="D912" s="38">
        <v>4</v>
      </c>
      <c r="E912" s="2" t="s">
        <v>604</v>
      </c>
      <c r="F912" s="41" t="s">
        <v>52</v>
      </c>
      <c r="G912" s="38">
        <v>3</v>
      </c>
      <c r="H912" s="38" t="s">
        <v>293</v>
      </c>
      <c r="I912" s="38" t="s">
        <v>902</v>
      </c>
      <c r="J912" s="46">
        <v>25</v>
      </c>
      <c r="K912" s="43" t="s">
        <v>872</v>
      </c>
      <c r="L912" s="43" t="s">
        <v>872</v>
      </c>
    </row>
    <row r="913" spans="1:12" x14ac:dyDescent="0.3">
      <c r="A913" s="38">
        <v>16</v>
      </c>
      <c r="B913" s="44">
        <v>44735</v>
      </c>
      <c r="C913" s="45">
        <v>0.54166666666666663</v>
      </c>
      <c r="D913" s="38">
        <v>4</v>
      </c>
      <c r="E913" s="2" t="s">
        <v>604</v>
      </c>
      <c r="F913" s="41" t="s">
        <v>52</v>
      </c>
      <c r="G913" s="38">
        <v>3</v>
      </c>
      <c r="H913" s="38" t="s">
        <v>293</v>
      </c>
      <c r="I913" s="38" t="s">
        <v>903</v>
      </c>
      <c r="J913" s="46">
        <v>25</v>
      </c>
      <c r="K913" s="43" t="s">
        <v>872</v>
      </c>
      <c r="L913" s="43" t="s">
        <v>872</v>
      </c>
    </row>
    <row r="914" spans="1:12" x14ac:dyDescent="0.3">
      <c r="A914" s="38">
        <v>17</v>
      </c>
      <c r="B914" s="44">
        <v>44735</v>
      </c>
      <c r="C914" s="45">
        <v>0.54166666666666663</v>
      </c>
      <c r="D914" s="38">
        <v>4</v>
      </c>
      <c r="E914" s="2" t="s">
        <v>604</v>
      </c>
      <c r="F914" s="41" t="s">
        <v>52</v>
      </c>
      <c r="G914" s="38">
        <v>3</v>
      </c>
      <c r="H914" s="38" t="s">
        <v>293</v>
      </c>
      <c r="I914" s="38" t="s">
        <v>904</v>
      </c>
      <c r="J914" s="46">
        <v>25</v>
      </c>
      <c r="K914" s="43" t="s">
        <v>872</v>
      </c>
      <c r="L914" s="43" t="s">
        <v>872</v>
      </c>
    </row>
    <row r="915" spans="1:12" x14ac:dyDescent="0.3">
      <c r="A915" s="38">
        <v>18</v>
      </c>
      <c r="B915" s="44">
        <v>44735</v>
      </c>
      <c r="C915" s="45">
        <v>0.54166666666666663</v>
      </c>
      <c r="D915" s="38">
        <v>4</v>
      </c>
      <c r="E915" s="2" t="s">
        <v>604</v>
      </c>
      <c r="F915" s="41" t="s">
        <v>52</v>
      </c>
      <c r="G915" s="38">
        <v>3</v>
      </c>
      <c r="H915" s="38" t="s">
        <v>293</v>
      </c>
      <c r="I915" s="38" t="s">
        <v>905</v>
      </c>
      <c r="J915" s="46">
        <v>25</v>
      </c>
      <c r="K915" s="43" t="s">
        <v>872</v>
      </c>
      <c r="L915" s="43" t="s">
        <v>872</v>
      </c>
    </row>
    <row r="916" spans="1:12" x14ac:dyDescent="0.3">
      <c r="A916" s="38">
        <v>19</v>
      </c>
      <c r="B916" s="44">
        <v>44735</v>
      </c>
      <c r="C916" s="45">
        <v>0.54166666666666663</v>
      </c>
      <c r="D916" s="38">
        <v>4</v>
      </c>
      <c r="E916" s="2" t="s">
        <v>604</v>
      </c>
      <c r="F916" s="41" t="s">
        <v>52</v>
      </c>
      <c r="G916" s="38">
        <v>3</v>
      </c>
      <c r="H916" s="38" t="s">
        <v>293</v>
      </c>
      <c r="I916" s="38" t="s">
        <v>906</v>
      </c>
      <c r="J916" s="46">
        <v>25</v>
      </c>
      <c r="K916" s="43" t="s">
        <v>872</v>
      </c>
      <c r="L916" s="43" t="s">
        <v>872</v>
      </c>
    </row>
    <row r="917" spans="1:12" x14ac:dyDescent="0.3">
      <c r="A917" s="38">
        <v>20</v>
      </c>
      <c r="B917" s="44">
        <v>44735</v>
      </c>
      <c r="C917" s="45">
        <v>0.54166666666666663</v>
      </c>
      <c r="D917" s="38">
        <v>4</v>
      </c>
      <c r="E917" s="2" t="s">
        <v>604</v>
      </c>
      <c r="F917" s="41" t="s">
        <v>52</v>
      </c>
      <c r="G917" s="38">
        <v>3</v>
      </c>
      <c r="H917" s="38" t="s">
        <v>293</v>
      </c>
      <c r="I917" s="38" t="s">
        <v>907</v>
      </c>
      <c r="J917" s="46">
        <v>25</v>
      </c>
      <c r="K917" s="43" t="s">
        <v>872</v>
      </c>
      <c r="L917" s="43" t="s">
        <v>872</v>
      </c>
    </row>
    <row r="918" spans="1:12" x14ac:dyDescent="0.3">
      <c r="A918" s="38">
        <v>21</v>
      </c>
      <c r="B918" s="44">
        <v>44735</v>
      </c>
      <c r="C918" s="45">
        <v>0.54166666666666663</v>
      </c>
      <c r="D918" s="38">
        <v>4</v>
      </c>
      <c r="E918" s="2" t="s">
        <v>604</v>
      </c>
      <c r="F918" s="41" t="s">
        <v>52</v>
      </c>
      <c r="G918" s="38">
        <v>3</v>
      </c>
      <c r="H918" s="38" t="s">
        <v>293</v>
      </c>
      <c r="I918" s="38" t="s">
        <v>908</v>
      </c>
      <c r="J918" s="46">
        <v>25</v>
      </c>
      <c r="K918" s="43" t="s">
        <v>872</v>
      </c>
      <c r="L918" s="43" t="s">
        <v>872</v>
      </c>
    </row>
    <row r="919" spans="1:12" x14ac:dyDescent="0.3">
      <c r="A919" s="38">
        <v>22</v>
      </c>
      <c r="B919" s="44">
        <v>44735</v>
      </c>
      <c r="C919" s="45">
        <v>0.54166666666666663</v>
      </c>
      <c r="D919" s="38">
        <v>4</v>
      </c>
      <c r="E919" s="2" t="s">
        <v>604</v>
      </c>
      <c r="F919" s="41" t="s">
        <v>52</v>
      </c>
      <c r="G919" s="38">
        <v>3</v>
      </c>
      <c r="H919" s="38" t="s">
        <v>293</v>
      </c>
      <c r="I919" s="38" t="s">
        <v>909</v>
      </c>
      <c r="J919" s="46">
        <v>25</v>
      </c>
      <c r="K919" s="43" t="s">
        <v>872</v>
      </c>
      <c r="L919" s="43" t="s">
        <v>872</v>
      </c>
    </row>
    <row r="920" spans="1:12" x14ac:dyDescent="0.3">
      <c r="A920" s="38">
        <v>23</v>
      </c>
      <c r="B920" s="44">
        <v>44735</v>
      </c>
      <c r="C920" s="45">
        <v>0.54166666666666663</v>
      </c>
      <c r="D920" s="38">
        <v>4</v>
      </c>
      <c r="E920" s="2" t="s">
        <v>604</v>
      </c>
      <c r="F920" s="41" t="s">
        <v>52</v>
      </c>
      <c r="G920" s="38">
        <v>3</v>
      </c>
      <c r="H920" s="38" t="s">
        <v>293</v>
      </c>
      <c r="I920" s="38" t="s">
        <v>933</v>
      </c>
      <c r="J920" s="46">
        <v>25</v>
      </c>
      <c r="K920" s="43" t="s">
        <v>872</v>
      </c>
      <c r="L920" s="43" t="s">
        <v>872</v>
      </c>
    </row>
    <row r="921" spans="1:12" x14ac:dyDescent="0.3">
      <c r="A921" s="38">
        <v>24</v>
      </c>
      <c r="B921" s="44">
        <v>44735</v>
      </c>
      <c r="C921" s="45">
        <v>0.54166666666666663</v>
      </c>
      <c r="D921" s="38">
        <v>4</v>
      </c>
      <c r="E921" s="2" t="s">
        <v>604</v>
      </c>
      <c r="F921" s="41" t="s">
        <v>52</v>
      </c>
      <c r="G921" s="38">
        <v>3</v>
      </c>
      <c r="H921" s="38" t="s">
        <v>293</v>
      </c>
      <c r="I921" s="38" t="s">
        <v>910</v>
      </c>
      <c r="J921" s="46">
        <v>25</v>
      </c>
      <c r="K921" s="43" t="s">
        <v>872</v>
      </c>
      <c r="L921" s="43" t="s">
        <v>872</v>
      </c>
    </row>
    <row r="922" spans="1:12" x14ac:dyDescent="0.3">
      <c r="A922" s="38">
        <v>25</v>
      </c>
      <c r="B922" s="44">
        <v>44735</v>
      </c>
      <c r="C922" s="45">
        <v>0.54166666666666663</v>
      </c>
      <c r="D922" s="38">
        <v>4</v>
      </c>
      <c r="E922" s="2" t="s">
        <v>604</v>
      </c>
      <c r="F922" s="41" t="s">
        <v>52</v>
      </c>
      <c r="G922" s="38">
        <v>3</v>
      </c>
      <c r="H922" s="38" t="s">
        <v>293</v>
      </c>
      <c r="I922" s="38" t="s">
        <v>911</v>
      </c>
      <c r="J922" s="46">
        <v>25</v>
      </c>
      <c r="K922" s="43" t="s">
        <v>872</v>
      </c>
      <c r="L922" s="43" t="s">
        <v>872</v>
      </c>
    </row>
    <row r="923" spans="1:12" x14ac:dyDescent="0.3">
      <c r="A923" s="38">
        <v>26</v>
      </c>
      <c r="B923" s="44">
        <v>44735</v>
      </c>
      <c r="C923" s="45">
        <v>0.54166666666666663</v>
      </c>
      <c r="D923" s="38">
        <v>4</v>
      </c>
      <c r="E923" s="2" t="s">
        <v>604</v>
      </c>
      <c r="F923" s="41" t="s">
        <v>52</v>
      </c>
      <c r="G923" s="38">
        <v>3</v>
      </c>
      <c r="H923" s="38" t="s">
        <v>293</v>
      </c>
      <c r="I923" s="38" t="s">
        <v>912</v>
      </c>
      <c r="J923" s="46">
        <v>25</v>
      </c>
      <c r="K923" s="43" t="s">
        <v>872</v>
      </c>
      <c r="L923" s="43" t="s">
        <v>872</v>
      </c>
    </row>
    <row r="924" spans="1:12" x14ac:dyDescent="0.3">
      <c r="A924" s="38">
        <v>27</v>
      </c>
      <c r="B924" s="44">
        <v>44735</v>
      </c>
      <c r="C924" s="45">
        <v>0.54166666666666663</v>
      </c>
      <c r="D924" s="38">
        <v>4</v>
      </c>
      <c r="E924" s="2" t="s">
        <v>604</v>
      </c>
      <c r="F924" s="41" t="s">
        <v>52</v>
      </c>
      <c r="G924" s="38">
        <v>3</v>
      </c>
      <c r="H924" s="38" t="s">
        <v>293</v>
      </c>
      <c r="I924" s="38" t="s">
        <v>878</v>
      </c>
      <c r="J924" s="46">
        <v>25</v>
      </c>
      <c r="K924" s="43" t="s">
        <v>872</v>
      </c>
      <c r="L924" s="43" t="s">
        <v>872</v>
      </c>
    </row>
    <row r="925" spans="1:12" x14ac:dyDescent="0.3">
      <c r="A925" s="38">
        <v>28</v>
      </c>
      <c r="B925" s="44">
        <v>44735</v>
      </c>
      <c r="C925" s="45">
        <v>0.54166666666666663</v>
      </c>
      <c r="D925" s="38">
        <v>4</v>
      </c>
      <c r="E925" s="2" t="s">
        <v>604</v>
      </c>
      <c r="F925" s="41" t="s">
        <v>52</v>
      </c>
      <c r="G925" s="38">
        <v>3</v>
      </c>
      <c r="H925" s="38" t="s">
        <v>293</v>
      </c>
      <c r="I925" s="38" t="s">
        <v>913</v>
      </c>
      <c r="J925" s="46">
        <v>25</v>
      </c>
      <c r="K925" s="43" t="s">
        <v>872</v>
      </c>
      <c r="L925" s="43" t="s">
        <v>872</v>
      </c>
    </row>
    <row r="926" spans="1:12" x14ac:dyDescent="0.3">
      <c r="A926" s="38">
        <v>29</v>
      </c>
      <c r="B926" s="44">
        <v>44735</v>
      </c>
      <c r="C926" s="45">
        <v>0.54166666666666663</v>
      </c>
      <c r="D926" s="38">
        <v>4</v>
      </c>
      <c r="E926" s="2" t="s">
        <v>604</v>
      </c>
      <c r="F926" s="41" t="s">
        <v>52</v>
      </c>
      <c r="G926" s="38">
        <v>3</v>
      </c>
      <c r="H926" s="38" t="s">
        <v>293</v>
      </c>
      <c r="I926" s="38" t="s">
        <v>914</v>
      </c>
      <c r="J926" s="46">
        <v>25</v>
      </c>
      <c r="K926" s="43" t="s">
        <v>872</v>
      </c>
      <c r="L926" s="43" t="s">
        <v>872</v>
      </c>
    </row>
    <row r="927" spans="1:12" x14ac:dyDescent="0.3">
      <c r="A927" s="38">
        <v>30</v>
      </c>
      <c r="B927" s="44">
        <v>44735</v>
      </c>
      <c r="C927" s="45">
        <v>0.54166666666666663</v>
      </c>
      <c r="D927" s="38">
        <v>4</v>
      </c>
      <c r="E927" s="2" t="s">
        <v>604</v>
      </c>
      <c r="F927" s="41" t="s">
        <v>52</v>
      </c>
      <c r="G927" s="38">
        <v>3</v>
      </c>
      <c r="H927" s="38" t="s">
        <v>293</v>
      </c>
      <c r="I927" s="38" t="s">
        <v>915</v>
      </c>
      <c r="J927" s="46">
        <v>25</v>
      </c>
      <c r="K927" s="43" t="s">
        <v>872</v>
      </c>
      <c r="L927" s="43" t="s">
        <v>872</v>
      </c>
    </row>
    <row r="928" spans="1:12" x14ac:dyDescent="0.3">
      <c r="A928" s="38">
        <v>31</v>
      </c>
      <c r="B928" s="44">
        <v>44735</v>
      </c>
      <c r="C928" s="45">
        <v>0.54166666666666663</v>
      </c>
      <c r="D928" s="38">
        <v>4</v>
      </c>
      <c r="E928" s="2" t="s">
        <v>604</v>
      </c>
      <c r="F928" s="41" t="s">
        <v>52</v>
      </c>
      <c r="G928" s="38">
        <v>3</v>
      </c>
      <c r="H928" s="38" t="s">
        <v>293</v>
      </c>
      <c r="I928" s="38" t="s">
        <v>879</v>
      </c>
      <c r="J928" s="46">
        <v>23</v>
      </c>
      <c r="K928" s="43" t="s">
        <v>872</v>
      </c>
      <c r="L928" s="43" t="s">
        <v>872</v>
      </c>
    </row>
    <row r="929" spans="1:12" x14ac:dyDescent="0.3">
      <c r="A929" s="38"/>
      <c r="B929" s="39">
        <v>44736</v>
      </c>
      <c r="C929" s="45"/>
      <c r="D929" s="38"/>
      <c r="E929" s="40"/>
      <c r="F929" s="41"/>
      <c r="G929" s="38"/>
      <c r="H929" s="38"/>
      <c r="I929" s="38"/>
      <c r="J929" s="46"/>
      <c r="K929" s="43"/>
      <c r="L929" s="43"/>
    </row>
    <row r="930" spans="1:12" x14ac:dyDescent="0.3">
      <c r="A930" s="38">
        <v>1</v>
      </c>
      <c r="B930" s="44">
        <v>44736</v>
      </c>
      <c r="C930" s="45">
        <v>0.33333333333333331</v>
      </c>
      <c r="D930" s="38">
        <v>2</v>
      </c>
      <c r="E930" s="2" t="s">
        <v>476</v>
      </c>
      <c r="F930" s="41" t="s">
        <v>32</v>
      </c>
      <c r="G930" s="38">
        <v>4</v>
      </c>
      <c r="H930" s="38" t="s">
        <v>292</v>
      </c>
      <c r="I930" s="38" t="s">
        <v>927</v>
      </c>
      <c r="J930" s="46">
        <v>90</v>
      </c>
      <c r="K930" s="47" t="s">
        <v>894</v>
      </c>
      <c r="L930" s="47">
        <v>12</v>
      </c>
    </row>
    <row r="931" spans="1:12" x14ac:dyDescent="0.3">
      <c r="A931" s="38">
        <v>2</v>
      </c>
      <c r="B931" s="44">
        <v>44736</v>
      </c>
      <c r="C931" s="45">
        <v>0.33333333333333331</v>
      </c>
      <c r="D931" s="38">
        <v>2</v>
      </c>
      <c r="E931" s="2" t="s">
        <v>614</v>
      </c>
      <c r="F931" s="41" t="s">
        <v>100</v>
      </c>
      <c r="G931" s="38">
        <v>3</v>
      </c>
      <c r="H931" s="38" t="s">
        <v>292</v>
      </c>
      <c r="I931" s="38" t="s">
        <v>928</v>
      </c>
      <c r="J931" s="46">
        <v>16</v>
      </c>
      <c r="K931" s="47" t="s">
        <v>750</v>
      </c>
      <c r="L931" s="48">
        <v>7</v>
      </c>
    </row>
    <row r="932" spans="1:12" x14ac:dyDescent="0.3">
      <c r="A932" s="38">
        <v>3</v>
      </c>
      <c r="B932" s="44">
        <v>44736</v>
      </c>
      <c r="C932" s="45">
        <v>0.33333333333333331</v>
      </c>
      <c r="D932" s="38">
        <v>2</v>
      </c>
      <c r="E932" s="2" t="s">
        <v>617</v>
      </c>
      <c r="F932" s="41" t="s">
        <v>137</v>
      </c>
      <c r="G932" s="38">
        <v>3</v>
      </c>
      <c r="H932" s="38" t="s">
        <v>292</v>
      </c>
      <c r="I932" s="38" t="s">
        <v>897</v>
      </c>
      <c r="J932" s="46">
        <v>38</v>
      </c>
      <c r="K932" s="47" t="s">
        <v>751</v>
      </c>
      <c r="L932" s="48">
        <v>7</v>
      </c>
    </row>
    <row r="933" spans="1:12" x14ac:dyDescent="0.3">
      <c r="A933" s="38">
        <v>4</v>
      </c>
      <c r="B933" s="44">
        <v>44736</v>
      </c>
      <c r="C933" s="45">
        <v>0.33333333333333331</v>
      </c>
      <c r="D933" s="38">
        <v>2</v>
      </c>
      <c r="E933" s="2" t="s">
        <v>612</v>
      </c>
      <c r="F933" s="41" t="s">
        <v>81</v>
      </c>
      <c r="G933" s="38">
        <v>3</v>
      </c>
      <c r="H933" s="38" t="s">
        <v>293</v>
      </c>
      <c r="I933" s="38" t="s">
        <v>901</v>
      </c>
      <c r="J933" s="46">
        <v>12</v>
      </c>
      <c r="K933" s="47" t="s">
        <v>752</v>
      </c>
      <c r="L933" s="48">
        <v>7</v>
      </c>
    </row>
    <row r="934" spans="1:12" x14ac:dyDescent="0.3">
      <c r="A934" s="38">
        <v>5</v>
      </c>
      <c r="B934" s="44">
        <v>44736</v>
      </c>
      <c r="C934" s="45">
        <v>0.33333333333333331</v>
      </c>
      <c r="D934" s="38">
        <v>2</v>
      </c>
      <c r="E934" s="2" t="s">
        <v>613</v>
      </c>
      <c r="F934" s="41" t="s">
        <v>95</v>
      </c>
      <c r="G934" s="38">
        <v>3</v>
      </c>
      <c r="H934" s="38" t="s">
        <v>293</v>
      </c>
      <c r="I934" s="38" t="s">
        <v>901</v>
      </c>
      <c r="J934" s="46">
        <v>5</v>
      </c>
      <c r="K934" s="47" t="s">
        <v>748</v>
      </c>
      <c r="L934" s="48">
        <v>3</v>
      </c>
    </row>
    <row r="935" spans="1:12" ht="31.2" x14ac:dyDescent="0.3">
      <c r="A935" s="38">
        <v>6</v>
      </c>
      <c r="B935" s="44">
        <v>44736</v>
      </c>
      <c r="C935" s="45">
        <v>0.33333333333333331</v>
      </c>
      <c r="D935" s="38">
        <v>2</v>
      </c>
      <c r="E935" s="2" t="s">
        <v>619</v>
      </c>
      <c r="F935" s="41" t="s">
        <v>200</v>
      </c>
      <c r="G935" s="38">
        <v>3</v>
      </c>
      <c r="H935" s="38" t="s">
        <v>293</v>
      </c>
      <c r="I935" s="38" t="s">
        <v>901</v>
      </c>
      <c r="J935" s="46">
        <v>12</v>
      </c>
      <c r="K935" s="47" t="s">
        <v>749</v>
      </c>
      <c r="L935" s="48">
        <v>2</v>
      </c>
    </row>
    <row r="936" spans="1:12" x14ac:dyDescent="0.3">
      <c r="A936" s="38">
        <v>7</v>
      </c>
      <c r="B936" s="44">
        <v>44736</v>
      </c>
      <c r="C936" s="45">
        <v>0.33333333333333331</v>
      </c>
      <c r="D936" s="38">
        <v>2</v>
      </c>
      <c r="E936" s="2" t="s">
        <v>616</v>
      </c>
      <c r="F936" s="41" t="s">
        <v>112</v>
      </c>
      <c r="G936" s="38">
        <v>3</v>
      </c>
      <c r="H936" s="38" t="s">
        <v>293</v>
      </c>
      <c r="I936" s="38" t="s">
        <v>902</v>
      </c>
      <c r="J936" s="46">
        <v>28</v>
      </c>
      <c r="K936" s="43" t="s">
        <v>872</v>
      </c>
      <c r="L936" s="43" t="s">
        <v>872</v>
      </c>
    </row>
    <row r="937" spans="1:12" x14ac:dyDescent="0.3">
      <c r="A937" s="38">
        <v>8</v>
      </c>
      <c r="B937" s="44">
        <v>44736</v>
      </c>
      <c r="C937" s="45">
        <v>0.33333333333333331</v>
      </c>
      <c r="D937" s="38">
        <v>2</v>
      </c>
      <c r="E937" s="2" t="s">
        <v>618</v>
      </c>
      <c r="F937" s="41" t="s">
        <v>169</v>
      </c>
      <c r="G937" s="38">
        <v>3</v>
      </c>
      <c r="H937" s="38" t="s">
        <v>291</v>
      </c>
      <c r="I937" s="38" t="s">
        <v>903</v>
      </c>
      <c r="J937" s="46">
        <v>20</v>
      </c>
      <c r="K937" s="43" t="s">
        <v>872</v>
      </c>
      <c r="L937" s="43" t="s">
        <v>872</v>
      </c>
    </row>
    <row r="938" spans="1:12" x14ac:dyDescent="0.3">
      <c r="A938" s="38">
        <v>9</v>
      </c>
      <c r="B938" s="44">
        <v>44736</v>
      </c>
      <c r="C938" s="45">
        <v>0.33333333333333331</v>
      </c>
      <c r="D938" s="38">
        <v>2</v>
      </c>
      <c r="E938" s="2" t="s">
        <v>618</v>
      </c>
      <c r="F938" s="41" t="s">
        <v>169</v>
      </c>
      <c r="G938" s="38">
        <v>3</v>
      </c>
      <c r="H938" s="38" t="s">
        <v>291</v>
      </c>
      <c r="I938" s="38" t="s">
        <v>905</v>
      </c>
      <c r="J938" s="46">
        <v>20</v>
      </c>
      <c r="K938" s="43" t="s">
        <v>872</v>
      </c>
      <c r="L938" s="43" t="s">
        <v>872</v>
      </c>
    </row>
    <row r="939" spans="1:12" x14ac:dyDescent="0.3">
      <c r="A939" s="38">
        <v>10</v>
      </c>
      <c r="B939" s="44">
        <v>44736</v>
      </c>
      <c r="C939" s="45">
        <v>0.33333333333333331</v>
      </c>
      <c r="D939" s="38">
        <v>2</v>
      </c>
      <c r="E939" s="2" t="s">
        <v>618</v>
      </c>
      <c r="F939" s="41" t="s">
        <v>169</v>
      </c>
      <c r="G939" s="38">
        <v>3</v>
      </c>
      <c r="H939" s="38" t="s">
        <v>291</v>
      </c>
      <c r="I939" s="38" t="s">
        <v>907</v>
      </c>
      <c r="J939" s="46">
        <v>20</v>
      </c>
      <c r="K939" s="43" t="s">
        <v>872</v>
      </c>
      <c r="L939" s="43" t="s">
        <v>872</v>
      </c>
    </row>
    <row r="940" spans="1:12" x14ac:dyDescent="0.3">
      <c r="A940" s="38">
        <v>11</v>
      </c>
      <c r="B940" s="44">
        <v>44736</v>
      </c>
      <c r="C940" s="45">
        <v>0.33333333333333331</v>
      </c>
      <c r="D940" s="38">
        <v>2</v>
      </c>
      <c r="E940" s="2" t="s">
        <v>616</v>
      </c>
      <c r="F940" s="41" t="s">
        <v>112</v>
      </c>
      <c r="G940" s="38">
        <v>3</v>
      </c>
      <c r="H940" s="38" t="s">
        <v>293</v>
      </c>
      <c r="I940" s="38" t="s">
        <v>909</v>
      </c>
      <c r="J940" s="46">
        <v>30</v>
      </c>
      <c r="K940" s="43" t="s">
        <v>872</v>
      </c>
      <c r="L940" s="43" t="s">
        <v>872</v>
      </c>
    </row>
    <row r="941" spans="1:12" x14ac:dyDescent="0.3">
      <c r="A941" s="38">
        <v>12</v>
      </c>
      <c r="B941" s="44">
        <v>44736</v>
      </c>
      <c r="C941" s="45">
        <v>0.33333333333333331</v>
      </c>
      <c r="D941" s="38">
        <v>2</v>
      </c>
      <c r="E941" s="2" t="s">
        <v>611</v>
      </c>
      <c r="F941" s="41" t="s">
        <v>53</v>
      </c>
      <c r="G941" s="38">
        <v>5</v>
      </c>
      <c r="H941" s="38" t="s">
        <v>293</v>
      </c>
      <c r="I941" s="38" t="s">
        <v>911</v>
      </c>
      <c r="J941" s="46">
        <v>25</v>
      </c>
      <c r="K941" s="43" t="s">
        <v>872</v>
      </c>
      <c r="L941" s="43" t="s">
        <v>872</v>
      </c>
    </row>
    <row r="942" spans="1:12" x14ac:dyDescent="0.3">
      <c r="A942" s="38">
        <v>13</v>
      </c>
      <c r="B942" s="44">
        <v>44736</v>
      </c>
      <c r="C942" s="45">
        <v>0.33333333333333331</v>
      </c>
      <c r="D942" s="38">
        <v>2</v>
      </c>
      <c r="E942" s="2" t="s">
        <v>611</v>
      </c>
      <c r="F942" s="41" t="s">
        <v>53</v>
      </c>
      <c r="G942" s="38">
        <v>5</v>
      </c>
      <c r="H942" s="38" t="s">
        <v>293</v>
      </c>
      <c r="I942" s="38" t="s">
        <v>878</v>
      </c>
      <c r="J942" s="46">
        <v>25</v>
      </c>
      <c r="K942" s="43" t="s">
        <v>872</v>
      </c>
      <c r="L942" s="43" t="s">
        <v>872</v>
      </c>
    </row>
    <row r="943" spans="1:12" x14ac:dyDescent="0.3">
      <c r="A943" s="38">
        <v>14</v>
      </c>
      <c r="B943" s="44">
        <v>44736</v>
      </c>
      <c r="C943" s="45">
        <v>0.33333333333333331</v>
      </c>
      <c r="D943" s="38">
        <v>2</v>
      </c>
      <c r="E943" s="2" t="s">
        <v>611</v>
      </c>
      <c r="F943" s="41" t="s">
        <v>53</v>
      </c>
      <c r="G943" s="38">
        <v>5</v>
      </c>
      <c r="H943" s="38" t="s">
        <v>293</v>
      </c>
      <c r="I943" s="38" t="s">
        <v>914</v>
      </c>
      <c r="J943" s="46">
        <v>25</v>
      </c>
      <c r="K943" s="43" t="s">
        <v>872</v>
      </c>
      <c r="L943" s="43" t="s">
        <v>872</v>
      </c>
    </row>
    <row r="944" spans="1:12" x14ac:dyDescent="0.3">
      <c r="A944" s="38">
        <v>15</v>
      </c>
      <c r="B944" s="44">
        <v>44736</v>
      </c>
      <c r="C944" s="45">
        <v>0.33333333333333331</v>
      </c>
      <c r="D944" s="38">
        <v>2</v>
      </c>
      <c r="E944" s="2" t="s">
        <v>611</v>
      </c>
      <c r="F944" s="41" t="s">
        <v>53</v>
      </c>
      <c r="G944" s="38">
        <v>5</v>
      </c>
      <c r="H944" s="38" t="s">
        <v>293</v>
      </c>
      <c r="I944" s="38" t="s">
        <v>879</v>
      </c>
      <c r="J944" s="46">
        <v>25</v>
      </c>
      <c r="K944" s="43" t="s">
        <v>872</v>
      </c>
      <c r="L944" s="43" t="s">
        <v>872</v>
      </c>
    </row>
    <row r="945" spans="1:12" x14ac:dyDescent="0.3">
      <c r="A945" s="38">
        <v>16</v>
      </c>
      <c r="B945" s="44">
        <v>44736</v>
      </c>
      <c r="C945" s="45">
        <v>0.33333333333333331</v>
      </c>
      <c r="D945" s="38">
        <v>2</v>
      </c>
      <c r="E945" s="2" t="s">
        <v>611</v>
      </c>
      <c r="F945" s="41" t="s">
        <v>53</v>
      </c>
      <c r="G945" s="38">
        <v>5</v>
      </c>
      <c r="H945" s="38" t="s">
        <v>293</v>
      </c>
      <c r="I945" s="38" t="s">
        <v>880</v>
      </c>
      <c r="J945" s="46">
        <v>25</v>
      </c>
      <c r="K945" s="43" t="s">
        <v>872</v>
      </c>
      <c r="L945" s="43" t="s">
        <v>872</v>
      </c>
    </row>
    <row r="946" spans="1:12" x14ac:dyDescent="0.3">
      <c r="A946" s="38">
        <v>17</v>
      </c>
      <c r="B946" s="44">
        <v>44736</v>
      </c>
      <c r="C946" s="45">
        <v>0.33333333333333331</v>
      </c>
      <c r="D946" s="38">
        <v>2</v>
      </c>
      <c r="E946" s="2" t="s">
        <v>611</v>
      </c>
      <c r="F946" s="41" t="s">
        <v>53</v>
      </c>
      <c r="G946" s="38">
        <v>5</v>
      </c>
      <c r="H946" s="38" t="s">
        <v>293</v>
      </c>
      <c r="I946" s="38" t="s">
        <v>882</v>
      </c>
      <c r="J946" s="46">
        <v>25</v>
      </c>
      <c r="K946" s="43" t="s">
        <v>872</v>
      </c>
      <c r="L946" s="43" t="s">
        <v>872</v>
      </c>
    </row>
    <row r="947" spans="1:12" x14ac:dyDescent="0.3">
      <c r="A947" s="38"/>
      <c r="B947" s="44"/>
      <c r="C947" s="45"/>
      <c r="D947" s="38"/>
      <c r="E947" s="40"/>
      <c r="F947" s="41"/>
      <c r="G947" s="38"/>
      <c r="H947" s="38"/>
      <c r="I947" s="38"/>
      <c r="J947" s="46"/>
      <c r="K947" s="43"/>
      <c r="L947" s="43"/>
    </row>
    <row r="948" spans="1:12" x14ac:dyDescent="0.3">
      <c r="A948" s="38">
        <v>1</v>
      </c>
      <c r="B948" s="44">
        <v>44736</v>
      </c>
      <c r="C948" s="45">
        <v>0.54166666666666663</v>
      </c>
      <c r="D948" s="38">
        <v>4</v>
      </c>
      <c r="E948" s="2" t="s">
        <v>541</v>
      </c>
      <c r="F948" s="41" t="s">
        <v>4</v>
      </c>
      <c r="G948" s="38">
        <v>3</v>
      </c>
      <c r="H948" s="38" t="s">
        <v>292</v>
      </c>
      <c r="I948" s="38" t="s">
        <v>925</v>
      </c>
      <c r="J948" s="46">
        <v>9</v>
      </c>
      <c r="K948" s="47" t="s">
        <v>894</v>
      </c>
      <c r="L948" s="47">
        <v>27</v>
      </c>
    </row>
    <row r="949" spans="1:12" x14ac:dyDescent="0.3">
      <c r="A949" s="38">
        <v>2</v>
      </c>
      <c r="B949" s="44">
        <v>44736</v>
      </c>
      <c r="C949" s="45">
        <v>0.54166666666666663</v>
      </c>
      <c r="D949" s="38">
        <v>4</v>
      </c>
      <c r="E949" s="2" t="s">
        <v>625</v>
      </c>
      <c r="F949" s="41" t="s">
        <v>172</v>
      </c>
      <c r="G949" s="38">
        <v>3</v>
      </c>
      <c r="H949" s="38" t="s">
        <v>292</v>
      </c>
      <c r="I949" s="38" t="s">
        <v>929</v>
      </c>
      <c r="J949" s="46">
        <v>5</v>
      </c>
      <c r="K949" s="47" t="s">
        <v>750</v>
      </c>
      <c r="L949" s="48">
        <v>10</v>
      </c>
    </row>
    <row r="950" spans="1:12" x14ac:dyDescent="0.3">
      <c r="A950" s="38">
        <v>3</v>
      </c>
      <c r="B950" s="44">
        <v>44736</v>
      </c>
      <c r="C950" s="45">
        <v>0.54166666666666663</v>
      </c>
      <c r="D950" s="38">
        <v>4</v>
      </c>
      <c r="E950" s="2" t="s">
        <v>741</v>
      </c>
      <c r="F950" s="41" t="s">
        <v>142</v>
      </c>
      <c r="G950" s="38">
        <v>2</v>
      </c>
      <c r="H950" s="38" t="s">
        <v>293</v>
      </c>
      <c r="I950" s="38" t="s">
        <v>898</v>
      </c>
      <c r="J950" s="46">
        <v>25</v>
      </c>
      <c r="K950" s="47" t="s">
        <v>751</v>
      </c>
      <c r="L950" s="48">
        <v>10</v>
      </c>
    </row>
    <row r="951" spans="1:12" ht="31.2" x14ac:dyDescent="0.3">
      <c r="A951" s="38">
        <v>4</v>
      </c>
      <c r="B951" s="44">
        <v>44736</v>
      </c>
      <c r="C951" s="45">
        <v>0.54166666666666663</v>
      </c>
      <c r="D951" s="38">
        <v>4</v>
      </c>
      <c r="E951" s="2" t="s">
        <v>622</v>
      </c>
      <c r="F951" s="41" t="s">
        <v>106</v>
      </c>
      <c r="G951" s="38">
        <v>3</v>
      </c>
      <c r="H951" s="38" t="s">
        <v>293</v>
      </c>
      <c r="I951" s="38" t="s">
        <v>899</v>
      </c>
      <c r="J951" s="46">
        <v>22</v>
      </c>
      <c r="K951" s="47" t="s">
        <v>752</v>
      </c>
      <c r="L951" s="48">
        <v>10</v>
      </c>
    </row>
    <row r="952" spans="1:12" x14ac:dyDescent="0.3">
      <c r="A952" s="38">
        <v>5</v>
      </c>
      <c r="B952" s="44">
        <v>44736</v>
      </c>
      <c r="C952" s="45">
        <v>0.54166666666666663</v>
      </c>
      <c r="D952" s="38">
        <v>4</v>
      </c>
      <c r="E952" s="2" t="s">
        <v>741</v>
      </c>
      <c r="F952" s="41" t="s">
        <v>142</v>
      </c>
      <c r="G952" s="38">
        <v>2</v>
      </c>
      <c r="H952" s="38" t="s">
        <v>293</v>
      </c>
      <c r="I952" s="38" t="s">
        <v>900</v>
      </c>
      <c r="J952" s="46">
        <v>25</v>
      </c>
      <c r="K952" s="47" t="s">
        <v>753</v>
      </c>
      <c r="L952" s="48">
        <v>0</v>
      </c>
    </row>
    <row r="953" spans="1:12" ht="31.2" x14ac:dyDescent="0.3">
      <c r="A953" s="38">
        <v>6</v>
      </c>
      <c r="B953" s="44">
        <v>44736</v>
      </c>
      <c r="C953" s="45">
        <v>0.54166666666666663</v>
      </c>
      <c r="D953" s="38">
        <v>4</v>
      </c>
      <c r="E953" s="2" t="s">
        <v>622</v>
      </c>
      <c r="F953" s="41" t="s">
        <v>106</v>
      </c>
      <c r="G953" s="38">
        <v>3</v>
      </c>
      <c r="H953" s="38" t="s">
        <v>293</v>
      </c>
      <c r="I953" s="38" t="s">
        <v>901</v>
      </c>
      <c r="J953" s="46">
        <v>22</v>
      </c>
      <c r="K953" s="47" t="s">
        <v>746</v>
      </c>
      <c r="L953" s="48">
        <v>8</v>
      </c>
    </row>
    <row r="954" spans="1:12" x14ac:dyDescent="0.3">
      <c r="A954" s="38">
        <v>7</v>
      </c>
      <c r="B954" s="44">
        <v>44736</v>
      </c>
      <c r="C954" s="45">
        <v>0.54166666666666663</v>
      </c>
      <c r="D954" s="38">
        <v>4</v>
      </c>
      <c r="E954" s="2" t="s">
        <v>623</v>
      </c>
      <c r="F954" s="41" t="s">
        <v>116</v>
      </c>
      <c r="G954" s="38">
        <v>4</v>
      </c>
      <c r="H954" s="38" t="s">
        <v>293</v>
      </c>
      <c r="I954" s="38" t="s">
        <v>902</v>
      </c>
      <c r="J954" s="46">
        <v>7</v>
      </c>
      <c r="K954" s="47" t="s">
        <v>747</v>
      </c>
      <c r="L954" s="48">
        <v>8</v>
      </c>
    </row>
    <row r="955" spans="1:12" x14ac:dyDescent="0.3">
      <c r="A955" s="38">
        <v>8</v>
      </c>
      <c r="B955" s="44">
        <v>44736</v>
      </c>
      <c r="C955" s="45">
        <v>0.54166666666666663</v>
      </c>
      <c r="D955" s="38">
        <v>4</v>
      </c>
      <c r="E955" s="2" t="s">
        <v>741</v>
      </c>
      <c r="F955" s="41" t="s">
        <v>142</v>
      </c>
      <c r="G955" s="38">
        <v>2</v>
      </c>
      <c r="H955" s="38" t="s">
        <v>293</v>
      </c>
      <c r="I955" s="38" t="s">
        <v>902</v>
      </c>
      <c r="J955" s="46">
        <v>16</v>
      </c>
      <c r="K955" s="47" t="s">
        <v>748</v>
      </c>
      <c r="L955" s="48">
        <v>5</v>
      </c>
    </row>
    <row r="956" spans="1:12" ht="31.2" x14ac:dyDescent="0.3">
      <c r="A956" s="38">
        <v>9</v>
      </c>
      <c r="B956" s="44">
        <v>44736</v>
      </c>
      <c r="C956" s="45">
        <v>0.54166666666666663</v>
      </c>
      <c r="D956" s="38">
        <v>4</v>
      </c>
      <c r="E956" s="2" t="s">
        <v>622</v>
      </c>
      <c r="F956" s="41" t="s">
        <v>106</v>
      </c>
      <c r="G956" s="38">
        <v>3</v>
      </c>
      <c r="H956" s="38" t="s">
        <v>293</v>
      </c>
      <c r="I956" s="38" t="s">
        <v>903</v>
      </c>
      <c r="J956" s="46">
        <v>22</v>
      </c>
      <c r="K956" s="47" t="s">
        <v>749</v>
      </c>
      <c r="L956" s="48">
        <v>5</v>
      </c>
    </row>
    <row r="957" spans="1:12" x14ac:dyDescent="0.3">
      <c r="A957" s="38">
        <v>10</v>
      </c>
      <c r="B957" s="44">
        <v>44736</v>
      </c>
      <c r="C957" s="45">
        <v>0.54166666666666663</v>
      </c>
      <c r="D957" s="38">
        <v>4</v>
      </c>
      <c r="E957" s="2" t="s">
        <v>741</v>
      </c>
      <c r="F957" s="41" t="s">
        <v>142</v>
      </c>
      <c r="G957" s="38">
        <v>2</v>
      </c>
      <c r="H957" s="38" t="s">
        <v>293</v>
      </c>
      <c r="I957" s="38" t="s">
        <v>904</v>
      </c>
      <c r="J957" s="46">
        <v>25</v>
      </c>
      <c r="K957" s="43" t="s">
        <v>872</v>
      </c>
      <c r="L957" s="43" t="s">
        <v>872</v>
      </c>
    </row>
    <row r="958" spans="1:12" ht="31.2" x14ac:dyDescent="0.3">
      <c r="A958" s="38">
        <v>11</v>
      </c>
      <c r="B958" s="44">
        <v>44736</v>
      </c>
      <c r="C958" s="45">
        <v>0.54166666666666663</v>
      </c>
      <c r="D958" s="38">
        <v>4</v>
      </c>
      <c r="E958" s="2" t="s">
        <v>622</v>
      </c>
      <c r="F958" s="41" t="s">
        <v>106</v>
      </c>
      <c r="G958" s="38">
        <v>3</v>
      </c>
      <c r="H958" s="38" t="s">
        <v>293</v>
      </c>
      <c r="I958" s="38" t="s">
        <v>905</v>
      </c>
      <c r="J958" s="46">
        <v>22</v>
      </c>
      <c r="K958" s="43" t="s">
        <v>872</v>
      </c>
      <c r="L958" s="43" t="s">
        <v>872</v>
      </c>
    </row>
    <row r="959" spans="1:12" x14ac:dyDescent="0.3">
      <c r="A959" s="38">
        <v>12</v>
      </c>
      <c r="B959" s="44">
        <v>44736</v>
      </c>
      <c r="C959" s="45">
        <v>0.54166666666666663</v>
      </c>
      <c r="D959" s="38">
        <v>4</v>
      </c>
      <c r="E959" s="2" t="s">
        <v>621</v>
      </c>
      <c r="F959" s="41" t="s">
        <v>75</v>
      </c>
      <c r="G959" s="38">
        <v>2</v>
      </c>
      <c r="H959" s="38" t="s">
        <v>293</v>
      </c>
      <c r="I959" s="38" t="s">
        <v>906</v>
      </c>
      <c r="J959" s="46">
        <v>25</v>
      </c>
      <c r="K959" s="43" t="s">
        <v>872</v>
      </c>
      <c r="L959" s="43" t="s">
        <v>872</v>
      </c>
    </row>
    <row r="960" spans="1:12" x14ac:dyDescent="0.3">
      <c r="A960" s="38">
        <v>13</v>
      </c>
      <c r="B960" s="44">
        <v>44736</v>
      </c>
      <c r="C960" s="45">
        <v>0.54166666666666663</v>
      </c>
      <c r="D960" s="38">
        <v>4</v>
      </c>
      <c r="E960" s="2" t="s">
        <v>621</v>
      </c>
      <c r="F960" s="41" t="s">
        <v>75</v>
      </c>
      <c r="G960" s="38">
        <v>2</v>
      </c>
      <c r="H960" s="38" t="s">
        <v>293</v>
      </c>
      <c r="I960" s="38" t="s">
        <v>907</v>
      </c>
      <c r="J960" s="46">
        <v>25</v>
      </c>
      <c r="K960" s="43" t="s">
        <v>872</v>
      </c>
      <c r="L960" s="43" t="s">
        <v>872</v>
      </c>
    </row>
    <row r="961" spans="1:12" x14ac:dyDescent="0.3">
      <c r="A961" s="38">
        <v>14</v>
      </c>
      <c r="B961" s="44">
        <v>44736</v>
      </c>
      <c r="C961" s="45">
        <v>0.54166666666666663</v>
      </c>
      <c r="D961" s="38">
        <v>4</v>
      </c>
      <c r="E961" s="2" t="s">
        <v>621</v>
      </c>
      <c r="F961" s="41" t="s">
        <v>75</v>
      </c>
      <c r="G961" s="38">
        <v>2</v>
      </c>
      <c r="H961" s="38" t="s">
        <v>293</v>
      </c>
      <c r="I961" s="38" t="s">
        <v>908</v>
      </c>
      <c r="J961" s="46">
        <v>25</v>
      </c>
      <c r="K961" s="43" t="s">
        <v>872</v>
      </c>
      <c r="L961" s="43" t="s">
        <v>872</v>
      </c>
    </row>
    <row r="962" spans="1:12" x14ac:dyDescent="0.3">
      <c r="A962" s="38">
        <v>15</v>
      </c>
      <c r="B962" s="44">
        <v>44736</v>
      </c>
      <c r="C962" s="45">
        <v>0.54166666666666663</v>
      </c>
      <c r="D962" s="38">
        <v>4</v>
      </c>
      <c r="E962" s="2" t="s">
        <v>621</v>
      </c>
      <c r="F962" s="41" t="s">
        <v>75</v>
      </c>
      <c r="G962" s="38">
        <v>2</v>
      </c>
      <c r="H962" s="38" t="s">
        <v>293</v>
      </c>
      <c r="I962" s="38" t="s">
        <v>909</v>
      </c>
      <c r="J962" s="46">
        <v>25</v>
      </c>
      <c r="K962" s="43" t="s">
        <v>872</v>
      </c>
      <c r="L962" s="43" t="s">
        <v>872</v>
      </c>
    </row>
    <row r="963" spans="1:12" x14ac:dyDescent="0.3">
      <c r="A963" s="38">
        <v>16</v>
      </c>
      <c r="B963" s="44">
        <v>44736</v>
      </c>
      <c r="C963" s="45">
        <v>0.54166666666666663</v>
      </c>
      <c r="D963" s="38">
        <v>4</v>
      </c>
      <c r="E963" s="2" t="s">
        <v>621</v>
      </c>
      <c r="F963" s="41" t="s">
        <v>75</v>
      </c>
      <c r="G963" s="38">
        <v>2</v>
      </c>
      <c r="H963" s="38" t="s">
        <v>293</v>
      </c>
      <c r="I963" s="38" t="s">
        <v>933</v>
      </c>
      <c r="J963" s="46">
        <v>26</v>
      </c>
      <c r="K963" s="43" t="s">
        <v>872</v>
      </c>
      <c r="L963" s="43" t="s">
        <v>872</v>
      </c>
    </row>
    <row r="964" spans="1:12" x14ac:dyDescent="0.3">
      <c r="A964" s="38">
        <v>17</v>
      </c>
      <c r="B964" s="44">
        <v>44736</v>
      </c>
      <c r="C964" s="45">
        <v>0.54166666666666663</v>
      </c>
      <c r="D964" s="38">
        <v>4</v>
      </c>
      <c r="E964" s="2" t="s">
        <v>620</v>
      </c>
      <c r="F964" s="41" t="s">
        <v>71</v>
      </c>
      <c r="G964" s="38">
        <v>3</v>
      </c>
      <c r="H964" s="38" t="s">
        <v>293</v>
      </c>
      <c r="I964" s="38" t="s">
        <v>910</v>
      </c>
      <c r="J964" s="46">
        <v>25</v>
      </c>
      <c r="K964" s="43" t="s">
        <v>872</v>
      </c>
      <c r="L964" s="43" t="s">
        <v>872</v>
      </c>
    </row>
    <row r="965" spans="1:12" x14ac:dyDescent="0.3">
      <c r="A965" s="38">
        <v>18</v>
      </c>
      <c r="B965" s="44">
        <v>44736</v>
      </c>
      <c r="C965" s="45">
        <v>0.54166666666666663</v>
      </c>
      <c r="D965" s="38">
        <v>4</v>
      </c>
      <c r="E965" s="2" t="s">
        <v>620</v>
      </c>
      <c r="F965" s="41" t="s">
        <v>71</v>
      </c>
      <c r="G965" s="38">
        <v>3</v>
      </c>
      <c r="H965" s="38" t="s">
        <v>293</v>
      </c>
      <c r="I965" s="38" t="s">
        <v>911</v>
      </c>
      <c r="J965" s="46">
        <v>25</v>
      </c>
      <c r="K965" s="43" t="s">
        <v>872</v>
      </c>
      <c r="L965" s="43" t="s">
        <v>872</v>
      </c>
    </row>
    <row r="966" spans="1:12" x14ac:dyDescent="0.3">
      <c r="A966" s="38">
        <v>19</v>
      </c>
      <c r="B966" s="44">
        <v>44736</v>
      </c>
      <c r="C966" s="45">
        <v>0.54166666666666663</v>
      </c>
      <c r="D966" s="38">
        <v>4</v>
      </c>
      <c r="E966" s="2" t="s">
        <v>620</v>
      </c>
      <c r="F966" s="41" t="s">
        <v>71</v>
      </c>
      <c r="G966" s="38">
        <v>3</v>
      </c>
      <c r="H966" s="38" t="s">
        <v>293</v>
      </c>
      <c r="I966" s="38" t="s">
        <v>912</v>
      </c>
      <c r="J966" s="46">
        <v>25</v>
      </c>
      <c r="K966" s="43" t="s">
        <v>872</v>
      </c>
      <c r="L966" s="43" t="s">
        <v>872</v>
      </c>
    </row>
    <row r="967" spans="1:12" x14ac:dyDescent="0.3">
      <c r="A967" s="38">
        <v>20</v>
      </c>
      <c r="B967" s="44">
        <v>44736</v>
      </c>
      <c r="C967" s="45">
        <v>0.54166666666666663</v>
      </c>
      <c r="D967" s="38">
        <v>4</v>
      </c>
      <c r="E967" s="2" t="s">
        <v>620</v>
      </c>
      <c r="F967" s="41" t="s">
        <v>71</v>
      </c>
      <c r="G967" s="38">
        <v>3</v>
      </c>
      <c r="H967" s="38" t="s">
        <v>293</v>
      </c>
      <c r="I967" s="38" t="s">
        <v>878</v>
      </c>
      <c r="J967" s="46">
        <v>25</v>
      </c>
      <c r="K967" s="43" t="s">
        <v>872</v>
      </c>
      <c r="L967" s="43" t="s">
        <v>872</v>
      </c>
    </row>
    <row r="968" spans="1:12" x14ac:dyDescent="0.3">
      <c r="A968" s="38">
        <v>21</v>
      </c>
      <c r="B968" s="44">
        <v>44736</v>
      </c>
      <c r="C968" s="45">
        <v>0.54166666666666663</v>
      </c>
      <c r="D968" s="38">
        <v>4</v>
      </c>
      <c r="E968" s="2" t="s">
        <v>620</v>
      </c>
      <c r="F968" s="41" t="s">
        <v>71</v>
      </c>
      <c r="G968" s="38">
        <v>3</v>
      </c>
      <c r="H968" s="38" t="s">
        <v>293</v>
      </c>
      <c r="I968" s="38" t="s">
        <v>913</v>
      </c>
      <c r="J968" s="46">
        <v>25</v>
      </c>
      <c r="K968" s="43" t="s">
        <v>872</v>
      </c>
      <c r="L968" s="43" t="s">
        <v>872</v>
      </c>
    </row>
    <row r="969" spans="1:12" x14ac:dyDescent="0.3">
      <c r="A969" s="38">
        <v>22</v>
      </c>
      <c r="B969" s="44">
        <v>44736</v>
      </c>
      <c r="C969" s="45">
        <v>0.54166666666666663</v>
      </c>
      <c r="D969" s="38">
        <v>4</v>
      </c>
      <c r="E969" s="2" t="s">
        <v>620</v>
      </c>
      <c r="F969" s="41" t="s">
        <v>71</v>
      </c>
      <c r="G969" s="38">
        <v>3</v>
      </c>
      <c r="H969" s="38" t="s">
        <v>293</v>
      </c>
      <c r="I969" s="38" t="s">
        <v>914</v>
      </c>
      <c r="J969" s="46">
        <v>25</v>
      </c>
      <c r="K969" s="43" t="s">
        <v>872</v>
      </c>
      <c r="L969" s="43" t="s">
        <v>872</v>
      </c>
    </row>
    <row r="970" spans="1:12" x14ac:dyDescent="0.3">
      <c r="A970" s="38">
        <v>23</v>
      </c>
      <c r="B970" s="44">
        <v>44736</v>
      </c>
      <c r="C970" s="45">
        <v>0.54166666666666663</v>
      </c>
      <c r="D970" s="38">
        <v>4</v>
      </c>
      <c r="E970" s="2" t="s">
        <v>620</v>
      </c>
      <c r="F970" s="41" t="s">
        <v>71</v>
      </c>
      <c r="G970" s="38">
        <v>3</v>
      </c>
      <c r="H970" s="38" t="s">
        <v>293</v>
      </c>
      <c r="I970" s="38" t="s">
        <v>915</v>
      </c>
      <c r="J970" s="46">
        <v>23</v>
      </c>
      <c r="K970" s="43" t="s">
        <v>872</v>
      </c>
      <c r="L970" s="43" t="s">
        <v>872</v>
      </c>
    </row>
    <row r="971" spans="1:12" x14ac:dyDescent="0.3">
      <c r="A971" s="38">
        <v>24</v>
      </c>
      <c r="B971" s="44">
        <v>44736</v>
      </c>
      <c r="C971" s="45">
        <v>0.54166666666666663</v>
      </c>
      <c r="D971" s="38">
        <v>4</v>
      </c>
      <c r="E971" s="2" t="s">
        <v>620</v>
      </c>
      <c r="F971" s="41" t="s">
        <v>71</v>
      </c>
      <c r="G971" s="38">
        <v>3</v>
      </c>
      <c r="H971" s="38" t="s">
        <v>293</v>
      </c>
      <c r="I971" s="38" t="s">
        <v>879</v>
      </c>
      <c r="J971" s="46">
        <v>25</v>
      </c>
      <c r="K971" s="43" t="s">
        <v>872</v>
      </c>
      <c r="L971" s="43" t="s">
        <v>872</v>
      </c>
    </row>
    <row r="972" spans="1:12" x14ac:dyDescent="0.3">
      <c r="A972" s="38">
        <v>25</v>
      </c>
      <c r="B972" s="44">
        <v>44736</v>
      </c>
      <c r="C972" s="45">
        <v>0.54166666666666663</v>
      </c>
      <c r="D972" s="38">
        <v>4</v>
      </c>
      <c r="E972" s="2" t="s">
        <v>620</v>
      </c>
      <c r="F972" s="41" t="s">
        <v>71</v>
      </c>
      <c r="G972" s="38">
        <v>3</v>
      </c>
      <c r="H972" s="38" t="s">
        <v>293</v>
      </c>
      <c r="I972" s="38" t="s">
        <v>880</v>
      </c>
      <c r="J972" s="46">
        <v>25</v>
      </c>
      <c r="K972" s="43" t="s">
        <v>872</v>
      </c>
      <c r="L972" s="43" t="s">
        <v>872</v>
      </c>
    </row>
    <row r="973" spans="1:12" x14ac:dyDescent="0.3">
      <c r="A973" s="38">
        <v>26</v>
      </c>
      <c r="B973" s="44">
        <v>44736</v>
      </c>
      <c r="C973" s="45">
        <v>0.54166666666666663</v>
      </c>
      <c r="D973" s="38">
        <v>4</v>
      </c>
      <c r="E973" s="2" t="s">
        <v>620</v>
      </c>
      <c r="F973" s="41" t="s">
        <v>71</v>
      </c>
      <c r="G973" s="38">
        <v>3</v>
      </c>
      <c r="H973" s="38" t="s">
        <v>293</v>
      </c>
      <c r="I973" s="38" t="s">
        <v>882</v>
      </c>
      <c r="J973" s="46">
        <v>25</v>
      </c>
      <c r="K973" s="43" t="s">
        <v>872</v>
      </c>
      <c r="L973" s="43" t="s">
        <v>872</v>
      </c>
    </row>
    <row r="974" spans="1:12" x14ac:dyDescent="0.3">
      <c r="A974" s="38">
        <v>27</v>
      </c>
      <c r="B974" s="44">
        <v>44736</v>
      </c>
      <c r="C974" s="45">
        <v>0.54166666666666663</v>
      </c>
      <c r="D974" s="38">
        <v>4</v>
      </c>
      <c r="E974" s="2" t="s">
        <v>620</v>
      </c>
      <c r="F974" s="41" t="s">
        <v>71</v>
      </c>
      <c r="G974" s="38">
        <v>3</v>
      </c>
      <c r="H974" s="38" t="s">
        <v>293</v>
      </c>
      <c r="I974" s="38" t="s">
        <v>934</v>
      </c>
      <c r="J974" s="46">
        <v>25</v>
      </c>
      <c r="K974" s="43" t="s">
        <v>872</v>
      </c>
      <c r="L974" s="43" t="s">
        <v>872</v>
      </c>
    </row>
    <row r="975" spans="1:12" x14ac:dyDescent="0.3">
      <c r="A975" s="38">
        <v>28</v>
      </c>
      <c r="B975" s="44">
        <v>44736</v>
      </c>
      <c r="C975" s="45">
        <v>0.54166666666666663</v>
      </c>
      <c r="D975" s="38">
        <v>4</v>
      </c>
      <c r="E975" s="2" t="s">
        <v>620</v>
      </c>
      <c r="F975" s="41" t="s">
        <v>71</v>
      </c>
      <c r="G975" s="38">
        <v>3</v>
      </c>
      <c r="H975" s="38" t="s">
        <v>293</v>
      </c>
      <c r="I975" s="38" t="s">
        <v>916</v>
      </c>
      <c r="J975" s="46">
        <v>25</v>
      </c>
      <c r="K975" s="43" t="s">
        <v>872</v>
      </c>
      <c r="L975" s="43" t="s">
        <v>872</v>
      </c>
    </row>
    <row r="976" spans="1:12" x14ac:dyDescent="0.3">
      <c r="A976" s="38">
        <v>29</v>
      </c>
      <c r="B976" s="44">
        <v>44736</v>
      </c>
      <c r="C976" s="45">
        <v>0.54166666666666663</v>
      </c>
      <c r="D976" s="38">
        <v>4</v>
      </c>
      <c r="E976" s="2" t="s">
        <v>620</v>
      </c>
      <c r="F976" s="41" t="s">
        <v>71</v>
      </c>
      <c r="G976" s="38">
        <v>3</v>
      </c>
      <c r="H976" s="38" t="s">
        <v>293</v>
      </c>
      <c r="I976" s="38" t="s">
        <v>920</v>
      </c>
      <c r="J976" s="46">
        <v>23</v>
      </c>
      <c r="K976" s="43" t="s">
        <v>872</v>
      </c>
      <c r="L976" s="43" t="s">
        <v>872</v>
      </c>
    </row>
    <row r="977" spans="1:12" x14ac:dyDescent="0.3">
      <c r="A977" s="38">
        <v>30</v>
      </c>
      <c r="B977" s="44">
        <v>44736</v>
      </c>
      <c r="C977" s="45">
        <v>0.54166666666666663</v>
      </c>
      <c r="D977" s="38">
        <v>4</v>
      </c>
      <c r="E977" s="2" t="s">
        <v>620</v>
      </c>
      <c r="F977" s="41" t="s">
        <v>71</v>
      </c>
      <c r="G977" s="38">
        <v>3</v>
      </c>
      <c r="H977" s="38" t="s">
        <v>293</v>
      </c>
      <c r="I977" s="38" t="s">
        <v>923</v>
      </c>
      <c r="J977" s="46">
        <v>22</v>
      </c>
      <c r="K977" s="43" t="s">
        <v>872</v>
      </c>
      <c r="L977" s="43" t="s">
        <v>872</v>
      </c>
    </row>
    <row r="978" spans="1:12" x14ac:dyDescent="0.3">
      <c r="A978" s="38">
        <v>31</v>
      </c>
      <c r="B978" s="44">
        <v>44736</v>
      </c>
      <c r="C978" s="45">
        <v>0.54166666666666663</v>
      </c>
      <c r="D978" s="38">
        <v>4</v>
      </c>
      <c r="E978" s="2" t="s">
        <v>512</v>
      </c>
      <c r="F978" s="41" t="s">
        <v>117</v>
      </c>
      <c r="G978" s="38">
        <v>3</v>
      </c>
      <c r="H978" s="38" t="s">
        <v>873</v>
      </c>
      <c r="I978" s="38" t="s">
        <v>883</v>
      </c>
      <c r="J978" s="46">
        <v>22</v>
      </c>
      <c r="K978" s="43" t="s">
        <v>872</v>
      </c>
      <c r="L978" s="43" t="s">
        <v>872</v>
      </c>
    </row>
    <row r="979" spans="1:12" x14ac:dyDescent="0.3">
      <c r="A979" s="38">
        <v>32</v>
      </c>
      <c r="B979" s="44">
        <v>44736</v>
      </c>
      <c r="C979" s="45">
        <v>0.54166666666666663</v>
      </c>
      <c r="D979" s="38">
        <v>4</v>
      </c>
      <c r="E979" s="2" t="s">
        <v>513</v>
      </c>
      <c r="F979" s="41" t="s">
        <v>117</v>
      </c>
      <c r="G979" s="38">
        <v>3</v>
      </c>
      <c r="H979" s="38" t="s">
        <v>873</v>
      </c>
      <c r="I979" s="38" t="s">
        <v>885</v>
      </c>
      <c r="J979" s="46">
        <v>13</v>
      </c>
      <c r="K979" s="43" t="s">
        <v>872</v>
      </c>
      <c r="L979" s="43" t="s">
        <v>872</v>
      </c>
    </row>
    <row r="980" spans="1:12" x14ac:dyDescent="0.3">
      <c r="A980" s="38">
        <v>33</v>
      </c>
      <c r="B980" s="44">
        <v>44736</v>
      </c>
      <c r="C980" s="45">
        <v>0.54166666666666663</v>
      </c>
      <c r="D980" s="38">
        <v>4</v>
      </c>
      <c r="E980" s="2" t="s">
        <v>514</v>
      </c>
      <c r="F980" s="41" t="s">
        <v>117</v>
      </c>
      <c r="G980" s="38">
        <v>3</v>
      </c>
      <c r="H980" s="38" t="s">
        <v>873</v>
      </c>
      <c r="I980" s="38" t="s">
        <v>886</v>
      </c>
      <c r="J980" s="46">
        <v>17</v>
      </c>
      <c r="K980" s="43" t="s">
        <v>872</v>
      </c>
      <c r="L980" s="43" t="s">
        <v>872</v>
      </c>
    </row>
    <row r="981" spans="1:12" x14ac:dyDescent="0.3">
      <c r="A981" s="38"/>
      <c r="B981" s="39">
        <v>44737</v>
      </c>
      <c r="C981" s="45"/>
      <c r="D981" s="38"/>
      <c r="E981" s="40"/>
      <c r="F981" s="41"/>
      <c r="G981" s="38"/>
      <c r="H981" s="38"/>
      <c r="I981" s="38"/>
      <c r="J981" s="46"/>
      <c r="K981" s="43"/>
      <c r="L981" s="43"/>
    </row>
    <row r="982" spans="1:12" x14ac:dyDescent="0.3">
      <c r="A982" s="38">
        <v>1</v>
      </c>
      <c r="B982" s="44">
        <v>44737</v>
      </c>
      <c r="C982" s="45">
        <v>0.375</v>
      </c>
      <c r="D982" s="38">
        <v>3</v>
      </c>
      <c r="E982" s="2" t="s">
        <v>632</v>
      </c>
      <c r="F982" s="41" t="s">
        <v>53</v>
      </c>
      <c r="G982" s="38">
        <v>4</v>
      </c>
      <c r="H982" s="38" t="s">
        <v>293</v>
      </c>
      <c r="I982" s="38" t="s">
        <v>935</v>
      </c>
      <c r="J982" s="46">
        <v>17</v>
      </c>
      <c r="K982" s="47" t="s">
        <v>894</v>
      </c>
      <c r="L982" s="47">
        <v>40</v>
      </c>
    </row>
    <row r="983" spans="1:12" x14ac:dyDescent="0.3">
      <c r="A983" s="38">
        <v>2</v>
      </c>
      <c r="B983" s="44">
        <v>44737</v>
      </c>
      <c r="C983" s="45">
        <v>0.375</v>
      </c>
      <c r="D983" s="38">
        <v>3</v>
      </c>
      <c r="E983" s="2" t="s">
        <v>635</v>
      </c>
      <c r="F983" s="41" t="s">
        <v>55</v>
      </c>
      <c r="G983" s="38">
        <v>4</v>
      </c>
      <c r="H983" s="38" t="s">
        <v>293</v>
      </c>
      <c r="I983" s="38" t="s">
        <v>935</v>
      </c>
      <c r="J983" s="46">
        <v>6</v>
      </c>
      <c r="K983" s="47" t="s">
        <v>750</v>
      </c>
      <c r="L983" s="48">
        <v>14</v>
      </c>
    </row>
    <row r="984" spans="1:12" x14ac:dyDescent="0.3">
      <c r="A984" s="38">
        <v>3</v>
      </c>
      <c r="B984" s="44">
        <v>44737</v>
      </c>
      <c r="C984" s="45">
        <v>0.375</v>
      </c>
      <c r="D984" s="38">
        <v>3</v>
      </c>
      <c r="E984" s="2" t="s">
        <v>633</v>
      </c>
      <c r="F984" s="41" t="s">
        <v>53</v>
      </c>
      <c r="G984" s="38">
        <v>3</v>
      </c>
      <c r="H984" s="38" t="s">
        <v>293</v>
      </c>
      <c r="I984" s="38" t="s">
        <v>926</v>
      </c>
      <c r="J984" s="46">
        <v>25</v>
      </c>
      <c r="K984" s="47" t="s">
        <v>751</v>
      </c>
      <c r="L984" s="48">
        <v>14</v>
      </c>
    </row>
    <row r="985" spans="1:12" x14ac:dyDescent="0.3">
      <c r="A985" s="38">
        <v>4</v>
      </c>
      <c r="B985" s="44">
        <v>44737</v>
      </c>
      <c r="C985" s="45">
        <v>0.375</v>
      </c>
      <c r="D985" s="38">
        <v>3</v>
      </c>
      <c r="E985" s="2" t="s">
        <v>628</v>
      </c>
      <c r="F985" s="41" t="s">
        <v>53</v>
      </c>
      <c r="G985" s="38">
        <v>5</v>
      </c>
      <c r="H985" s="38" t="s">
        <v>293</v>
      </c>
      <c r="I985" s="38" t="s">
        <v>928</v>
      </c>
      <c r="J985" s="46">
        <v>10</v>
      </c>
      <c r="K985" s="47" t="s">
        <v>752</v>
      </c>
      <c r="L985" s="48">
        <v>14</v>
      </c>
    </row>
    <row r="986" spans="1:12" x14ac:dyDescent="0.3">
      <c r="A986" s="38">
        <v>5</v>
      </c>
      <c r="B986" s="44">
        <v>44737</v>
      </c>
      <c r="C986" s="45">
        <v>0.375</v>
      </c>
      <c r="D986" s="38">
        <v>3</v>
      </c>
      <c r="E986" s="2" t="s">
        <v>634</v>
      </c>
      <c r="F986" s="41" t="s">
        <v>53</v>
      </c>
      <c r="G986" s="38">
        <v>5</v>
      </c>
      <c r="H986" s="38" t="s">
        <v>293</v>
      </c>
      <c r="I986" s="38" t="s">
        <v>928</v>
      </c>
      <c r="J986" s="46">
        <v>10</v>
      </c>
      <c r="K986" s="47" t="s">
        <v>753</v>
      </c>
      <c r="L986" s="48">
        <v>14</v>
      </c>
    </row>
    <row r="987" spans="1:12" x14ac:dyDescent="0.3">
      <c r="A987" s="38">
        <v>6</v>
      </c>
      <c r="B987" s="44">
        <v>44737</v>
      </c>
      <c r="C987" s="45">
        <v>0.375</v>
      </c>
      <c r="D987" s="38">
        <v>3</v>
      </c>
      <c r="E987" s="2" t="s">
        <v>631</v>
      </c>
      <c r="F987" s="41" t="s">
        <v>53</v>
      </c>
      <c r="G987" s="38">
        <v>4</v>
      </c>
      <c r="H987" s="38" t="s">
        <v>293</v>
      </c>
      <c r="I987" s="38" t="s">
        <v>930</v>
      </c>
      <c r="J987" s="46">
        <v>18</v>
      </c>
      <c r="K987" s="47" t="s">
        <v>746</v>
      </c>
      <c r="L987" s="48">
        <v>8</v>
      </c>
    </row>
    <row r="988" spans="1:12" x14ac:dyDescent="0.3">
      <c r="A988" s="38">
        <v>7</v>
      </c>
      <c r="B988" s="44">
        <v>44737</v>
      </c>
      <c r="C988" s="45">
        <v>0.375</v>
      </c>
      <c r="D988" s="38">
        <v>3</v>
      </c>
      <c r="E988" s="2" t="s">
        <v>637</v>
      </c>
      <c r="F988" s="41" t="s">
        <v>182</v>
      </c>
      <c r="G988" s="38">
        <v>2</v>
      </c>
      <c r="H988" s="38" t="s">
        <v>293</v>
      </c>
      <c r="I988" s="38" t="s">
        <v>893</v>
      </c>
      <c r="J988" s="46">
        <v>26</v>
      </c>
      <c r="K988" s="47" t="s">
        <v>747</v>
      </c>
      <c r="L988" s="48">
        <v>8</v>
      </c>
    </row>
    <row r="989" spans="1:12" x14ac:dyDescent="0.3">
      <c r="A989" s="38">
        <v>8</v>
      </c>
      <c r="B989" s="44">
        <v>44737</v>
      </c>
      <c r="C989" s="45">
        <v>0.375</v>
      </c>
      <c r="D989" s="38">
        <v>3</v>
      </c>
      <c r="E989" s="2" t="s">
        <v>637</v>
      </c>
      <c r="F989" s="41" t="s">
        <v>182</v>
      </c>
      <c r="G989" s="38">
        <v>2</v>
      </c>
      <c r="H989" s="38" t="s">
        <v>293</v>
      </c>
      <c r="I989" s="38" t="s">
        <v>895</v>
      </c>
      <c r="J989" s="46">
        <v>26</v>
      </c>
      <c r="K989" s="47" t="s">
        <v>748</v>
      </c>
      <c r="L989" s="48">
        <v>6</v>
      </c>
    </row>
    <row r="990" spans="1:12" x14ac:dyDescent="0.3">
      <c r="A990" s="38">
        <v>9</v>
      </c>
      <c r="B990" s="44">
        <v>44737</v>
      </c>
      <c r="C990" s="45">
        <v>0.375</v>
      </c>
      <c r="D990" s="38">
        <v>3</v>
      </c>
      <c r="E990" s="2" t="s">
        <v>637</v>
      </c>
      <c r="F990" s="41" t="s">
        <v>182</v>
      </c>
      <c r="G990" s="38">
        <v>2</v>
      </c>
      <c r="H990" s="38" t="s">
        <v>293</v>
      </c>
      <c r="I990" s="38" t="s">
        <v>896</v>
      </c>
      <c r="J990" s="46">
        <v>27</v>
      </c>
      <c r="K990" s="47" t="s">
        <v>749</v>
      </c>
      <c r="L990" s="48">
        <v>4</v>
      </c>
    </row>
    <row r="991" spans="1:12" x14ac:dyDescent="0.3">
      <c r="A991" s="38">
        <v>10</v>
      </c>
      <c r="B991" s="44">
        <v>44737</v>
      </c>
      <c r="C991" s="45">
        <v>0.375</v>
      </c>
      <c r="D991" s="38">
        <v>3</v>
      </c>
      <c r="E991" s="2" t="s">
        <v>637</v>
      </c>
      <c r="F991" s="41" t="s">
        <v>182</v>
      </c>
      <c r="G991" s="38">
        <v>2</v>
      </c>
      <c r="H991" s="38" t="s">
        <v>293</v>
      </c>
      <c r="I991" s="38" t="s">
        <v>897</v>
      </c>
      <c r="J991" s="46">
        <v>27</v>
      </c>
      <c r="K991" s="43" t="s">
        <v>872</v>
      </c>
      <c r="L991" s="43" t="s">
        <v>872</v>
      </c>
    </row>
    <row r="992" spans="1:12" x14ac:dyDescent="0.3">
      <c r="A992" s="38">
        <v>11</v>
      </c>
      <c r="B992" s="44">
        <v>44737</v>
      </c>
      <c r="C992" s="45">
        <v>0.375</v>
      </c>
      <c r="D992" s="38">
        <v>3</v>
      </c>
      <c r="E992" s="2" t="s">
        <v>636</v>
      </c>
      <c r="F992" s="41" t="s">
        <v>76</v>
      </c>
      <c r="G992" s="38">
        <v>5</v>
      </c>
      <c r="H992" s="38" t="s">
        <v>293</v>
      </c>
      <c r="I992" s="38" t="s">
        <v>898</v>
      </c>
      <c r="J992" s="46">
        <v>22</v>
      </c>
      <c r="K992" s="43" t="s">
        <v>872</v>
      </c>
      <c r="L992" s="43" t="s">
        <v>872</v>
      </c>
    </row>
    <row r="993" spans="1:12" x14ac:dyDescent="0.3">
      <c r="A993" s="38">
        <v>12</v>
      </c>
      <c r="B993" s="44">
        <v>44737</v>
      </c>
      <c r="C993" s="45">
        <v>0.375</v>
      </c>
      <c r="D993" s="38">
        <v>3</v>
      </c>
      <c r="E993" s="2" t="s">
        <v>630</v>
      </c>
      <c r="F993" s="41" t="s">
        <v>53</v>
      </c>
      <c r="G993" s="38">
        <v>2</v>
      </c>
      <c r="H993" s="38" t="s">
        <v>293</v>
      </c>
      <c r="I993" s="38" t="s">
        <v>899</v>
      </c>
      <c r="J993" s="46">
        <v>26</v>
      </c>
      <c r="K993" s="43" t="s">
        <v>872</v>
      </c>
      <c r="L993" s="43" t="s">
        <v>872</v>
      </c>
    </row>
    <row r="994" spans="1:12" x14ac:dyDescent="0.3">
      <c r="A994" s="38">
        <v>13</v>
      </c>
      <c r="B994" s="44">
        <v>44737</v>
      </c>
      <c r="C994" s="45">
        <v>0.375</v>
      </c>
      <c r="D994" s="38">
        <v>3</v>
      </c>
      <c r="E994" s="2" t="s">
        <v>636</v>
      </c>
      <c r="F994" s="41" t="s">
        <v>76</v>
      </c>
      <c r="G994" s="38">
        <v>5</v>
      </c>
      <c r="H994" s="38" t="s">
        <v>293</v>
      </c>
      <c r="I994" s="38" t="s">
        <v>900</v>
      </c>
      <c r="J994" s="46">
        <v>22</v>
      </c>
      <c r="K994" s="43" t="s">
        <v>872</v>
      </c>
      <c r="L994" s="43" t="s">
        <v>872</v>
      </c>
    </row>
    <row r="995" spans="1:12" x14ac:dyDescent="0.3">
      <c r="A995" s="38">
        <v>14</v>
      </c>
      <c r="B995" s="44">
        <v>44737</v>
      </c>
      <c r="C995" s="45">
        <v>0.375</v>
      </c>
      <c r="D995" s="38">
        <v>3</v>
      </c>
      <c r="E995" s="2" t="s">
        <v>630</v>
      </c>
      <c r="F995" s="41" t="s">
        <v>53</v>
      </c>
      <c r="G995" s="38">
        <v>2</v>
      </c>
      <c r="H995" s="38" t="s">
        <v>293</v>
      </c>
      <c r="I995" s="38" t="s">
        <v>901</v>
      </c>
      <c r="J995" s="46">
        <v>26</v>
      </c>
      <c r="K995" s="43" t="s">
        <v>872</v>
      </c>
      <c r="L995" s="43" t="s">
        <v>872</v>
      </c>
    </row>
    <row r="996" spans="1:12" x14ac:dyDescent="0.3">
      <c r="A996" s="38">
        <v>15</v>
      </c>
      <c r="B996" s="44">
        <v>44737</v>
      </c>
      <c r="C996" s="45">
        <v>0.375</v>
      </c>
      <c r="D996" s="38">
        <v>3</v>
      </c>
      <c r="E996" s="2" t="s">
        <v>636</v>
      </c>
      <c r="F996" s="41" t="s">
        <v>76</v>
      </c>
      <c r="G996" s="38">
        <v>5</v>
      </c>
      <c r="H996" s="38" t="s">
        <v>293</v>
      </c>
      <c r="I996" s="38" t="s">
        <v>902</v>
      </c>
      <c r="J996" s="46">
        <v>23</v>
      </c>
      <c r="K996" s="43" t="s">
        <v>872</v>
      </c>
      <c r="L996" s="43" t="s">
        <v>872</v>
      </c>
    </row>
    <row r="997" spans="1:12" x14ac:dyDescent="0.3">
      <c r="A997" s="38">
        <v>16</v>
      </c>
      <c r="B997" s="44">
        <v>44737</v>
      </c>
      <c r="C997" s="45">
        <v>0.375</v>
      </c>
      <c r="D997" s="38">
        <v>3</v>
      </c>
      <c r="E997" s="2" t="s">
        <v>630</v>
      </c>
      <c r="F997" s="41" t="s">
        <v>53</v>
      </c>
      <c r="G997" s="38">
        <v>2</v>
      </c>
      <c r="H997" s="38" t="s">
        <v>293</v>
      </c>
      <c r="I997" s="38" t="s">
        <v>903</v>
      </c>
      <c r="J997" s="46">
        <v>25</v>
      </c>
      <c r="K997" s="43" t="s">
        <v>872</v>
      </c>
      <c r="L997" s="43" t="s">
        <v>872</v>
      </c>
    </row>
    <row r="998" spans="1:12" x14ac:dyDescent="0.3">
      <c r="A998" s="38">
        <v>17</v>
      </c>
      <c r="B998" s="44">
        <v>44737</v>
      </c>
      <c r="C998" s="45">
        <v>0.375</v>
      </c>
      <c r="D998" s="38">
        <v>3</v>
      </c>
      <c r="E998" s="2" t="s">
        <v>636</v>
      </c>
      <c r="F998" s="41" t="s">
        <v>76</v>
      </c>
      <c r="G998" s="38">
        <v>5</v>
      </c>
      <c r="H998" s="38" t="s">
        <v>293</v>
      </c>
      <c r="I998" s="38" t="s">
        <v>904</v>
      </c>
      <c r="J998" s="46">
        <v>22</v>
      </c>
      <c r="K998" s="43" t="s">
        <v>872</v>
      </c>
      <c r="L998" s="43" t="s">
        <v>872</v>
      </c>
    </row>
    <row r="999" spans="1:12" x14ac:dyDescent="0.3">
      <c r="A999" s="38">
        <v>18</v>
      </c>
      <c r="B999" s="44">
        <v>44737</v>
      </c>
      <c r="C999" s="45">
        <v>0.375</v>
      </c>
      <c r="D999" s="38">
        <v>3</v>
      </c>
      <c r="E999" s="2" t="s">
        <v>626</v>
      </c>
      <c r="F999" s="41" t="s">
        <v>53</v>
      </c>
      <c r="G999" s="38">
        <v>3</v>
      </c>
      <c r="H999" s="38" t="s">
        <v>293</v>
      </c>
      <c r="I999" s="38" t="s">
        <v>905</v>
      </c>
      <c r="J999" s="46">
        <v>25</v>
      </c>
      <c r="K999" s="43" t="s">
        <v>872</v>
      </c>
      <c r="L999" s="43" t="s">
        <v>872</v>
      </c>
    </row>
    <row r="1000" spans="1:12" x14ac:dyDescent="0.3">
      <c r="A1000" s="38">
        <v>19</v>
      </c>
      <c r="B1000" s="44">
        <v>44737</v>
      </c>
      <c r="C1000" s="45">
        <v>0.375</v>
      </c>
      <c r="D1000" s="38">
        <v>3</v>
      </c>
      <c r="E1000" s="2" t="s">
        <v>626</v>
      </c>
      <c r="F1000" s="41" t="s">
        <v>53</v>
      </c>
      <c r="G1000" s="38">
        <v>3</v>
      </c>
      <c r="H1000" s="38" t="s">
        <v>293</v>
      </c>
      <c r="I1000" s="38" t="s">
        <v>906</v>
      </c>
      <c r="J1000" s="46">
        <v>25</v>
      </c>
      <c r="K1000" s="43" t="s">
        <v>872</v>
      </c>
      <c r="L1000" s="43" t="s">
        <v>872</v>
      </c>
    </row>
    <row r="1001" spans="1:12" x14ac:dyDescent="0.3">
      <c r="A1001" s="38">
        <v>20</v>
      </c>
      <c r="B1001" s="44">
        <v>44737</v>
      </c>
      <c r="C1001" s="45">
        <v>0.375</v>
      </c>
      <c r="D1001" s="38">
        <v>3</v>
      </c>
      <c r="E1001" s="2" t="s">
        <v>626</v>
      </c>
      <c r="F1001" s="41" t="s">
        <v>53</v>
      </c>
      <c r="G1001" s="38">
        <v>3</v>
      </c>
      <c r="H1001" s="38" t="s">
        <v>293</v>
      </c>
      <c r="I1001" s="38" t="s">
        <v>907</v>
      </c>
      <c r="J1001" s="46">
        <v>25</v>
      </c>
      <c r="K1001" s="43" t="s">
        <v>872</v>
      </c>
      <c r="L1001" s="43" t="s">
        <v>872</v>
      </c>
    </row>
    <row r="1002" spans="1:12" x14ac:dyDescent="0.3">
      <c r="A1002" s="38">
        <v>21</v>
      </c>
      <c r="B1002" s="44">
        <v>44737</v>
      </c>
      <c r="C1002" s="45">
        <v>0.375</v>
      </c>
      <c r="D1002" s="38">
        <v>3</v>
      </c>
      <c r="E1002" s="2" t="s">
        <v>626</v>
      </c>
      <c r="F1002" s="41" t="s">
        <v>53</v>
      </c>
      <c r="G1002" s="38">
        <v>3</v>
      </c>
      <c r="H1002" s="38" t="s">
        <v>293</v>
      </c>
      <c r="I1002" s="38" t="s">
        <v>908</v>
      </c>
      <c r="J1002" s="46">
        <v>25</v>
      </c>
      <c r="K1002" s="43" t="s">
        <v>872</v>
      </c>
      <c r="L1002" s="43" t="s">
        <v>872</v>
      </c>
    </row>
    <row r="1003" spans="1:12" x14ac:dyDescent="0.3">
      <c r="A1003" s="38">
        <v>22</v>
      </c>
      <c r="B1003" s="44">
        <v>44737</v>
      </c>
      <c r="C1003" s="45">
        <v>0.375</v>
      </c>
      <c r="D1003" s="38">
        <v>3</v>
      </c>
      <c r="E1003" s="2" t="s">
        <v>626</v>
      </c>
      <c r="F1003" s="41" t="s">
        <v>53</v>
      </c>
      <c r="G1003" s="38">
        <v>3</v>
      </c>
      <c r="H1003" s="38" t="s">
        <v>293</v>
      </c>
      <c r="I1003" s="38" t="s">
        <v>909</v>
      </c>
      <c r="J1003" s="46">
        <v>25</v>
      </c>
      <c r="K1003" s="43" t="s">
        <v>872</v>
      </c>
      <c r="L1003" s="43" t="s">
        <v>872</v>
      </c>
    </row>
    <row r="1004" spans="1:12" x14ac:dyDescent="0.3">
      <c r="A1004" s="38">
        <v>23</v>
      </c>
      <c r="B1004" s="44">
        <v>44737</v>
      </c>
      <c r="C1004" s="45">
        <v>0.375</v>
      </c>
      <c r="D1004" s="38">
        <v>3</v>
      </c>
      <c r="E1004" s="2" t="s">
        <v>626</v>
      </c>
      <c r="F1004" s="41" t="s">
        <v>53</v>
      </c>
      <c r="G1004" s="38">
        <v>3</v>
      </c>
      <c r="H1004" s="38" t="s">
        <v>293</v>
      </c>
      <c r="I1004" s="38" t="s">
        <v>933</v>
      </c>
      <c r="J1004" s="46">
        <v>25</v>
      </c>
      <c r="K1004" s="43" t="s">
        <v>872</v>
      </c>
      <c r="L1004" s="43" t="s">
        <v>872</v>
      </c>
    </row>
    <row r="1005" spans="1:12" x14ac:dyDescent="0.3">
      <c r="A1005" s="38">
        <v>24</v>
      </c>
      <c r="B1005" s="44">
        <v>44737</v>
      </c>
      <c r="C1005" s="45">
        <v>0.375</v>
      </c>
      <c r="D1005" s="38">
        <v>3</v>
      </c>
      <c r="E1005" s="2" t="s">
        <v>627</v>
      </c>
      <c r="F1005" s="41" t="s">
        <v>53</v>
      </c>
      <c r="G1005" s="38">
        <v>3</v>
      </c>
      <c r="H1005" s="38" t="s">
        <v>293</v>
      </c>
      <c r="I1005" s="38" t="s">
        <v>910</v>
      </c>
      <c r="J1005" s="46">
        <v>27</v>
      </c>
      <c r="K1005" s="43" t="s">
        <v>872</v>
      </c>
      <c r="L1005" s="43" t="s">
        <v>872</v>
      </c>
    </row>
    <row r="1006" spans="1:12" x14ac:dyDescent="0.3">
      <c r="A1006" s="38">
        <v>25</v>
      </c>
      <c r="B1006" s="44">
        <v>44737</v>
      </c>
      <c r="C1006" s="45">
        <v>0.375</v>
      </c>
      <c r="D1006" s="38">
        <v>3</v>
      </c>
      <c r="E1006" s="2" t="s">
        <v>629</v>
      </c>
      <c r="F1006" s="41" t="s">
        <v>53</v>
      </c>
      <c r="G1006" s="38">
        <v>2</v>
      </c>
      <c r="H1006" s="38" t="s">
        <v>293</v>
      </c>
      <c r="I1006" s="38" t="s">
        <v>911</v>
      </c>
      <c r="J1006" s="46">
        <v>23</v>
      </c>
      <c r="K1006" s="43" t="s">
        <v>872</v>
      </c>
      <c r="L1006" s="43" t="s">
        <v>872</v>
      </c>
    </row>
    <row r="1007" spans="1:12" x14ac:dyDescent="0.3">
      <c r="A1007" s="38">
        <v>26</v>
      </c>
      <c r="B1007" s="44">
        <v>44737</v>
      </c>
      <c r="C1007" s="45">
        <v>0.375</v>
      </c>
      <c r="D1007" s="38">
        <v>3</v>
      </c>
      <c r="E1007" s="2" t="s">
        <v>627</v>
      </c>
      <c r="F1007" s="41" t="s">
        <v>53</v>
      </c>
      <c r="G1007" s="38">
        <v>3</v>
      </c>
      <c r="H1007" s="38" t="s">
        <v>293</v>
      </c>
      <c r="I1007" s="38" t="s">
        <v>912</v>
      </c>
      <c r="J1007" s="46">
        <v>27</v>
      </c>
      <c r="K1007" s="43" t="s">
        <v>872</v>
      </c>
      <c r="L1007" s="43" t="s">
        <v>872</v>
      </c>
    </row>
    <row r="1008" spans="1:12" x14ac:dyDescent="0.3">
      <c r="A1008" s="38">
        <v>27</v>
      </c>
      <c r="B1008" s="44">
        <v>44737</v>
      </c>
      <c r="C1008" s="45">
        <v>0.375</v>
      </c>
      <c r="D1008" s="38">
        <v>3</v>
      </c>
      <c r="E1008" s="2" t="s">
        <v>627</v>
      </c>
      <c r="F1008" s="41" t="s">
        <v>53</v>
      </c>
      <c r="G1008" s="38">
        <v>3</v>
      </c>
      <c r="H1008" s="38" t="s">
        <v>293</v>
      </c>
      <c r="I1008" s="38" t="s">
        <v>878</v>
      </c>
      <c r="J1008" s="46">
        <v>29</v>
      </c>
      <c r="K1008" s="43" t="s">
        <v>872</v>
      </c>
      <c r="L1008" s="43" t="s">
        <v>872</v>
      </c>
    </row>
    <row r="1009" spans="1:12" x14ac:dyDescent="0.3">
      <c r="A1009" s="38">
        <v>28</v>
      </c>
      <c r="B1009" s="44">
        <v>44737</v>
      </c>
      <c r="C1009" s="45">
        <v>0.375</v>
      </c>
      <c r="D1009" s="38">
        <v>3</v>
      </c>
      <c r="E1009" s="2" t="s">
        <v>627</v>
      </c>
      <c r="F1009" s="41" t="s">
        <v>53</v>
      </c>
      <c r="G1009" s="38">
        <v>3</v>
      </c>
      <c r="H1009" s="38" t="s">
        <v>293</v>
      </c>
      <c r="I1009" s="38" t="s">
        <v>913</v>
      </c>
      <c r="J1009" s="46">
        <v>27</v>
      </c>
      <c r="K1009" s="43" t="s">
        <v>872</v>
      </c>
      <c r="L1009" s="43" t="s">
        <v>872</v>
      </c>
    </row>
    <row r="1010" spans="1:12" x14ac:dyDescent="0.3">
      <c r="A1010" s="38">
        <v>29</v>
      </c>
      <c r="B1010" s="44">
        <v>44737</v>
      </c>
      <c r="C1010" s="45">
        <v>0.375</v>
      </c>
      <c r="D1010" s="38">
        <v>3</v>
      </c>
      <c r="E1010" s="2" t="s">
        <v>629</v>
      </c>
      <c r="F1010" s="41" t="s">
        <v>53</v>
      </c>
      <c r="G1010" s="38">
        <v>2</v>
      </c>
      <c r="H1010" s="38" t="s">
        <v>293</v>
      </c>
      <c r="I1010" s="38" t="s">
        <v>914</v>
      </c>
      <c r="J1010" s="46">
        <v>23</v>
      </c>
      <c r="K1010" s="43" t="s">
        <v>872</v>
      </c>
      <c r="L1010" s="43" t="s">
        <v>872</v>
      </c>
    </row>
    <row r="1011" spans="1:12" x14ac:dyDescent="0.3">
      <c r="A1011" s="38">
        <v>30</v>
      </c>
      <c r="B1011" s="44">
        <v>44737</v>
      </c>
      <c r="C1011" s="45">
        <v>0.375</v>
      </c>
      <c r="D1011" s="38">
        <v>3</v>
      </c>
      <c r="E1011" s="2" t="s">
        <v>629</v>
      </c>
      <c r="F1011" s="41" t="s">
        <v>53</v>
      </c>
      <c r="G1011" s="38">
        <v>2</v>
      </c>
      <c r="H1011" s="38" t="s">
        <v>293</v>
      </c>
      <c r="I1011" s="38" t="s">
        <v>915</v>
      </c>
      <c r="J1011" s="46">
        <v>23</v>
      </c>
      <c r="K1011" s="43" t="s">
        <v>872</v>
      </c>
      <c r="L1011" s="43" t="s">
        <v>872</v>
      </c>
    </row>
    <row r="1012" spans="1:12" x14ac:dyDescent="0.3">
      <c r="A1012" s="38">
        <v>31</v>
      </c>
      <c r="B1012" s="44">
        <v>44737</v>
      </c>
      <c r="C1012" s="45">
        <v>0.375</v>
      </c>
      <c r="D1012" s="38">
        <v>3</v>
      </c>
      <c r="E1012" s="2" t="s">
        <v>629</v>
      </c>
      <c r="F1012" s="41" t="s">
        <v>53</v>
      </c>
      <c r="G1012" s="38">
        <v>2</v>
      </c>
      <c r="H1012" s="38" t="s">
        <v>293</v>
      </c>
      <c r="I1012" s="38" t="s">
        <v>879</v>
      </c>
      <c r="J1012" s="46">
        <v>24</v>
      </c>
      <c r="K1012" s="43" t="s">
        <v>872</v>
      </c>
      <c r="L1012" s="43" t="s">
        <v>872</v>
      </c>
    </row>
    <row r="1013" spans="1:12" x14ac:dyDescent="0.3">
      <c r="A1013" s="38">
        <v>32</v>
      </c>
      <c r="B1013" s="44">
        <v>44737</v>
      </c>
      <c r="C1013" s="45">
        <v>0.375</v>
      </c>
      <c r="D1013" s="38">
        <v>3</v>
      </c>
      <c r="E1013" s="2" t="s">
        <v>629</v>
      </c>
      <c r="F1013" s="41" t="s">
        <v>53</v>
      </c>
      <c r="G1013" s="38">
        <v>2</v>
      </c>
      <c r="H1013" s="38" t="s">
        <v>293</v>
      </c>
      <c r="I1013" s="38" t="s">
        <v>880</v>
      </c>
      <c r="J1013" s="46">
        <v>24</v>
      </c>
      <c r="K1013" s="43" t="s">
        <v>872</v>
      </c>
      <c r="L1013" s="43" t="s">
        <v>872</v>
      </c>
    </row>
    <row r="1014" spans="1:12" x14ac:dyDescent="0.3">
      <c r="A1014" s="38">
        <v>33</v>
      </c>
      <c r="B1014" s="44">
        <v>44737</v>
      </c>
      <c r="C1014" s="45">
        <v>0.375</v>
      </c>
      <c r="D1014" s="38">
        <v>3</v>
      </c>
      <c r="E1014" s="2" t="s">
        <v>630</v>
      </c>
      <c r="F1014" s="41" t="s">
        <v>53</v>
      </c>
      <c r="G1014" s="38">
        <v>2</v>
      </c>
      <c r="H1014" s="38" t="s">
        <v>293</v>
      </c>
      <c r="I1014" s="38" t="s">
        <v>882</v>
      </c>
      <c r="J1014" s="46">
        <v>30</v>
      </c>
      <c r="K1014" s="43" t="s">
        <v>872</v>
      </c>
      <c r="L1014" s="43" t="s">
        <v>872</v>
      </c>
    </row>
    <row r="1015" spans="1:12" x14ac:dyDescent="0.3">
      <c r="A1015" s="38">
        <v>34</v>
      </c>
      <c r="B1015" s="44">
        <v>44737</v>
      </c>
      <c r="C1015" s="45">
        <v>0.375</v>
      </c>
      <c r="D1015" s="38">
        <v>3</v>
      </c>
      <c r="E1015" s="2" t="s">
        <v>630</v>
      </c>
      <c r="F1015" s="41" t="s">
        <v>53</v>
      </c>
      <c r="G1015" s="38">
        <v>2</v>
      </c>
      <c r="H1015" s="38" t="s">
        <v>293</v>
      </c>
      <c r="I1015" s="38" t="s">
        <v>934</v>
      </c>
      <c r="J1015" s="46">
        <v>25</v>
      </c>
      <c r="K1015" s="43" t="s">
        <v>872</v>
      </c>
      <c r="L1015" s="43" t="s">
        <v>872</v>
      </c>
    </row>
    <row r="1016" spans="1:12" x14ac:dyDescent="0.3">
      <c r="A1016" s="38">
        <v>35</v>
      </c>
      <c r="B1016" s="44">
        <v>44737</v>
      </c>
      <c r="C1016" s="45">
        <v>0.375</v>
      </c>
      <c r="D1016" s="38">
        <v>3</v>
      </c>
      <c r="E1016" s="2" t="s">
        <v>630</v>
      </c>
      <c r="F1016" s="41" t="s">
        <v>53</v>
      </c>
      <c r="G1016" s="38">
        <v>2</v>
      </c>
      <c r="H1016" s="38" t="s">
        <v>293</v>
      </c>
      <c r="I1016" s="38" t="s">
        <v>916</v>
      </c>
      <c r="J1016" s="46">
        <v>25</v>
      </c>
      <c r="K1016" s="43" t="s">
        <v>872</v>
      </c>
      <c r="L1016" s="43" t="s">
        <v>872</v>
      </c>
    </row>
    <row r="1017" spans="1:12" x14ac:dyDescent="0.3">
      <c r="A1017" s="38">
        <v>36</v>
      </c>
      <c r="B1017" s="44">
        <v>44737</v>
      </c>
      <c r="C1017" s="45">
        <v>0.375</v>
      </c>
      <c r="D1017" s="38">
        <v>3</v>
      </c>
      <c r="E1017" s="2" t="s">
        <v>626</v>
      </c>
      <c r="F1017" s="41" t="s">
        <v>53</v>
      </c>
      <c r="G1017" s="38">
        <v>3</v>
      </c>
      <c r="H1017" s="38" t="s">
        <v>293</v>
      </c>
      <c r="I1017" s="38" t="s">
        <v>919</v>
      </c>
      <c r="J1017" s="46">
        <v>26</v>
      </c>
      <c r="K1017" s="43" t="s">
        <v>872</v>
      </c>
      <c r="L1017" s="43" t="s">
        <v>872</v>
      </c>
    </row>
    <row r="1018" spans="1:12" x14ac:dyDescent="0.3">
      <c r="A1018" s="38">
        <v>37</v>
      </c>
      <c r="B1018" s="44">
        <v>44737</v>
      </c>
      <c r="C1018" s="45">
        <v>0.375</v>
      </c>
      <c r="D1018" s="38">
        <v>3</v>
      </c>
      <c r="E1018" s="2" t="s">
        <v>626</v>
      </c>
      <c r="F1018" s="41" t="s">
        <v>53</v>
      </c>
      <c r="G1018" s="38">
        <v>3</v>
      </c>
      <c r="H1018" s="38" t="s">
        <v>293</v>
      </c>
      <c r="I1018" s="38" t="s">
        <v>920</v>
      </c>
      <c r="J1018" s="46">
        <v>25</v>
      </c>
      <c r="K1018" s="43" t="s">
        <v>872</v>
      </c>
      <c r="L1018" s="43" t="s">
        <v>872</v>
      </c>
    </row>
    <row r="1019" spans="1:12" x14ac:dyDescent="0.3">
      <c r="A1019" s="38">
        <v>38</v>
      </c>
      <c r="B1019" s="44">
        <v>44737</v>
      </c>
      <c r="C1019" s="45">
        <v>0.375</v>
      </c>
      <c r="D1019" s="38">
        <v>3</v>
      </c>
      <c r="E1019" s="2" t="s">
        <v>626</v>
      </c>
      <c r="F1019" s="41" t="s">
        <v>53</v>
      </c>
      <c r="G1019" s="38">
        <v>3</v>
      </c>
      <c r="H1019" s="38" t="s">
        <v>293</v>
      </c>
      <c r="I1019" s="38" t="s">
        <v>921</v>
      </c>
      <c r="J1019" s="46">
        <v>24</v>
      </c>
      <c r="K1019" s="43" t="s">
        <v>872</v>
      </c>
      <c r="L1019" s="43" t="s">
        <v>872</v>
      </c>
    </row>
    <row r="1020" spans="1:12" x14ac:dyDescent="0.3">
      <c r="A1020" s="38">
        <v>39</v>
      </c>
      <c r="B1020" s="44">
        <v>44737</v>
      </c>
      <c r="C1020" s="45">
        <v>0.375</v>
      </c>
      <c r="D1020" s="38">
        <v>3</v>
      </c>
      <c r="E1020" s="2" t="s">
        <v>626</v>
      </c>
      <c r="F1020" s="41" t="s">
        <v>53</v>
      </c>
      <c r="G1020" s="38">
        <v>3</v>
      </c>
      <c r="H1020" s="38" t="s">
        <v>293</v>
      </c>
      <c r="I1020" s="38" t="s">
        <v>922</v>
      </c>
      <c r="J1020" s="46">
        <v>25</v>
      </c>
      <c r="K1020" s="43" t="s">
        <v>872</v>
      </c>
      <c r="L1020" s="43" t="s">
        <v>872</v>
      </c>
    </row>
    <row r="1021" spans="1:12" x14ac:dyDescent="0.3">
      <c r="A1021" s="38">
        <v>40</v>
      </c>
      <c r="B1021" s="44">
        <v>44737</v>
      </c>
      <c r="C1021" s="45">
        <v>0.375</v>
      </c>
      <c r="D1021" s="38">
        <v>3</v>
      </c>
      <c r="E1021" s="2" t="s">
        <v>626</v>
      </c>
      <c r="F1021" s="41" t="s">
        <v>53</v>
      </c>
      <c r="G1021" s="38">
        <v>3</v>
      </c>
      <c r="H1021" s="38" t="s">
        <v>293</v>
      </c>
      <c r="I1021" s="38" t="s">
        <v>923</v>
      </c>
      <c r="J1021" s="46">
        <v>25</v>
      </c>
      <c r="K1021" s="43" t="s">
        <v>872</v>
      </c>
      <c r="L1021" s="43" t="s">
        <v>872</v>
      </c>
    </row>
    <row r="1022" spans="1:12" x14ac:dyDescent="0.3">
      <c r="A1022" s="38">
        <v>41</v>
      </c>
      <c r="B1022" s="44">
        <v>44737</v>
      </c>
      <c r="C1022" s="45">
        <v>0.375</v>
      </c>
      <c r="D1022" s="38">
        <v>3</v>
      </c>
      <c r="E1022" s="2" t="s">
        <v>626</v>
      </c>
      <c r="F1022" s="41" t="s">
        <v>53</v>
      </c>
      <c r="G1022" s="38">
        <v>3</v>
      </c>
      <c r="H1022" s="38" t="s">
        <v>293</v>
      </c>
      <c r="I1022" s="38" t="s">
        <v>924</v>
      </c>
      <c r="J1022" s="46">
        <v>25</v>
      </c>
      <c r="K1022" s="43" t="s">
        <v>872</v>
      </c>
      <c r="L1022" s="43" t="s">
        <v>872</v>
      </c>
    </row>
    <row r="1023" spans="1:12" x14ac:dyDescent="0.3">
      <c r="A1023" s="38">
        <v>42</v>
      </c>
      <c r="B1023" s="44">
        <v>44737</v>
      </c>
      <c r="C1023" s="45">
        <v>0.375</v>
      </c>
      <c r="D1023" s="38">
        <v>3</v>
      </c>
      <c r="E1023" s="2" t="s">
        <v>626</v>
      </c>
      <c r="F1023" s="41" t="s">
        <v>53</v>
      </c>
      <c r="G1023" s="38">
        <v>3</v>
      </c>
      <c r="H1023" s="38" t="s">
        <v>293</v>
      </c>
      <c r="I1023" s="38" t="s">
        <v>937</v>
      </c>
      <c r="J1023" s="46">
        <v>25</v>
      </c>
      <c r="K1023" s="43" t="s">
        <v>872</v>
      </c>
      <c r="L1023" s="43" t="s">
        <v>872</v>
      </c>
    </row>
    <row r="1024" spans="1:12" x14ac:dyDescent="0.3">
      <c r="A1024" s="38"/>
      <c r="B1024" s="39">
        <v>44738</v>
      </c>
      <c r="C1024" s="45"/>
      <c r="D1024" s="38"/>
      <c r="E1024" s="40"/>
      <c r="F1024" s="41"/>
      <c r="G1024" s="38"/>
      <c r="H1024" s="38"/>
      <c r="I1024" s="38"/>
      <c r="J1024" s="46"/>
      <c r="K1024" s="43"/>
      <c r="L1024" s="43"/>
    </row>
    <row r="1025" spans="1:12" x14ac:dyDescent="0.3">
      <c r="A1025" s="38">
        <v>1</v>
      </c>
      <c r="B1025" s="44">
        <v>44738</v>
      </c>
      <c r="C1025" s="45">
        <v>0.375</v>
      </c>
      <c r="D1025" s="38">
        <v>3</v>
      </c>
      <c r="E1025" s="2" t="s">
        <v>642</v>
      </c>
      <c r="F1025" s="41" t="s">
        <v>107</v>
      </c>
      <c r="G1025" s="38">
        <v>3</v>
      </c>
      <c r="H1025" s="38" t="s">
        <v>293</v>
      </c>
      <c r="I1025" s="38" t="s">
        <v>926</v>
      </c>
      <c r="J1025" s="46">
        <v>34</v>
      </c>
      <c r="K1025" s="47" t="s">
        <v>894</v>
      </c>
      <c r="L1025" s="47">
        <v>33</v>
      </c>
    </row>
    <row r="1026" spans="1:12" x14ac:dyDescent="0.3">
      <c r="A1026" s="38">
        <v>2</v>
      </c>
      <c r="B1026" s="44">
        <v>44738</v>
      </c>
      <c r="C1026" s="45">
        <v>0.375</v>
      </c>
      <c r="D1026" s="38">
        <v>3</v>
      </c>
      <c r="E1026" s="2" t="s">
        <v>534</v>
      </c>
      <c r="F1026" s="41" t="s">
        <v>216</v>
      </c>
      <c r="G1026" s="38">
        <v>3</v>
      </c>
      <c r="H1026" s="38" t="s">
        <v>292</v>
      </c>
      <c r="I1026" s="38" t="s">
        <v>927</v>
      </c>
      <c r="J1026" s="46">
        <v>78</v>
      </c>
      <c r="K1026" s="47" t="s">
        <v>750</v>
      </c>
      <c r="L1026" s="48">
        <v>12</v>
      </c>
    </row>
    <row r="1027" spans="1:12" x14ac:dyDescent="0.3">
      <c r="A1027" s="38">
        <v>3</v>
      </c>
      <c r="B1027" s="44">
        <v>44738</v>
      </c>
      <c r="C1027" s="45">
        <v>0.375</v>
      </c>
      <c r="D1027" s="38">
        <v>3</v>
      </c>
      <c r="E1027" s="2" t="s">
        <v>645</v>
      </c>
      <c r="F1027" s="41" t="s">
        <v>147</v>
      </c>
      <c r="G1027" s="38">
        <v>3</v>
      </c>
      <c r="H1027" s="38" t="s">
        <v>293</v>
      </c>
      <c r="I1027" s="38" t="s">
        <v>930</v>
      </c>
      <c r="J1027" s="46">
        <v>20</v>
      </c>
      <c r="K1027" s="47" t="s">
        <v>751</v>
      </c>
      <c r="L1027" s="48">
        <v>10</v>
      </c>
    </row>
    <row r="1028" spans="1:12" x14ac:dyDescent="0.3">
      <c r="A1028" s="38">
        <v>4</v>
      </c>
      <c r="B1028" s="44">
        <v>44738</v>
      </c>
      <c r="C1028" s="45">
        <v>0.375</v>
      </c>
      <c r="D1028" s="38">
        <v>3</v>
      </c>
      <c r="E1028" s="2" t="s">
        <v>645</v>
      </c>
      <c r="F1028" s="41" t="s">
        <v>147</v>
      </c>
      <c r="G1028" s="38">
        <v>3</v>
      </c>
      <c r="H1028" s="38" t="s">
        <v>293</v>
      </c>
      <c r="I1028" s="38" t="s">
        <v>895</v>
      </c>
      <c r="J1028" s="46">
        <v>19</v>
      </c>
      <c r="K1028" s="47" t="s">
        <v>752</v>
      </c>
      <c r="L1028" s="48">
        <v>10</v>
      </c>
    </row>
    <row r="1029" spans="1:12" x14ac:dyDescent="0.3">
      <c r="A1029" s="38">
        <v>5</v>
      </c>
      <c r="B1029" s="44">
        <v>44738</v>
      </c>
      <c r="C1029" s="45">
        <v>0.375</v>
      </c>
      <c r="D1029" s="38">
        <v>3</v>
      </c>
      <c r="E1029" s="2" t="s">
        <v>645</v>
      </c>
      <c r="F1029" s="41" t="s">
        <v>147</v>
      </c>
      <c r="G1029" s="38">
        <v>3</v>
      </c>
      <c r="H1029" s="38" t="s">
        <v>293</v>
      </c>
      <c r="I1029" s="38" t="s">
        <v>897</v>
      </c>
      <c r="J1029" s="46">
        <v>18</v>
      </c>
      <c r="K1029" s="47" t="s">
        <v>753</v>
      </c>
      <c r="L1029" s="48">
        <v>10</v>
      </c>
    </row>
    <row r="1030" spans="1:12" x14ac:dyDescent="0.3">
      <c r="A1030" s="38">
        <v>6</v>
      </c>
      <c r="B1030" s="44">
        <v>44738</v>
      </c>
      <c r="C1030" s="45">
        <v>0.375</v>
      </c>
      <c r="D1030" s="38">
        <v>3</v>
      </c>
      <c r="E1030" s="2" t="s">
        <v>640</v>
      </c>
      <c r="F1030" s="41" t="s">
        <v>81</v>
      </c>
      <c r="G1030" s="38">
        <v>3</v>
      </c>
      <c r="H1030" s="38" t="s">
        <v>293</v>
      </c>
      <c r="I1030" s="38" t="s">
        <v>899</v>
      </c>
      <c r="J1030" s="46">
        <v>26</v>
      </c>
      <c r="K1030" s="47" t="s">
        <v>746</v>
      </c>
      <c r="L1030" s="48">
        <v>7</v>
      </c>
    </row>
    <row r="1031" spans="1:12" x14ac:dyDescent="0.3">
      <c r="A1031" s="38">
        <v>7</v>
      </c>
      <c r="B1031" s="44">
        <v>44738</v>
      </c>
      <c r="C1031" s="45">
        <v>0.375</v>
      </c>
      <c r="D1031" s="38">
        <v>3</v>
      </c>
      <c r="E1031" s="2" t="s">
        <v>640</v>
      </c>
      <c r="F1031" s="41" t="s">
        <v>81</v>
      </c>
      <c r="G1031" s="38">
        <v>3</v>
      </c>
      <c r="H1031" s="38" t="s">
        <v>293</v>
      </c>
      <c r="I1031" s="38" t="s">
        <v>901</v>
      </c>
      <c r="J1031" s="46">
        <v>25</v>
      </c>
      <c r="K1031" s="47" t="s">
        <v>747</v>
      </c>
      <c r="L1031" s="48">
        <v>7</v>
      </c>
    </row>
    <row r="1032" spans="1:12" x14ac:dyDescent="0.3">
      <c r="A1032" s="38">
        <v>8</v>
      </c>
      <c r="B1032" s="44">
        <v>44738</v>
      </c>
      <c r="C1032" s="45">
        <v>0.375</v>
      </c>
      <c r="D1032" s="38">
        <v>3</v>
      </c>
      <c r="E1032" s="2" t="s">
        <v>643</v>
      </c>
      <c r="F1032" s="41" t="s">
        <v>113</v>
      </c>
      <c r="G1032" s="38">
        <v>3</v>
      </c>
      <c r="H1032" s="38" t="s">
        <v>293</v>
      </c>
      <c r="I1032" s="38" t="s">
        <v>902</v>
      </c>
      <c r="J1032" s="46">
        <v>23</v>
      </c>
      <c r="K1032" s="47" t="s">
        <v>748</v>
      </c>
      <c r="L1032" s="48">
        <v>6</v>
      </c>
    </row>
    <row r="1033" spans="1:12" x14ac:dyDescent="0.3">
      <c r="A1033" s="38">
        <v>9</v>
      </c>
      <c r="B1033" s="44">
        <v>44738</v>
      </c>
      <c r="C1033" s="45">
        <v>0.375</v>
      </c>
      <c r="D1033" s="38">
        <v>3</v>
      </c>
      <c r="E1033" s="2" t="s">
        <v>642</v>
      </c>
      <c r="F1033" s="41" t="s">
        <v>107</v>
      </c>
      <c r="G1033" s="38">
        <v>3</v>
      </c>
      <c r="H1033" s="38" t="s">
        <v>293</v>
      </c>
      <c r="I1033" s="38" t="s">
        <v>903</v>
      </c>
      <c r="J1033" s="46">
        <v>25</v>
      </c>
      <c r="K1033" s="47" t="s">
        <v>749</v>
      </c>
      <c r="L1033" s="48">
        <v>6</v>
      </c>
    </row>
    <row r="1034" spans="1:12" x14ac:dyDescent="0.3">
      <c r="A1034" s="38">
        <v>10</v>
      </c>
      <c r="B1034" s="44">
        <v>44738</v>
      </c>
      <c r="C1034" s="45">
        <v>0.375</v>
      </c>
      <c r="D1034" s="38">
        <v>3</v>
      </c>
      <c r="E1034" s="2" t="s">
        <v>643</v>
      </c>
      <c r="F1034" s="41" t="s">
        <v>113</v>
      </c>
      <c r="G1034" s="38">
        <v>3</v>
      </c>
      <c r="H1034" s="38" t="s">
        <v>293</v>
      </c>
      <c r="I1034" s="38" t="s">
        <v>904</v>
      </c>
      <c r="J1034" s="46">
        <v>20</v>
      </c>
      <c r="K1034" s="43" t="s">
        <v>872</v>
      </c>
      <c r="L1034" s="43" t="s">
        <v>872</v>
      </c>
    </row>
    <row r="1035" spans="1:12" x14ac:dyDescent="0.3">
      <c r="A1035" s="38">
        <v>11</v>
      </c>
      <c r="B1035" s="44">
        <v>44738</v>
      </c>
      <c r="C1035" s="45">
        <v>0.375</v>
      </c>
      <c r="D1035" s="38">
        <v>3</v>
      </c>
      <c r="E1035" s="2" t="s">
        <v>645</v>
      </c>
      <c r="F1035" s="41" t="s">
        <v>147</v>
      </c>
      <c r="G1035" s="38">
        <v>3</v>
      </c>
      <c r="H1035" s="38" t="s">
        <v>293</v>
      </c>
      <c r="I1035" s="38" t="s">
        <v>905</v>
      </c>
      <c r="J1035" s="46">
        <v>20</v>
      </c>
      <c r="K1035" s="43" t="s">
        <v>872</v>
      </c>
      <c r="L1035" s="43" t="s">
        <v>872</v>
      </c>
    </row>
    <row r="1036" spans="1:12" x14ac:dyDescent="0.3">
      <c r="A1036" s="38">
        <v>12</v>
      </c>
      <c r="B1036" s="44">
        <v>44738</v>
      </c>
      <c r="C1036" s="45">
        <v>0.375</v>
      </c>
      <c r="D1036" s="38">
        <v>3</v>
      </c>
      <c r="E1036" s="2" t="s">
        <v>645</v>
      </c>
      <c r="F1036" s="41" t="s">
        <v>147</v>
      </c>
      <c r="G1036" s="38">
        <v>3</v>
      </c>
      <c r="H1036" s="38" t="s">
        <v>293</v>
      </c>
      <c r="I1036" s="38" t="s">
        <v>906</v>
      </c>
      <c r="J1036" s="46">
        <v>20</v>
      </c>
      <c r="K1036" s="43" t="s">
        <v>872</v>
      </c>
      <c r="L1036" s="43" t="s">
        <v>872</v>
      </c>
    </row>
    <row r="1037" spans="1:12" x14ac:dyDescent="0.3">
      <c r="A1037" s="38">
        <v>13</v>
      </c>
      <c r="B1037" s="44">
        <v>44738</v>
      </c>
      <c r="C1037" s="45">
        <v>0.375</v>
      </c>
      <c r="D1037" s="38">
        <v>3</v>
      </c>
      <c r="E1037" s="2" t="s">
        <v>645</v>
      </c>
      <c r="F1037" s="41" t="s">
        <v>147</v>
      </c>
      <c r="G1037" s="38">
        <v>3</v>
      </c>
      <c r="H1037" s="38" t="s">
        <v>293</v>
      </c>
      <c r="I1037" s="38" t="s">
        <v>907</v>
      </c>
      <c r="J1037" s="46">
        <v>17</v>
      </c>
      <c r="K1037" s="43" t="s">
        <v>872</v>
      </c>
      <c r="L1037" s="43" t="s">
        <v>872</v>
      </c>
    </row>
    <row r="1038" spans="1:12" x14ac:dyDescent="0.3">
      <c r="A1038" s="38">
        <v>14</v>
      </c>
      <c r="B1038" s="44">
        <v>44738</v>
      </c>
      <c r="C1038" s="45">
        <v>0.375</v>
      </c>
      <c r="D1038" s="38">
        <v>3</v>
      </c>
      <c r="E1038" s="2" t="s">
        <v>641</v>
      </c>
      <c r="F1038" s="41" t="s">
        <v>81</v>
      </c>
      <c r="G1038" s="38">
        <v>3</v>
      </c>
      <c r="H1038" s="38" t="s">
        <v>293</v>
      </c>
      <c r="I1038" s="38" t="s">
        <v>909</v>
      </c>
      <c r="J1038" s="46">
        <v>35</v>
      </c>
      <c r="K1038" s="43" t="s">
        <v>872</v>
      </c>
      <c r="L1038" s="43" t="s">
        <v>872</v>
      </c>
    </row>
    <row r="1039" spans="1:12" x14ac:dyDescent="0.3">
      <c r="A1039" s="38">
        <v>15</v>
      </c>
      <c r="B1039" s="44">
        <v>44738</v>
      </c>
      <c r="C1039" s="45">
        <v>0.375</v>
      </c>
      <c r="D1039" s="38">
        <v>3</v>
      </c>
      <c r="E1039" s="2" t="s">
        <v>638</v>
      </c>
      <c r="F1039" s="41" t="s">
        <v>48</v>
      </c>
      <c r="G1039" s="38">
        <v>3</v>
      </c>
      <c r="H1039" s="38" t="s">
        <v>291</v>
      </c>
      <c r="I1039" s="38" t="s">
        <v>910</v>
      </c>
      <c r="J1039" s="46">
        <v>25</v>
      </c>
      <c r="K1039" s="43" t="s">
        <v>872</v>
      </c>
      <c r="L1039" s="43" t="s">
        <v>872</v>
      </c>
    </row>
    <row r="1040" spans="1:12" x14ac:dyDescent="0.3">
      <c r="A1040" s="38">
        <v>16</v>
      </c>
      <c r="B1040" s="44">
        <v>44738</v>
      </c>
      <c r="C1040" s="45">
        <v>0.375</v>
      </c>
      <c r="D1040" s="38">
        <v>3</v>
      </c>
      <c r="E1040" s="2" t="s">
        <v>638</v>
      </c>
      <c r="F1040" s="41" t="s">
        <v>48</v>
      </c>
      <c r="G1040" s="38">
        <v>3</v>
      </c>
      <c r="H1040" s="38" t="s">
        <v>291</v>
      </c>
      <c r="I1040" s="38" t="s">
        <v>911</v>
      </c>
      <c r="J1040" s="46">
        <v>26</v>
      </c>
      <c r="K1040" s="43" t="s">
        <v>872</v>
      </c>
      <c r="L1040" s="43" t="s">
        <v>872</v>
      </c>
    </row>
    <row r="1041" spans="1:12" x14ac:dyDescent="0.3">
      <c r="A1041" s="38">
        <v>17</v>
      </c>
      <c r="B1041" s="44">
        <v>44738</v>
      </c>
      <c r="C1041" s="45">
        <v>0.375</v>
      </c>
      <c r="D1041" s="38">
        <v>3</v>
      </c>
      <c r="E1041" s="2" t="s">
        <v>638</v>
      </c>
      <c r="F1041" s="41" t="s">
        <v>48</v>
      </c>
      <c r="G1041" s="38">
        <v>3</v>
      </c>
      <c r="H1041" s="38" t="s">
        <v>291</v>
      </c>
      <c r="I1041" s="38" t="s">
        <v>912</v>
      </c>
      <c r="J1041" s="46">
        <v>25</v>
      </c>
      <c r="K1041" s="43" t="s">
        <v>872</v>
      </c>
      <c r="L1041" s="43" t="s">
        <v>872</v>
      </c>
    </row>
    <row r="1042" spans="1:12" x14ac:dyDescent="0.3">
      <c r="A1042" s="38">
        <v>18</v>
      </c>
      <c r="B1042" s="44">
        <v>44738</v>
      </c>
      <c r="C1042" s="45">
        <v>0.375</v>
      </c>
      <c r="D1042" s="38">
        <v>3</v>
      </c>
      <c r="E1042" s="2" t="s">
        <v>638</v>
      </c>
      <c r="F1042" s="41" t="s">
        <v>48</v>
      </c>
      <c r="G1042" s="38">
        <v>3</v>
      </c>
      <c r="H1042" s="38" t="s">
        <v>291</v>
      </c>
      <c r="I1042" s="38" t="s">
        <v>878</v>
      </c>
      <c r="J1042" s="46">
        <v>26</v>
      </c>
      <c r="K1042" s="43" t="s">
        <v>872</v>
      </c>
      <c r="L1042" s="43" t="s">
        <v>872</v>
      </c>
    </row>
    <row r="1043" spans="1:12" x14ac:dyDescent="0.3">
      <c r="A1043" s="38">
        <v>19</v>
      </c>
      <c r="B1043" s="44">
        <v>44738</v>
      </c>
      <c r="C1043" s="45">
        <v>0.375</v>
      </c>
      <c r="D1043" s="38">
        <v>3</v>
      </c>
      <c r="E1043" s="2" t="s">
        <v>638</v>
      </c>
      <c r="F1043" s="41" t="s">
        <v>48</v>
      </c>
      <c r="G1043" s="38">
        <v>3</v>
      </c>
      <c r="H1043" s="38" t="s">
        <v>291</v>
      </c>
      <c r="I1043" s="38" t="s">
        <v>913</v>
      </c>
      <c r="J1043" s="46">
        <v>25</v>
      </c>
      <c r="K1043" s="43" t="s">
        <v>872</v>
      </c>
      <c r="L1043" s="43" t="s">
        <v>872</v>
      </c>
    </row>
    <row r="1044" spans="1:12" x14ac:dyDescent="0.3">
      <c r="A1044" s="38">
        <v>20</v>
      </c>
      <c r="B1044" s="44">
        <v>44738</v>
      </c>
      <c r="C1044" s="45">
        <v>0.375</v>
      </c>
      <c r="D1044" s="38">
        <v>3</v>
      </c>
      <c r="E1044" s="2" t="s">
        <v>638</v>
      </c>
      <c r="F1044" s="41" t="s">
        <v>48</v>
      </c>
      <c r="G1044" s="38">
        <v>3</v>
      </c>
      <c r="H1044" s="38" t="s">
        <v>291</v>
      </c>
      <c r="I1044" s="38" t="s">
        <v>914</v>
      </c>
      <c r="J1044" s="46">
        <v>26</v>
      </c>
      <c r="K1044" s="43" t="s">
        <v>872</v>
      </c>
      <c r="L1044" s="43" t="s">
        <v>872</v>
      </c>
    </row>
    <row r="1045" spans="1:12" x14ac:dyDescent="0.3">
      <c r="A1045" s="38">
        <v>21</v>
      </c>
      <c r="B1045" s="44">
        <v>44738</v>
      </c>
      <c r="C1045" s="45">
        <v>0.375</v>
      </c>
      <c r="D1045" s="38">
        <v>3</v>
      </c>
      <c r="E1045" s="2" t="s">
        <v>638</v>
      </c>
      <c r="F1045" s="41" t="s">
        <v>48</v>
      </c>
      <c r="G1045" s="38">
        <v>3</v>
      </c>
      <c r="H1045" s="38" t="s">
        <v>291</v>
      </c>
      <c r="I1045" s="38" t="s">
        <v>915</v>
      </c>
      <c r="J1045" s="46">
        <v>25</v>
      </c>
      <c r="K1045" s="43" t="s">
        <v>872</v>
      </c>
      <c r="L1045" s="43" t="s">
        <v>872</v>
      </c>
    </row>
    <row r="1046" spans="1:12" x14ac:dyDescent="0.3">
      <c r="A1046" s="38">
        <v>22</v>
      </c>
      <c r="B1046" s="44">
        <v>44738</v>
      </c>
      <c r="C1046" s="45">
        <v>0.375</v>
      </c>
      <c r="D1046" s="38">
        <v>3</v>
      </c>
      <c r="E1046" s="2" t="s">
        <v>639</v>
      </c>
      <c r="F1046" s="41" t="s">
        <v>68</v>
      </c>
      <c r="G1046" s="38">
        <v>2</v>
      </c>
      <c r="H1046" s="38" t="s">
        <v>293</v>
      </c>
      <c r="I1046" s="38" t="s">
        <v>879</v>
      </c>
      <c r="J1046" s="46">
        <v>20</v>
      </c>
      <c r="K1046" s="43" t="s">
        <v>872</v>
      </c>
      <c r="L1046" s="43" t="s">
        <v>872</v>
      </c>
    </row>
    <row r="1047" spans="1:12" x14ac:dyDescent="0.3">
      <c r="A1047" s="38">
        <v>23</v>
      </c>
      <c r="B1047" s="44">
        <v>44738</v>
      </c>
      <c r="C1047" s="45">
        <v>0.375</v>
      </c>
      <c r="D1047" s="38">
        <v>3</v>
      </c>
      <c r="E1047" s="2" t="s">
        <v>639</v>
      </c>
      <c r="F1047" s="41" t="s">
        <v>68</v>
      </c>
      <c r="G1047" s="38">
        <v>2</v>
      </c>
      <c r="H1047" s="38" t="s">
        <v>293</v>
      </c>
      <c r="I1047" s="38" t="s">
        <v>880</v>
      </c>
      <c r="J1047" s="46">
        <v>20</v>
      </c>
      <c r="K1047" s="43" t="s">
        <v>872</v>
      </c>
      <c r="L1047" s="43" t="s">
        <v>872</v>
      </c>
    </row>
    <row r="1048" spans="1:12" x14ac:dyDescent="0.3">
      <c r="A1048" s="38">
        <v>24</v>
      </c>
      <c r="B1048" s="44">
        <v>44738</v>
      </c>
      <c r="C1048" s="45">
        <v>0.375</v>
      </c>
      <c r="D1048" s="38">
        <v>3</v>
      </c>
      <c r="E1048" s="2" t="s">
        <v>639</v>
      </c>
      <c r="F1048" s="41" t="s">
        <v>68</v>
      </c>
      <c r="G1048" s="38">
        <v>2</v>
      </c>
      <c r="H1048" s="38" t="s">
        <v>293</v>
      </c>
      <c r="I1048" s="38" t="s">
        <v>882</v>
      </c>
      <c r="J1048" s="46">
        <v>21</v>
      </c>
      <c r="K1048" s="43" t="s">
        <v>872</v>
      </c>
      <c r="L1048" s="43" t="s">
        <v>872</v>
      </c>
    </row>
    <row r="1049" spans="1:12" x14ac:dyDescent="0.3">
      <c r="A1049" s="38">
        <v>25</v>
      </c>
      <c r="B1049" s="44">
        <v>44738</v>
      </c>
      <c r="C1049" s="45">
        <v>0.375</v>
      </c>
      <c r="D1049" s="38">
        <v>3</v>
      </c>
      <c r="E1049" s="2" t="s">
        <v>639</v>
      </c>
      <c r="F1049" s="41" t="s">
        <v>68</v>
      </c>
      <c r="G1049" s="38">
        <v>2</v>
      </c>
      <c r="H1049" s="38" t="s">
        <v>293</v>
      </c>
      <c r="I1049" s="38" t="s">
        <v>934</v>
      </c>
      <c r="J1049" s="46">
        <v>20</v>
      </c>
      <c r="K1049" s="43" t="s">
        <v>872</v>
      </c>
      <c r="L1049" s="43" t="s">
        <v>872</v>
      </c>
    </row>
    <row r="1050" spans="1:12" x14ac:dyDescent="0.3">
      <c r="A1050" s="38">
        <v>26</v>
      </c>
      <c r="B1050" s="44">
        <v>44738</v>
      </c>
      <c r="C1050" s="45">
        <v>0.375</v>
      </c>
      <c r="D1050" s="38">
        <v>3</v>
      </c>
      <c r="E1050" s="2"/>
      <c r="F1050" s="41" t="s">
        <v>81</v>
      </c>
      <c r="G1050" s="38">
        <v>3</v>
      </c>
      <c r="H1050" s="38" t="s">
        <v>293</v>
      </c>
      <c r="I1050" s="38" t="s">
        <v>916</v>
      </c>
      <c r="J1050" s="46">
        <v>23</v>
      </c>
      <c r="K1050" s="43" t="s">
        <v>872</v>
      </c>
      <c r="L1050" s="43" t="s">
        <v>872</v>
      </c>
    </row>
    <row r="1051" spans="1:12" x14ac:dyDescent="0.3">
      <c r="A1051" s="38">
        <v>27</v>
      </c>
      <c r="B1051" s="44">
        <v>44738</v>
      </c>
      <c r="C1051" s="45">
        <v>0.375</v>
      </c>
      <c r="D1051" s="38">
        <v>3</v>
      </c>
      <c r="E1051" s="2" t="s">
        <v>462</v>
      </c>
      <c r="F1051" s="41" t="s">
        <v>154</v>
      </c>
      <c r="G1051" s="38">
        <v>3</v>
      </c>
      <c r="H1051" s="38" t="s">
        <v>293</v>
      </c>
      <c r="I1051" s="38" t="s">
        <v>917</v>
      </c>
      <c r="J1051" s="46">
        <v>26</v>
      </c>
      <c r="K1051" s="43" t="s">
        <v>872</v>
      </c>
      <c r="L1051" s="43" t="s">
        <v>872</v>
      </c>
    </row>
    <row r="1052" spans="1:12" x14ac:dyDescent="0.3">
      <c r="A1052" s="38">
        <v>28</v>
      </c>
      <c r="B1052" s="44">
        <v>44738</v>
      </c>
      <c r="C1052" s="45">
        <v>0.375</v>
      </c>
      <c r="D1052" s="38">
        <v>3</v>
      </c>
      <c r="E1052" s="2" t="s">
        <v>462</v>
      </c>
      <c r="F1052" s="41" t="s">
        <v>154</v>
      </c>
      <c r="G1052" s="38">
        <v>3</v>
      </c>
      <c r="H1052" s="38" t="s">
        <v>293</v>
      </c>
      <c r="I1052" s="38" t="s">
        <v>918</v>
      </c>
      <c r="J1052" s="46">
        <v>26</v>
      </c>
      <c r="K1052" s="43" t="s">
        <v>872</v>
      </c>
      <c r="L1052" s="43" t="s">
        <v>872</v>
      </c>
    </row>
    <row r="1053" spans="1:12" x14ac:dyDescent="0.3">
      <c r="A1053" s="38">
        <v>29</v>
      </c>
      <c r="B1053" s="44">
        <v>44738</v>
      </c>
      <c r="C1053" s="45">
        <v>0.375</v>
      </c>
      <c r="D1053" s="38">
        <v>3</v>
      </c>
      <c r="E1053" s="2" t="s">
        <v>585</v>
      </c>
      <c r="F1053" s="41" t="s">
        <v>154</v>
      </c>
      <c r="G1053" s="38">
        <v>3</v>
      </c>
      <c r="H1053" s="38" t="s">
        <v>293</v>
      </c>
      <c r="I1053" s="38" t="s">
        <v>919</v>
      </c>
      <c r="J1053" s="46">
        <v>26</v>
      </c>
      <c r="K1053" s="43" t="s">
        <v>872</v>
      </c>
      <c r="L1053" s="43" t="s">
        <v>872</v>
      </c>
    </row>
    <row r="1054" spans="1:12" x14ac:dyDescent="0.3">
      <c r="A1054" s="38">
        <v>30</v>
      </c>
      <c r="B1054" s="44">
        <v>44738</v>
      </c>
      <c r="C1054" s="45">
        <v>0.375</v>
      </c>
      <c r="D1054" s="38">
        <v>3</v>
      </c>
      <c r="E1054" s="2" t="s">
        <v>646</v>
      </c>
      <c r="F1054" s="41" t="s">
        <v>203</v>
      </c>
      <c r="G1054" s="38">
        <v>2</v>
      </c>
      <c r="H1054" s="38" t="s">
        <v>293</v>
      </c>
      <c r="I1054" s="38" t="s">
        <v>920</v>
      </c>
      <c r="J1054" s="46">
        <v>26</v>
      </c>
      <c r="K1054" s="43" t="s">
        <v>872</v>
      </c>
      <c r="L1054" s="43" t="s">
        <v>872</v>
      </c>
    </row>
    <row r="1055" spans="1:12" x14ac:dyDescent="0.3">
      <c r="A1055" s="38">
        <v>31</v>
      </c>
      <c r="B1055" s="44">
        <v>44738</v>
      </c>
      <c r="C1055" s="45">
        <v>0.375</v>
      </c>
      <c r="D1055" s="38">
        <v>3</v>
      </c>
      <c r="E1055" s="2" t="s">
        <v>585</v>
      </c>
      <c r="F1055" s="41" t="s">
        <v>154</v>
      </c>
      <c r="G1055" s="38">
        <v>3</v>
      </c>
      <c r="H1055" s="38" t="s">
        <v>293</v>
      </c>
      <c r="I1055" s="38" t="s">
        <v>921</v>
      </c>
      <c r="J1055" s="46">
        <v>26</v>
      </c>
      <c r="K1055" s="43" t="s">
        <v>872</v>
      </c>
      <c r="L1055" s="43" t="s">
        <v>872</v>
      </c>
    </row>
    <row r="1056" spans="1:12" x14ac:dyDescent="0.3">
      <c r="A1056" s="38">
        <v>32</v>
      </c>
      <c r="B1056" s="44">
        <v>44738</v>
      </c>
      <c r="C1056" s="45">
        <v>0.375</v>
      </c>
      <c r="D1056" s="38">
        <v>3</v>
      </c>
      <c r="E1056" s="2" t="s">
        <v>646</v>
      </c>
      <c r="F1056" s="41" t="s">
        <v>203</v>
      </c>
      <c r="G1056" s="38">
        <v>2</v>
      </c>
      <c r="H1056" s="38" t="s">
        <v>293</v>
      </c>
      <c r="I1056" s="38" t="s">
        <v>923</v>
      </c>
      <c r="J1056" s="46">
        <v>26</v>
      </c>
      <c r="K1056" s="43" t="s">
        <v>872</v>
      </c>
      <c r="L1056" s="43" t="s">
        <v>872</v>
      </c>
    </row>
    <row r="1057" spans="1:12" x14ac:dyDescent="0.3">
      <c r="A1057" s="38">
        <v>33</v>
      </c>
      <c r="B1057" s="44">
        <v>44738</v>
      </c>
      <c r="C1057" s="45">
        <v>0.375</v>
      </c>
      <c r="D1057" s="38">
        <v>3</v>
      </c>
      <c r="E1057" s="2" t="s">
        <v>646</v>
      </c>
      <c r="F1057" s="41" t="s">
        <v>203</v>
      </c>
      <c r="G1057" s="38">
        <v>2</v>
      </c>
      <c r="H1057" s="38" t="s">
        <v>293</v>
      </c>
      <c r="I1057" s="38" t="s">
        <v>924</v>
      </c>
      <c r="J1057" s="46">
        <v>25</v>
      </c>
      <c r="K1057" s="43" t="s">
        <v>872</v>
      </c>
      <c r="L1057" s="43" t="s">
        <v>872</v>
      </c>
    </row>
    <row r="1058" spans="1:12" x14ac:dyDescent="0.3">
      <c r="A1058" s="38">
        <v>34</v>
      </c>
      <c r="B1058" s="44">
        <v>44738</v>
      </c>
      <c r="C1058" s="45">
        <v>0.375</v>
      </c>
      <c r="D1058" s="38">
        <v>3</v>
      </c>
      <c r="E1058" s="2" t="s">
        <v>585</v>
      </c>
      <c r="F1058" s="41" t="s">
        <v>154</v>
      </c>
      <c r="G1058" s="38">
        <v>3</v>
      </c>
      <c r="H1058" s="38" t="s">
        <v>293</v>
      </c>
      <c r="I1058" s="38" t="s">
        <v>938</v>
      </c>
      <c r="J1058" s="46">
        <v>25</v>
      </c>
      <c r="K1058" s="43" t="s">
        <v>872</v>
      </c>
      <c r="L1058" s="43" t="s">
        <v>872</v>
      </c>
    </row>
    <row r="1059" spans="1:12" x14ac:dyDescent="0.3">
      <c r="A1059" s="38"/>
      <c r="B1059" s="39">
        <v>44739</v>
      </c>
      <c r="C1059" s="45"/>
      <c r="D1059" s="38"/>
      <c r="E1059" s="40"/>
      <c r="F1059" s="41"/>
      <c r="G1059" s="38"/>
      <c r="H1059" s="38"/>
      <c r="I1059" s="38"/>
      <c r="J1059" s="46"/>
      <c r="K1059" s="43"/>
      <c r="L1059" s="43"/>
    </row>
    <row r="1060" spans="1:12" x14ac:dyDescent="0.3">
      <c r="A1060" s="38">
        <v>1</v>
      </c>
      <c r="B1060" s="44">
        <v>44739</v>
      </c>
      <c r="C1060" s="45">
        <v>0.33333333333333331</v>
      </c>
      <c r="D1060" s="38">
        <v>2</v>
      </c>
      <c r="E1060" s="2" t="s">
        <v>647</v>
      </c>
      <c r="F1060" s="41" t="s">
        <v>6</v>
      </c>
      <c r="G1060" s="38">
        <v>3</v>
      </c>
      <c r="H1060" s="38" t="s">
        <v>292</v>
      </c>
      <c r="I1060" s="38" t="s">
        <v>926</v>
      </c>
      <c r="J1060" s="46">
        <v>5</v>
      </c>
      <c r="K1060" s="47" t="s">
        <v>894</v>
      </c>
      <c r="L1060" s="47">
        <v>13</v>
      </c>
    </row>
    <row r="1061" spans="1:12" x14ac:dyDescent="0.3">
      <c r="A1061" s="38">
        <v>2</v>
      </c>
      <c r="B1061" s="44">
        <v>44739</v>
      </c>
      <c r="C1061" s="45">
        <v>0.33333333333333331</v>
      </c>
      <c r="D1061" s="38">
        <v>2</v>
      </c>
      <c r="E1061" s="2" t="s">
        <v>651</v>
      </c>
      <c r="F1061" s="41" t="s">
        <v>180</v>
      </c>
      <c r="G1061" s="38">
        <v>3</v>
      </c>
      <c r="H1061" s="38" t="s">
        <v>292</v>
      </c>
      <c r="I1061" s="38" t="s">
        <v>928</v>
      </c>
      <c r="J1061" s="46">
        <v>15</v>
      </c>
      <c r="K1061" s="47" t="s">
        <v>750</v>
      </c>
      <c r="L1061" s="48">
        <v>8</v>
      </c>
    </row>
    <row r="1062" spans="1:12" x14ac:dyDescent="0.3">
      <c r="A1062" s="38">
        <v>3</v>
      </c>
      <c r="B1062" s="44">
        <v>44739</v>
      </c>
      <c r="C1062" s="45">
        <v>0.33333333333333331</v>
      </c>
      <c r="D1062" s="38">
        <v>2</v>
      </c>
      <c r="E1062" s="2" t="s">
        <v>652</v>
      </c>
      <c r="F1062" s="41" t="s">
        <v>213</v>
      </c>
      <c r="G1062" s="38">
        <v>4</v>
      </c>
      <c r="H1062" s="38" t="s">
        <v>292</v>
      </c>
      <c r="I1062" s="38" t="s">
        <v>896</v>
      </c>
      <c r="J1062" s="46">
        <v>10</v>
      </c>
      <c r="K1062" s="47" t="s">
        <v>751</v>
      </c>
      <c r="L1062" s="48">
        <v>4</v>
      </c>
    </row>
    <row r="1063" spans="1:12" ht="31.2" x14ac:dyDescent="0.3">
      <c r="A1063" s="38">
        <v>4</v>
      </c>
      <c r="B1063" s="44">
        <v>44739</v>
      </c>
      <c r="C1063" s="45">
        <v>0.33333333333333331</v>
      </c>
      <c r="D1063" s="38">
        <v>2</v>
      </c>
      <c r="E1063" s="2" t="s">
        <v>544</v>
      </c>
      <c r="F1063" s="41" t="s">
        <v>23</v>
      </c>
      <c r="G1063" s="38">
        <v>3</v>
      </c>
      <c r="H1063" s="38" t="s">
        <v>292</v>
      </c>
      <c r="I1063" s="38" t="s">
        <v>897</v>
      </c>
      <c r="J1063" s="46">
        <v>27</v>
      </c>
      <c r="K1063" s="47" t="s">
        <v>752</v>
      </c>
      <c r="L1063" s="48">
        <v>4</v>
      </c>
    </row>
    <row r="1064" spans="1:12" x14ac:dyDescent="0.3">
      <c r="A1064" s="38">
        <v>5</v>
      </c>
      <c r="B1064" s="44">
        <v>44739</v>
      </c>
      <c r="C1064" s="45">
        <v>0.33333333333333331</v>
      </c>
      <c r="D1064" s="38">
        <v>2</v>
      </c>
      <c r="E1064" s="2" t="s">
        <v>644</v>
      </c>
      <c r="F1064" s="41" t="s">
        <v>125</v>
      </c>
      <c r="G1064" s="38">
        <v>3</v>
      </c>
      <c r="H1064" s="38" t="s">
        <v>293</v>
      </c>
      <c r="I1064" s="38" t="s">
        <v>905</v>
      </c>
      <c r="J1064" s="46">
        <v>20</v>
      </c>
      <c r="K1064" s="47" t="s">
        <v>753</v>
      </c>
      <c r="L1064" s="48">
        <v>4</v>
      </c>
    </row>
    <row r="1065" spans="1:12" x14ac:dyDescent="0.3">
      <c r="A1065" s="38">
        <v>6</v>
      </c>
      <c r="B1065" s="44">
        <v>44739</v>
      </c>
      <c r="C1065" s="45">
        <v>0.33333333333333331</v>
      </c>
      <c r="D1065" s="38">
        <v>2</v>
      </c>
      <c r="E1065" s="2" t="s">
        <v>644</v>
      </c>
      <c r="F1065" s="41" t="s">
        <v>125</v>
      </c>
      <c r="G1065" s="38">
        <v>3</v>
      </c>
      <c r="H1065" s="38" t="s">
        <v>293</v>
      </c>
      <c r="I1065" s="38" t="s">
        <v>907</v>
      </c>
      <c r="J1065" s="46">
        <v>19</v>
      </c>
      <c r="K1065" s="47" t="s">
        <v>746</v>
      </c>
      <c r="L1065" s="48">
        <v>2</v>
      </c>
    </row>
    <row r="1066" spans="1:12" x14ac:dyDescent="0.3">
      <c r="A1066" s="38">
        <v>7</v>
      </c>
      <c r="B1066" s="44">
        <v>44739</v>
      </c>
      <c r="C1066" s="45">
        <v>0.33333333333333331</v>
      </c>
      <c r="D1066" s="38">
        <v>2</v>
      </c>
      <c r="E1066" s="2" t="s">
        <v>644</v>
      </c>
      <c r="F1066" s="41" t="s">
        <v>125</v>
      </c>
      <c r="G1066" s="38">
        <v>3</v>
      </c>
      <c r="H1066" s="38" t="s">
        <v>293</v>
      </c>
      <c r="I1066" s="38" t="s">
        <v>910</v>
      </c>
      <c r="J1066" s="46">
        <v>25</v>
      </c>
      <c r="K1066" s="47" t="s">
        <v>747</v>
      </c>
      <c r="L1066" s="48">
        <v>2</v>
      </c>
    </row>
    <row r="1067" spans="1:12" x14ac:dyDescent="0.3">
      <c r="A1067" s="38">
        <v>8</v>
      </c>
      <c r="B1067" s="44">
        <v>44739</v>
      </c>
      <c r="C1067" s="45">
        <v>0.33333333333333331</v>
      </c>
      <c r="D1067" s="38">
        <v>2</v>
      </c>
      <c r="E1067" s="2" t="s">
        <v>650</v>
      </c>
      <c r="F1067" s="41" t="s">
        <v>176</v>
      </c>
      <c r="G1067" s="38">
        <v>4</v>
      </c>
      <c r="H1067" s="38" t="s">
        <v>293</v>
      </c>
      <c r="I1067" s="38" t="s">
        <v>911</v>
      </c>
      <c r="J1067" s="46">
        <v>26</v>
      </c>
      <c r="K1067" s="47" t="s">
        <v>748</v>
      </c>
      <c r="L1067" s="48">
        <v>2</v>
      </c>
    </row>
    <row r="1068" spans="1:12" x14ac:dyDescent="0.3">
      <c r="A1068" s="38">
        <v>9</v>
      </c>
      <c r="B1068" s="44">
        <v>44739</v>
      </c>
      <c r="C1068" s="45">
        <v>0.33333333333333331</v>
      </c>
      <c r="D1068" s="38">
        <v>2</v>
      </c>
      <c r="E1068" s="2" t="s">
        <v>648</v>
      </c>
      <c r="F1068" s="41" t="s">
        <v>88</v>
      </c>
      <c r="G1068" s="38">
        <v>3</v>
      </c>
      <c r="H1068" s="38" t="s">
        <v>293</v>
      </c>
      <c r="I1068" s="38" t="s">
        <v>912</v>
      </c>
      <c r="J1068" s="46">
        <v>10</v>
      </c>
      <c r="K1068" s="47" t="s">
        <v>749</v>
      </c>
      <c r="L1068" s="48">
        <v>2</v>
      </c>
    </row>
    <row r="1069" spans="1:12" x14ac:dyDescent="0.3">
      <c r="A1069" s="38">
        <v>10</v>
      </c>
      <c r="B1069" s="44">
        <v>44739</v>
      </c>
      <c r="C1069" s="45">
        <v>0.33333333333333331</v>
      </c>
      <c r="D1069" s="38">
        <v>2</v>
      </c>
      <c r="E1069" s="2" t="s">
        <v>644</v>
      </c>
      <c r="F1069" s="41" t="s">
        <v>125</v>
      </c>
      <c r="G1069" s="38">
        <v>3</v>
      </c>
      <c r="H1069" s="38" t="s">
        <v>293</v>
      </c>
      <c r="I1069" s="38" t="s">
        <v>912</v>
      </c>
      <c r="J1069" s="46">
        <v>11</v>
      </c>
      <c r="K1069" s="43" t="s">
        <v>872</v>
      </c>
      <c r="L1069" s="43" t="s">
        <v>872</v>
      </c>
    </row>
    <row r="1070" spans="1:12" x14ac:dyDescent="0.3">
      <c r="A1070" s="38">
        <v>11</v>
      </c>
      <c r="B1070" s="44">
        <v>44739</v>
      </c>
      <c r="C1070" s="45">
        <v>0.33333333333333331</v>
      </c>
      <c r="D1070" s="38">
        <v>2</v>
      </c>
      <c r="E1070" s="2" t="s">
        <v>650</v>
      </c>
      <c r="F1070" s="41" t="s">
        <v>176</v>
      </c>
      <c r="G1070" s="38">
        <v>4</v>
      </c>
      <c r="H1070" s="38" t="s">
        <v>293</v>
      </c>
      <c r="I1070" s="38" t="s">
        <v>878</v>
      </c>
      <c r="J1070" s="46">
        <v>27</v>
      </c>
      <c r="K1070" s="43" t="s">
        <v>872</v>
      </c>
      <c r="L1070" s="43" t="s">
        <v>872</v>
      </c>
    </row>
    <row r="1071" spans="1:12" x14ac:dyDescent="0.3">
      <c r="A1071" s="38">
        <v>12</v>
      </c>
      <c r="B1071" s="44">
        <v>44739</v>
      </c>
      <c r="C1071" s="45">
        <v>0.33333333333333331</v>
      </c>
      <c r="D1071" s="38">
        <v>2</v>
      </c>
      <c r="E1071" s="2" t="s">
        <v>530</v>
      </c>
      <c r="F1071" s="41" t="s">
        <v>92</v>
      </c>
      <c r="G1071" s="38">
        <v>2</v>
      </c>
      <c r="H1071" s="38" t="s">
        <v>293</v>
      </c>
      <c r="I1071" s="38" t="s">
        <v>913</v>
      </c>
      <c r="J1071" s="46">
        <v>27</v>
      </c>
      <c r="K1071" s="43" t="s">
        <v>872</v>
      </c>
      <c r="L1071" s="43" t="s">
        <v>872</v>
      </c>
    </row>
    <row r="1072" spans="1:12" x14ac:dyDescent="0.3">
      <c r="A1072" s="38">
        <v>13</v>
      </c>
      <c r="B1072" s="44">
        <v>44739</v>
      </c>
      <c r="C1072" s="45">
        <v>0.33333333333333331</v>
      </c>
      <c r="D1072" s="38">
        <v>2</v>
      </c>
      <c r="E1072" s="2" t="s">
        <v>650</v>
      </c>
      <c r="F1072" s="41" t="s">
        <v>176</v>
      </c>
      <c r="G1072" s="38">
        <v>4</v>
      </c>
      <c r="H1072" s="38" t="s">
        <v>293</v>
      </c>
      <c r="I1072" s="38" t="s">
        <v>914</v>
      </c>
      <c r="J1072" s="46">
        <v>26</v>
      </c>
      <c r="K1072" s="43" t="s">
        <v>872</v>
      </c>
      <c r="L1072" s="43" t="s">
        <v>872</v>
      </c>
    </row>
    <row r="1073" spans="1:12" x14ac:dyDescent="0.3">
      <c r="A1073" s="38">
        <v>14</v>
      </c>
      <c r="B1073" s="44">
        <v>44739</v>
      </c>
      <c r="C1073" s="45">
        <v>0.33333333333333331</v>
      </c>
      <c r="D1073" s="38">
        <v>2</v>
      </c>
      <c r="E1073" s="2" t="s">
        <v>530</v>
      </c>
      <c r="F1073" s="41" t="s">
        <v>92</v>
      </c>
      <c r="G1073" s="38">
        <v>2</v>
      </c>
      <c r="H1073" s="38" t="s">
        <v>293</v>
      </c>
      <c r="I1073" s="38" t="s">
        <v>915</v>
      </c>
      <c r="J1073" s="46">
        <v>27</v>
      </c>
      <c r="K1073" s="43" t="s">
        <v>872</v>
      </c>
      <c r="L1073" s="43" t="s">
        <v>872</v>
      </c>
    </row>
    <row r="1074" spans="1:12" x14ac:dyDescent="0.3">
      <c r="A1074" s="38">
        <v>15</v>
      </c>
      <c r="B1074" s="44">
        <v>44739</v>
      </c>
      <c r="C1074" s="45">
        <v>0.33333333333333331</v>
      </c>
      <c r="D1074" s="38">
        <v>2</v>
      </c>
      <c r="E1074" s="2" t="s">
        <v>649</v>
      </c>
      <c r="F1074" s="41" t="s">
        <v>89</v>
      </c>
      <c r="G1074" s="38">
        <v>3</v>
      </c>
      <c r="H1074" s="38" t="s">
        <v>293</v>
      </c>
      <c r="I1074" s="38" t="s">
        <v>879</v>
      </c>
      <c r="J1074" s="46">
        <v>25</v>
      </c>
      <c r="K1074" s="43" t="s">
        <v>872</v>
      </c>
      <c r="L1074" s="43" t="s">
        <v>872</v>
      </c>
    </row>
    <row r="1075" spans="1:12" x14ac:dyDescent="0.3">
      <c r="A1075" s="38">
        <v>16</v>
      </c>
      <c r="B1075" s="44">
        <v>44739</v>
      </c>
      <c r="C1075" s="45">
        <v>0.33333333333333331</v>
      </c>
      <c r="D1075" s="38">
        <v>2</v>
      </c>
      <c r="E1075" s="2" t="s">
        <v>649</v>
      </c>
      <c r="F1075" s="41" t="s">
        <v>89</v>
      </c>
      <c r="G1075" s="38">
        <v>3</v>
      </c>
      <c r="H1075" s="38" t="s">
        <v>293</v>
      </c>
      <c r="I1075" s="38" t="s">
        <v>880</v>
      </c>
      <c r="J1075" s="46">
        <v>26</v>
      </c>
      <c r="K1075" s="43" t="s">
        <v>872</v>
      </c>
      <c r="L1075" s="43" t="s">
        <v>872</v>
      </c>
    </row>
    <row r="1076" spans="1:12" x14ac:dyDescent="0.3">
      <c r="A1076" s="38">
        <v>17</v>
      </c>
      <c r="B1076" s="44">
        <v>44739</v>
      </c>
      <c r="C1076" s="45">
        <v>0.33333333333333331</v>
      </c>
      <c r="D1076" s="38">
        <v>2</v>
      </c>
      <c r="E1076" s="2" t="s">
        <v>653</v>
      </c>
      <c r="F1076" s="41" t="s">
        <v>227</v>
      </c>
      <c r="G1076" s="38">
        <v>3</v>
      </c>
      <c r="H1076" s="38" t="s">
        <v>873</v>
      </c>
      <c r="I1076" s="38" t="s">
        <v>1045</v>
      </c>
      <c r="J1076" s="46">
        <v>14</v>
      </c>
      <c r="K1076" s="43" t="s">
        <v>872</v>
      </c>
      <c r="L1076" s="43" t="s">
        <v>872</v>
      </c>
    </row>
    <row r="1077" spans="1:12" x14ac:dyDescent="0.3">
      <c r="A1077" s="38">
        <v>18</v>
      </c>
      <c r="B1077" s="44">
        <v>44739</v>
      </c>
      <c r="C1077" s="45">
        <v>0.33333333333333331</v>
      </c>
      <c r="D1077" s="38">
        <v>2</v>
      </c>
      <c r="E1077" s="2" t="s">
        <v>649</v>
      </c>
      <c r="F1077" s="41" t="s">
        <v>89</v>
      </c>
      <c r="G1077" s="38">
        <v>3</v>
      </c>
      <c r="H1077" s="38" t="s">
        <v>293</v>
      </c>
      <c r="I1077" s="38" t="s">
        <v>882</v>
      </c>
      <c r="J1077" s="46">
        <v>26</v>
      </c>
      <c r="K1077" s="43" t="s">
        <v>872</v>
      </c>
      <c r="L1077" s="43" t="s">
        <v>872</v>
      </c>
    </row>
    <row r="1078" spans="1:12" x14ac:dyDescent="0.3">
      <c r="A1078" s="38">
        <v>19</v>
      </c>
      <c r="B1078" s="44">
        <v>44739</v>
      </c>
      <c r="C1078" s="45">
        <v>0.33333333333333331</v>
      </c>
      <c r="D1078" s="38">
        <v>2</v>
      </c>
      <c r="E1078" s="2" t="s">
        <v>649</v>
      </c>
      <c r="F1078" s="41" t="s">
        <v>89</v>
      </c>
      <c r="G1078" s="38">
        <v>3</v>
      </c>
      <c r="H1078" s="38" t="s">
        <v>293</v>
      </c>
      <c r="I1078" s="38" t="s">
        <v>934</v>
      </c>
      <c r="J1078" s="46">
        <v>25</v>
      </c>
      <c r="K1078" s="43" t="s">
        <v>872</v>
      </c>
      <c r="L1078" s="43" t="s">
        <v>872</v>
      </c>
    </row>
    <row r="1079" spans="1:12" x14ac:dyDescent="0.3">
      <c r="A1079" s="38"/>
      <c r="B1079" s="44"/>
      <c r="C1079" s="45"/>
      <c r="D1079" s="38"/>
      <c r="E1079" s="40"/>
      <c r="F1079" s="41"/>
      <c r="G1079" s="38"/>
      <c r="H1079" s="38"/>
      <c r="I1079" s="38"/>
      <c r="J1079" s="46"/>
      <c r="K1079" s="43"/>
      <c r="L1079" s="43"/>
    </row>
    <row r="1080" spans="1:12" x14ac:dyDescent="0.3">
      <c r="A1080" s="38">
        <v>1</v>
      </c>
      <c r="B1080" s="44">
        <v>44739</v>
      </c>
      <c r="C1080" s="45">
        <v>0.54166666666666663</v>
      </c>
      <c r="D1080" s="38">
        <v>4</v>
      </c>
      <c r="E1080" s="2" t="s">
        <v>467</v>
      </c>
      <c r="F1080" s="41" t="s">
        <v>121</v>
      </c>
      <c r="G1080" s="38">
        <v>2</v>
      </c>
      <c r="H1080" s="38" t="s">
        <v>292</v>
      </c>
      <c r="I1080" s="38" t="s">
        <v>926</v>
      </c>
      <c r="J1080" s="46">
        <v>40</v>
      </c>
      <c r="K1080" s="47" t="s">
        <v>894</v>
      </c>
      <c r="L1080" s="47">
        <v>20</v>
      </c>
    </row>
    <row r="1081" spans="1:12" x14ac:dyDescent="0.3">
      <c r="A1081" s="38">
        <v>2</v>
      </c>
      <c r="B1081" s="44">
        <v>44739</v>
      </c>
      <c r="C1081" s="45">
        <v>0.54166666666666663</v>
      </c>
      <c r="D1081" s="38">
        <v>4</v>
      </c>
      <c r="E1081" s="2" t="s">
        <v>654</v>
      </c>
      <c r="F1081" s="41" t="s">
        <v>60</v>
      </c>
      <c r="G1081" s="38">
        <v>3</v>
      </c>
      <c r="H1081" s="38" t="s">
        <v>292</v>
      </c>
      <c r="I1081" s="38" t="s">
        <v>927</v>
      </c>
      <c r="J1081" s="46">
        <v>7</v>
      </c>
      <c r="K1081" s="47" t="s">
        <v>750</v>
      </c>
      <c r="L1081" s="48">
        <v>7</v>
      </c>
    </row>
    <row r="1082" spans="1:12" ht="31.2" x14ac:dyDescent="0.3">
      <c r="A1082" s="38">
        <v>3</v>
      </c>
      <c r="B1082" s="44">
        <v>44739</v>
      </c>
      <c r="C1082" s="45">
        <v>0.54166666666666663</v>
      </c>
      <c r="D1082" s="38">
        <v>4</v>
      </c>
      <c r="E1082" s="2" t="s">
        <v>663</v>
      </c>
      <c r="F1082" s="41" t="s">
        <v>212</v>
      </c>
      <c r="G1082" s="38">
        <v>4</v>
      </c>
      <c r="H1082" s="38" t="s">
        <v>292</v>
      </c>
      <c r="I1082" s="38" t="s">
        <v>897</v>
      </c>
      <c r="J1082" s="46">
        <v>15</v>
      </c>
      <c r="K1082" s="47" t="s">
        <v>751</v>
      </c>
      <c r="L1082" s="48">
        <v>6</v>
      </c>
    </row>
    <row r="1083" spans="1:12" x14ac:dyDescent="0.3">
      <c r="A1083" s="38">
        <v>4</v>
      </c>
      <c r="B1083" s="44">
        <v>44739</v>
      </c>
      <c r="C1083" s="45">
        <v>0.54166666666666663</v>
      </c>
      <c r="D1083" s="38">
        <v>4</v>
      </c>
      <c r="E1083" s="2" t="s">
        <v>655</v>
      </c>
      <c r="F1083" s="41" t="s">
        <v>162</v>
      </c>
      <c r="G1083" s="38">
        <v>3</v>
      </c>
      <c r="H1083" s="38" t="s">
        <v>293</v>
      </c>
      <c r="I1083" s="38" t="s">
        <v>899</v>
      </c>
      <c r="J1083" s="46">
        <v>15</v>
      </c>
      <c r="K1083" s="47" t="s">
        <v>752</v>
      </c>
      <c r="L1083" s="48">
        <v>6</v>
      </c>
    </row>
    <row r="1084" spans="1:12" x14ac:dyDescent="0.3">
      <c r="A1084" s="38">
        <v>5</v>
      </c>
      <c r="B1084" s="44">
        <v>44739</v>
      </c>
      <c r="C1084" s="45">
        <v>0.54166666666666663</v>
      </c>
      <c r="D1084" s="38">
        <v>4</v>
      </c>
      <c r="E1084" s="2" t="s">
        <v>660</v>
      </c>
      <c r="F1084" s="41" t="s">
        <v>208</v>
      </c>
      <c r="G1084" s="38">
        <v>2</v>
      </c>
      <c r="H1084" s="38" t="s">
        <v>291</v>
      </c>
      <c r="I1084" s="38" t="s">
        <v>899</v>
      </c>
      <c r="J1084" s="46">
        <v>8</v>
      </c>
      <c r="K1084" s="47" t="s">
        <v>753</v>
      </c>
      <c r="L1084" s="48">
        <v>7</v>
      </c>
    </row>
    <row r="1085" spans="1:12" x14ac:dyDescent="0.3">
      <c r="A1085" s="38">
        <v>6</v>
      </c>
      <c r="B1085" s="44">
        <v>44739</v>
      </c>
      <c r="C1085" s="45">
        <v>0.54166666666666663</v>
      </c>
      <c r="D1085" s="38">
        <v>4</v>
      </c>
      <c r="E1085" s="2" t="s">
        <v>656</v>
      </c>
      <c r="F1085" s="41" t="s">
        <v>166</v>
      </c>
      <c r="G1085" s="38">
        <v>3</v>
      </c>
      <c r="H1085" s="38" t="s">
        <v>293</v>
      </c>
      <c r="I1085" s="38" t="s">
        <v>901</v>
      </c>
      <c r="J1085" s="46">
        <v>26</v>
      </c>
      <c r="K1085" s="47" t="s">
        <v>746</v>
      </c>
      <c r="L1085" s="48">
        <v>7</v>
      </c>
    </row>
    <row r="1086" spans="1:12" x14ac:dyDescent="0.3">
      <c r="A1086" s="38">
        <v>7</v>
      </c>
      <c r="B1086" s="44">
        <v>44739</v>
      </c>
      <c r="C1086" s="45">
        <v>0.54166666666666663</v>
      </c>
      <c r="D1086" s="38">
        <v>4</v>
      </c>
      <c r="E1086" s="2" t="s">
        <v>656</v>
      </c>
      <c r="F1086" s="41" t="s">
        <v>166</v>
      </c>
      <c r="G1086" s="38">
        <v>3</v>
      </c>
      <c r="H1086" s="38" t="s">
        <v>293</v>
      </c>
      <c r="I1086" s="38" t="s">
        <v>903</v>
      </c>
      <c r="J1086" s="46">
        <v>26</v>
      </c>
      <c r="K1086" s="47" t="s">
        <v>747</v>
      </c>
      <c r="L1086" s="48">
        <v>3</v>
      </c>
    </row>
    <row r="1087" spans="1:12" x14ac:dyDescent="0.3">
      <c r="A1087" s="38">
        <v>8</v>
      </c>
      <c r="B1087" s="44">
        <v>44739</v>
      </c>
      <c r="C1087" s="45">
        <v>0.54166666666666663</v>
      </c>
      <c r="D1087" s="38">
        <v>4</v>
      </c>
      <c r="E1087" s="2" t="s">
        <v>656</v>
      </c>
      <c r="F1087" s="41" t="s">
        <v>166</v>
      </c>
      <c r="G1087" s="38">
        <v>3</v>
      </c>
      <c r="H1087" s="38" t="s">
        <v>293</v>
      </c>
      <c r="I1087" s="38" t="s">
        <v>905</v>
      </c>
      <c r="J1087" s="46">
        <v>25</v>
      </c>
      <c r="K1087" s="47" t="s">
        <v>748</v>
      </c>
      <c r="L1087" s="48">
        <v>3</v>
      </c>
    </row>
    <row r="1088" spans="1:12" x14ac:dyDescent="0.3">
      <c r="A1088" s="38">
        <v>9</v>
      </c>
      <c r="B1088" s="44">
        <v>44739</v>
      </c>
      <c r="C1088" s="45">
        <v>0.54166666666666663</v>
      </c>
      <c r="D1088" s="38">
        <v>4</v>
      </c>
      <c r="E1088" s="2" t="s">
        <v>659</v>
      </c>
      <c r="F1088" s="41" t="s">
        <v>205</v>
      </c>
      <c r="G1088" s="38">
        <v>2</v>
      </c>
      <c r="H1088" s="38" t="s">
        <v>293</v>
      </c>
      <c r="I1088" s="38" t="s">
        <v>906</v>
      </c>
      <c r="J1088" s="46">
        <v>20</v>
      </c>
      <c r="K1088" s="47" t="s">
        <v>749</v>
      </c>
      <c r="L1088" s="48">
        <v>3</v>
      </c>
    </row>
    <row r="1089" spans="1:12" x14ac:dyDescent="0.3">
      <c r="A1089" s="38">
        <v>10</v>
      </c>
      <c r="B1089" s="44">
        <v>44739</v>
      </c>
      <c r="C1089" s="45">
        <v>0.54166666666666663</v>
      </c>
      <c r="D1089" s="38">
        <v>4</v>
      </c>
      <c r="E1089" s="2" t="s">
        <v>659</v>
      </c>
      <c r="F1089" s="41" t="s">
        <v>205</v>
      </c>
      <c r="G1089" s="38">
        <v>2</v>
      </c>
      <c r="H1089" s="38" t="s">
        <v>293</v>
      </c>
      <c r="I1089" s="38" t="s">
        <v>907</v>
      </c>
      <c r="J1089" s="46">
        <v>20</v>
      </c>
      <c r="K1089" s="43" t="s">
        <v>872</v>
      </c>
      <c r="L1089" s="43" t="s">
        <v>872</v>
      </c>
    </row>
    <row r="1090" spans="1:12" x14ac:dyDescent="0.3">
      <c r="A1090" s="38">
        <v>11</v>
      </c>
      <c r="B1090" s="44">
        <v>44739</v>
      </c>
      <c r="C1090" s="45">
        <v>0.54166666666666663</v>
      </c>
      <c r="D1090" s="38">
        <v>4</v>
      </c>
      <c r="E1090" s="2" t="s">
        <v>659</v>
      </c>
      <c r="F1090" s="41" t="s">
        <v>205</v>
      </c>
      <c r="G1090" s="38">
        <v>2</v>
      </c>
      <c r="H1090" s="38" t="s">
        <v>293</v>
      </c>
      <c r="I1090" s="38" t="s">
        <v>908</v>
      </c>
      <c r="J1090" s="46">
        <v>19</v>
      </c>
      <c r="K1090" s="43" t="s">
        <v>872</v>
      </c>
      <c r="L1090" s="43" t="s">
        <v>872</v>
      </c>
    </row>
    <row r="1091" spans="1:12" x14ac:dyDescent="0.3">
      <c r="A1091" s="38">
        <v>12</v>
      </c>
      <c r="B1091" s="44">
        <v>44739</v>
      </c>
      <c r="C1091" s="45">
        <v>0.54166666666666663</v>
      </c>
      <c r="D1091" s="38">
        <v>4</v>
      </c>
      <c r="E1091" s="2" t="s">
        <v>664</v>
      </c>
      <c r="F1091" s="41" t="s">
        <v>231</v>
      </c>
      <c r="G1091" s="38">
        <v>4</v>
      </c>
      <c r="H1091" s="38" t="s">
        <v>293</v>
      </c>
      <c r="I1091" s="38" t="s">
        <v>909</v>
      </c>
      <c r="J1091" s="46">
        <v>22</v>
      </c>
      <c r="K1091" s="43" t="s">
        <v>872</v>
      </c>
      <c r="L1091" s="43" t="s">
        <v>872</v>
      </c>
    </row>
    <row r="1092" spans="1:12" x14ac:dyDescent="0.3">
      <c r="A1092" s="38">
        <v>13</v>
      </c>
      <c r="B1092" s="44">
        <v>44739</v>
      </c>
      <c r="C1092" s="45">
        <v>0.54166666666666663</v>
      </c>
      <c r="D1092" s="38">
        <v>4</v>
      </c>
      <c r="E1092" s="2" t="s">
        <v>664</v>
      </c>
      <c r="F1092" s="41" t="s">
        <v>231</v>
      </c>
      <c r="G1092" s="38">
        <v>4</v>
      </c>
      <c r="H1092" s="38" t="s">
        <v>293</v>
      </c>
      <c r="I1092" s="38" t="s">
        <v>933</v>
      </c>
      <c r="J1092" s="46">
        <v>22</v>
      </c>
      <c r="K1092" s="43" t="s">
        <v>872</v>
      </c>
      <c r="L1092" s="43" t="s">
        <v>872</v>
      </c>
    </row>
    <row r="1093" spans="1:12" x14ac:dyDescent="0.3">
      <c r="A1093" s="38">
        <v>14</v>
      </c>
      <c r="B1093" s="44">
        <v>44739</v>
      </c>
      <c r="C1093" s="45">
        <v>0.54166666666666663</v>
      </c>
      <c r="D1093" s="38">
        <v>4</v>
      </c>
      <c r="E1093" s="2" t="s">
        <v>661</v>
      </c>
      <c r="F1093" s="41" t="s">
        <v>209</v>
      </c>
      <c r="G1093" s="38">
        <v>2</v>
      </c>
      <c r="H1093" s="38" t="s">
        <v>291</v>
      </c>
      <c r="I1093" s="38" t="s">
        <v>910</v>
      </c>
      <c r="J1093" s="46">
        <v>23</v>
      </c>
      <c r="K1093" s="43" t="s">
        <v>872</v>
      </c>
      <c r="L1093" s="43" t="s">
        <v>872</v>
      </c>
    </row>
    <row r="1094" spans="1:12" x14ac:dyDescent="0.3">
      <c r="A1094" s="38">
        <v>15</v>
      </c>
      <c r="B1094" s="44">
        <v>44739</v>
      </c>
      <c r="C1094" s="45">
        <v>0.54166666666666663</v>
      </c>
      <c r="D1094" s="38">
        <v>4</v>
      </c>
      <c r="E1094" s="2" t="s">
        <v>664</v>
      </c>
      <c r="F1094" s="41" t="s">
        <v>231</v>
      </c>
      <c r="G1094" s="38">
        <v>4</v>
      </c>
      <c r="H1094" s="38" t="s">
        <v>293</v>
      </c>
      <c r="I1094" s="38" t="s">
        <v>911</v>
      </c>
      <c r="J1094" s="46">
        <v>22</v>
      </c>
      <c r="K1094" s="43" t="s">
        <v>872</v>
      </c>
      <c r="L1094" s="43" t="s">
        <v>872</v>
      </c>
    </row>
    <row r="1095" spans="1:12" x14ac:dyDescent="0.3">
      <c r="A1095" s="38">
        <v>16</v>
      </c>
      <c r="B1095" s="44">
        <v>44739</v>
      </c>
      <c r="C1095" s="45">
        <v>0.54166666666666663</v>
      </c>
      <c r="D1095" s="38">
        <v>4</v>
      </c>
      <c r="E1095" s="2" t="s">
        <v>661</v>
      </c>
      <c r="F1095" s="41" t="s">
        <v>209</v>
      </c>
      <c r="G1095" s="38">
        <v>2</v>
      </c>
      <c r="H1095" s="38" t="s">
        <v>291</v>
      </c>
      <c r="I1095" s="38" t="s">
        <v>912</v>
      </c>
      <c r="J1095" s="46">
        <v>23</v>
      </c>
      <c r="K1095" s="43" t="s">
        <v>872</v>
      </c>
      <c r="L1095" s="43" t="s">
        <v>872</v>
      </c>
    </row>
    <row r="1096" spans="1:12" x14ac:dyDescent="0.3">
      <c r="A1096" s="38">
        <v>17</v>
      </c>
      <c r="B1096" s="44">
        <v>44739</v>
      </c>
      <c r="C1096" s="45">
        <v>0.54166666666666663</v>
      </c>
      <c r="D1096" s="38">
        <v>4</v>
      </c>
      <c r="E1096" s="2" t="s">
        <v>664</v>
      </c>
      <c r="F1096" s="41" t="s">
        <v>231</v>
      </c>
      <c r="G1096" s="38">
        <v>4</v>
      </c>
      <c r="H1096" s="38" t="s">
        <v>293</v>
      </c>
      <c r="I1096" s="38" t="s">
        <v>878</v>
      </c>
      <c r="J1096" s="46">
        <v>22</v>
      </c>
      <c r="K1096" s="43" t="s">
        <v>872</v>
      </c>
      <c r="L1096" s="43" t="s">
        <v>872</v>
      </c>
    </row>
    <row r="1097" spans="1:12" x14ac:dyDescent="0.3">
      <c r="A1097" s="38">
        <v>18</v>
      </c>
      <c r="B1097" s="44">
        <v>44739</v>
      </c>
      <c r="C1097" s="45">
        <v>0.54166666666666663</v>
      </c>
      <c r="D1097" s="38">
        <v>4</v>
      </c>
      <c r="E1097" s="2" t="s">
        <v>661</v>
      </c>
      <c r="F1097" s="41" t="s">
        <v>209</v>
      </c>
      <c r="G1097" s="38">
        <v>2</v>
      </c>
      <c r="H1097" s="38" t="s">
        <v>291</v>
      </c>
      <c r="I1097" s="38" t="s">
        <v>913</v>
      </c>
      <c r="J1097" s="46">
        <v>23</v>
      </c>
      <c r="K1097" s="43" t="s">
        <v>872</v>
      </c>
      <c r="L1097" s="43" t="s">
        <v>872</v>
      </c>
    </row>
    <row r="1098" spans="1:12" x14ac:dyDescent="0.3">
      <c r="A1098" s="38">
        <v>19</v>
      </c>
      <c r="B1098" s="44">
        <v>44739</v>
      </c>
      <c r="C1098" s="45">
        <v>0.54166666666666663</v>
      </c>
      <c r="D1098" s="38">
        <v>4</v>
      </c>
      <c r="E1098" s="2" t="s">
        <v>662</v>
      </c>
      <c r="F1098" s="41" t="s">
        <v>209</v>
      </c>
      <c r="G1098" s="38">
        <v>2</v>
      </c>
      <c r="H1098" s="38" t="s">
        <v>291</v>
      </c>
      <c r="I1098" s="38" t="s">
        <v>914</v>
      </c>
      <c r="J1098" s="46">
        <v>24</v>
      </c>
      <c r="K1098" s="43" t="s">
        <v>872</v>
      </c>
      <c r="L1098" s="43" t="s">
        <v>872</v>
      </c>
    </row>
    <row r="1099" spans="1:12" x14ac:dyDescent="0.3">
      <c r="A1099" s="38">
        <v>20</v>
      </c>
      <c r="B1099" s="44">
        <v>44739</v>
      </c>
      <c r="C1099" s="45">
        <v>0.54166666666666663</v>
      </c>
      <c r="D1099" s="38">
        <v>4</v>
      </c>
      <c r="E1099" s="2" t="s">
        <v>661</v>
      </c>
      <c r="F1099" s="41" t="s">
        <v>209</v>
      </c>
      <c r="G1099" s="38">
        <v>2</v>
      </c>
      <c r="H1099" s="38" t="s">
        <v>291</v>
      </c>
      <c r="I1099" s="38" t="s">
        <v>915</v>
      </c>
      <c r="J1099" s="46">
        <v>17</v>
      </c>
      <c r="K1099" s="43" t="s">
        <v>872</v>
      </c>
      <c r="L1099" s="43" t="s">
        <v>872</v>
      </c>
    </row>
    <row r="1100" spans="1:12" x14ac:dyDescent="0.3">
      <c r="A1100" s="38">
        <v>21</v>
      </c>
      <c r="B1100" s="44">
        <v>44739</v>
      </c>
      <c r="C1100" s="45">
        <v>0.54166666666666663</v>
      </c>
      <c r="D1100" s="38">
        <v>4</v>
      </c>
      <c r="E1100" s="2" t="s">
        <v>662</v>
      </c>
      <c r="F1100" s="41" t="s">
        <v>209</v>
      </c>
      <c r="G1100" s="38">
        <v>2</v>
      </c>
      <c r="H1100" s="38" t="s">
        <v>291</v>
      </c>
      <c r="I1100" s="38" t="s">
        <v>879</v>
      </c>
      <c r="J1100" s="46">
        <v>24</v>
      </c>
      <c r="K1100" s="43" t="s">
        <v>872</v>
      </c>
      <c r="L1100" s="43" t="s">
        <v>872</v>
      </c>
    </row>
    <row r="1101" spans="1:12" x14ac:dyDescent="0.3">
      <c r="A1101" s="38">
        <v>22</v>
      </c>
      <c r="B1101" s="44">
        <v>44739</v>
      </c>
      <c r="C1101" s="45">
        <v>0.54166666666666663</v>
      </c>
      <c r="D1101" s="38">
        <v>4</v>
      </c>
      <c r="E1101" s="2" t="s">
        <v>662</v>
      </c>
      <c r="F1101" s="41" t="s">
        <v>209</v>
      </c>
      <c r="G1101" s="38">
        <v>2</v>
      </c>
      <c r="H1101" s="38" t="s">
        <v>291</v>
      </c>
      <c r="I1101" s="38" t="s">
        <v>880</v>
      </c>
      <c r="J1101" s="46">
        <v>24</v>
      </c>
      <c r="K1101" s="43" t="s">
        <v>872</v>
      </c>
      <c r="L1101" s="43" t="s">
        <v>872</v>
      </c>
    </row>
    <row r="1102" spans="1:12" x14ac:dyDescent="0.3">
      <c r="A1102" s="38">
        <v>23</v>
      </c>
      <c r="B1102" s="44">
        <v>44739</v>
      </c>
      <c r="C1102" s="45">
        <v>0.54166666666666663</v>
      </c>
      <c r="D1102" s="38">
        <v>4</v>
      </c>
      <c r="E1102" s="2" t="s">
        <v>662</v>
      </c>
      <c r="F1102" s="41" t="s">
        <v>209</v>
      </c>
      <c r="G1102" s="38">
        <v>2</v>
      </c>
      <c r="H1102" s="38" t="s">
        <v>291</v>
      </c>
      <c r="I1102" s="38" t="s">
        <v>882</v>
      </c>
      <c r="J1102" s="46">
        <v>25</v>
      </c>
      <c r="K1102" s="43" t="s">
        <v>872</v>
      </c>
      <c r="L1102" s="43" t="s">
        <v>872</v>
      </c>
    </row>
    <row r="1103" spans="1:12" x14ac:dyDescent="0.3">
      <c r="A1103" s="38">
        <v>24</v>
      </c>
      <c r="B1103" s="44">
        <v>44739</v>
      </c>
      <c r="C1103" s="45">
        <v>0.54166666666666663</v>
      </c>
      <c r="D1103" s="38">
        <v>4</v>
      </c>
      <c r="E1103" s="2" t="s">
        <v>662</v>
      </c>
      <c r="F1103" s="41" t="s">
        <v>209</v>
      </c>
      <c r="G1103" s="38">
        <v>2</v>
      </c>
      <c r="H1103" s="38" t="s">
        <v>291</v>
      </c>
      <c r="I1103" s="38" t="s">
        <v>934</v>
      </c>
      <c r="J1103" s="46">
        <v>18</v>
      </c>
      <c r="K1103" s="43" t="s">
        <v>872</v>
      </c>
      <c r="L1103" s="43" t="s">
        <v>872</v>
      </c>
    </row>
    <row r="1104" spans="1:12" x14ac:dyDescent="0.3">
      <c r="A1104" s="38">
        <v>25</v>
      </c>
      <c r="B1104" s="44">
        <v>44739</v>
      </c>
      <c r="C1104" s="45">
        <v>0.54166666666666663</v>
      </c>
      <c r="D1104" s="38">
        <v>4</v>
      </c>
      <c r="E1104" s="2" t="s">
        <v>657</v>
      </c>
      <c r="F1104" s="41" t="s">
        <v>179</v>
      </c>
      <c r="G1104" s="38">
        <v>3</v>
      </c>
      <c r="H1104" s="38" t="s">
        <v>873</v>
      </c>
      <c r="I1104" s="38" t="s">
        <v>883</v>
      </c>
      <c r="J1104" s="46">
        <v>25</v>
      </c>
      <c r="K1104" s="43" t="s">
        <v>872</v>
      </c>
      <c r="L1104" s="43" t="s">
        <v>872</v>
      </c>
    </row>
    <row r="1105" spans="1:12" x14ac:dyDescent="0.3">
      <c r="A1105" s="38">
        <v>26</v>
      </c>
      <c r="B1105" s="44">
        <v>44739</v>
      </c>
      <c r="C1105" s="45">
        <v>0.54166666666666663</v>
      </c>
      <c r="D1105" s="38">
        <v>4</v>
      </c>
      <c r="E1105" s="2" t="s">
        <v>658</v>
      </c>
      <c r="F1105" s="41" t="s">
        <v>179</v>
      </c>
      <c r="G1105" s="38">
        <v>3</v>
      </c>
      <c r="H1105" s="38" t="s">
        <v>873</v>
      </c>
      <c r="I1105" s="38" t="s">
        <v>885</v>
      </c>
      <c r="J1105" s="46">
        <v>25</v>
      </c>
      <c r="K1105" s="43" t="s">
        <v>872</v>
      </c>
      <c r="L1105" s="43" t="s">
        <v>872</v>
      </c>
    </row>
    <row r="1106" spans="1:12" x14ac:dyDescent="0.3">
      <c r="A1106" s="38"/>
      <c r="B1106" s="39">
        <v>44740</v>
      </c>
      <c r="C1106" s="45"/>
      <c r="D1106" s="38"/>
      <c r="E1106" s="40"/>
      <c r="F1106" s="41"/>
      <c r="G1106" s="38"/>
      <c r="H1106" s="38"/>
      <c r="I1106" s="38"/>
      <c r="J1106" s="46"/>
      <c r="K1106" s="43"/>
      <c r="L1106" s="43"/>
    </row>
    <row r="1107" spans="1:12" ht="31.2" x14ac:dyDescent="0.3">
      <c r="A1107" s="38">
        <v>1</v>
      </c>
      <c r="B1107" s="44">
        <v>44740</v>
      </c>
      <c r="C1107" s="45">
        <v>0.33333333333333331</v>
      </c>
      <c r="D1107" s="38">
        <v>2</v>
      </c>
      <c r="E1107" s="2" t="s">
        <v>591</v>
      </c>
      <c r="F1107" s="41" t="s">
        <v>47</v>
      </c>
      <c r="G1107" s="38">
        <v>3</v>
      </c>
      <c r="H1107" s="38" t="s">
        <v>292</v>
      </c>
      <c r="I1107" s="38" t="s">
        <v>926</v>
      </c>
      <c r="J1107" s="46">
        <v>15</v>
      </c>
      <c r="K1107" s="47" t="s">
        <v>894</v>
      </c>
      <c r="L1107" s="47">
        <v>7</v>
      </c>
    </row>
    <row r="1108" spans="1:12" x14ac:dyDescent="0.3">
      <c r="A1108" s="38">
        <v>2</v>
      </c>
      <c r="B1108" s="44">
        <v>44740</v>
      </c>
      <c r="C1108" s="45">
        <v>0.33333333333333331</v>
      </c>
      <c r="D1108" s="38">
        <v>2</v>
      </c>
      <c r="E1108" s="2" t="s">
        <v>666</v>
      </c>
      <c r="F1108" s="41" t="s">
        <v>82</v>
      </c>
      <c r="G1108" s="38">
        <v>3</v>
      </c>
      <c r="H1108" s="38" t="s">
        <v>292</v>
      </c>
      <c r="I1108" s="38" t="s">
        <v>928</v>
      </c>
      <c r="J1108" s="46">
        <v>5</v>
      </c>
      <c r="K1108" s="47" t="s">
        <v>750</v>
      </c>
      <c r="L1108" s="48"/>
    </row>
    <row r="1109" spans="1:12" ht="31.2" x14ac:dyDescent="0.3">
      <c r="A1109" s="38">
        <v>3</v>
      </c>
      <c r="B1109" s="44">
        <v>44740</v>
      </c>
      <c r="C1109" s="45">
        <v>0.33333333333333331</v>
      </c>
      <c r="D1109" s="38">
        <v>2</v>
      </c>
      <c r="E1109" s="2" t="s">
        <v>668</v>
      </c>
      <c r="F1109" s="41" t="s">
        <v>156</v>
      </c>
      <c r="G1109" s="38">
        <v>4</v>
      </c>
      <c r="H1109" s="38" t="s">
        <v>292</v>
      </c>
      <c r="I1109" s="38" t="s">
        <v>897</v>
      </c>
      <c r="J1109" s="46">
        <v>10</v>
      </c>
      <c r="K1109" s="47" t="s">
        <v>751</v>
      </c>
      <c r="L1109" s="48">
        <v>4</v>
      </c>
    </row>
    <row r="1110" spans="1:12" x14ac:dyDescent="0.3">
      <c r="A1110" s="38">
        <v>4</v>
      </c>
      <c r="B1110" s="44">
        <v>44740</v>
      </c>
      <c r="C1110" s="45">
        <v>0.33333333333333331</v>
      </c>
      <c r="D1110" s="38">
        <v>2</v>
      </c>
      <c r="E1110" s="2" t="s">
        <v>665</v>
      </c>
      <c r="F1110" s="41" t="s">
        <v>12</v>
      </c>
      <c r="G1110" s="38">
        <v>3</v>
      </c>
      <c r="H1110" s="38" t="s">
        <v>293</v>
      </c>
      <c r="I1110" s="38" t="s">
        <v>911</v>
      </c>
      <c r="J1110" s="46">
        <v>25</v>
      </c>
      <c r="K1110" s="47" t="s">
        <v>752</v>
      </c>
      <c r="L1110" s="48">
        <v>4</v>
      </c>
    </row>
    <row r="1111" spans="1:12" x14ac:dyDescent="0.3">
      <c r="A1111" s="38">
        <v>5</v>
      </c>
      <c r="B1111" s="44">
        <v>44740</v>
      </c>
      <c r="C1111" s="45">
        <v>0.33333333333333331</v>
      </c>
      <c r="D1111" s="38">
        <v>2</v>
      </c>
      <c r="E1111" s="2" t="s">
        <v>742</v>
      </c>
      <c r="F1111" s="41" t="s">
        <v>54</v>
      </c>
      <c r="G1111" s="38">
        <v>4</v>
      </c>
      <c r="H1111" s="72" t="s">
        <v>292</v>
      </c>
      <c r="I1111" s="72" t="s">
        <v>895</v>
      </c>
      <c r="J1111" s="46">
        <v>5</v>
      </c>
      <c r="K1111" s="47" t="s">
        <v>753</v>
      </c>
      <c r="L1111" s="48">
        <v>4</v>
      </c>
    </row>
    <row r="1112" spans="1:12" x14ac:dyDescent="0.3">
      <c r="A1112" s="38">
        <v>6</v>
      </c>
      <c r="B1112" s="44">
        <v>44740</v>
      </c>
      <c r="C1112" s="45">
        <v>0.33333333333333331</v>
      </c>
      <c r="D1112" s="38">
        <v>2</v>
      </c>
      <c r="E1112" s="2" t="s">
        <v>669</v>
      </c>
      <c r="F1112" s="41" t="s">
        <v>214</v>
      </c>
      <c r="G1112" s="38">
        <v>3</v>
      </c>
      <c r="H1112" s="38" t="s">
        <v>293</v>
      </c>
      <c r="I1112" s="38" t="s">
        <v>878</v>
      </c>
      <c r="J1112" s="46">
        <v>27</v>
      </c>
      <c r="K1112" s="47" t="s">
        <v>746</v>
      </c>
      <c r="L1112" s="48">
        <v>2</v>
      </c>
    </row>
    <row r="1113" spans="1:12" x14ac:dyDescent="0.3">
      <c r="A1113" s="38">
        <v>7</v>
      </c>
      <c r="B1113" s="44">
        <v>44740</v>
      </c>
      <c r="C1113" s="45">
        <v>0.33333333333333331</v>
      </c>
      <c r="D1113" s="38">
        <v>2</v>
      </c>
      <c r="E1113" s="2" t="s">
        <v>669</v>
      </c>
      <c r="F1113" s="41" t="s">
        <v>214</v>
      </c>
      <c r="G1113" s="38">
        <v>3</v>
      </c>
      <c r="H1113" s="38" t="s">
        <v>293</v>
      </c>
      <c r="I1113" s="38" t="s">
        <v>913</v>
      </c>
      <c r="J1113" s="46">
        <v>26</v>
      </c>
      <c r="K1113" s="47" t="s">
        <v>747</v>
      </c>
      <c r="L1113" s="48">
        <v>2</v>
      </c>
    </row>
    <row r="1114" spans="1:12" x14ac:dyDescent="0.3">
      <c r="A1114" s="38">
        <v>8</v>
      </c>
      <c r="B1114" s="44">
        <v>44740</v>
      </c>
      <c r="C1114" s="45">
        <v>0.33333333333333331</v>
      </c>
      <c r="D1114" s="38">
        <v>2</v>
      </c>
      <c r="E1114" s="2" t="s">
        <v>665</v>
      </c>
      <c r="F1114" s="41" t="s">
        <v>12</v>
      </c>
      <c r="G1114" s="38">
        <v>3</v>
      </c>
      <c r="H1114" s="38" t="s">
        <v>293</v>
      </c>
      <c r="I1114" s="38" t="s">
        <v>914</v>
      </c>
      <c r="J1114" s="46">
        <v>25</v>
      </c>
      <c r="K1114" s="43" t="s">
        <v>872</v>
      </c>
      <c r="L1114" s="43" t="s">
        <v>872</v>
      </c>
    </row>
    <row r="1115" spans="1:12" x14ac:dyDescent="0.3">
      <c r="A1115" s="38">
        <v>9</v>
      </c>
      <c r="B1115" s="44">
        <v>44740</v>
      </c>
      <c r="C1115" s="45">
        <v>0.33333333333333331</v>
      </c>
      <c r="D1115" s="38">
        <v>2</v>
      </c>
      <c r="E1115" s="2" t="s">
        <v>669</v>
      </c>
      <c r="F1115" s="41" t="s">
        <v>214</v>
      </c>
      <c r="G1115" s="38">
        <v>3</v>
      </c>
      <c r="H1115" s="38" t="s">
        <v>293</v>
      </c>
      <c r="I1115" s="38" t="s">
        <v>915</v>
      </c>
      <c r="J1115" s="46">
        <v>26</v>
      </c>
      <c r="K1115" s="43" t="s">
        <v>872</v>
      </c>
      <c r="L1115" s="43" t="s">
        <v>872</v>
      </c>
    </row>
    <row r="1116" spans="1:12" x14ac:dyDescent="0.3">
      <c r="A1116" s="38">
        <v>10</v>
      </c>
      <c r="B1116" s="44">
        <v>44740</v>
      </c>
      <c r="C1116" s="45">
        <v>0.33333333333333331</v>
      </c>
      <c r="D1116" s="38">
        <v>2</v>
      </c>
      <c r="E1116" s="2" t="s">
        <v>665</v>
      </c>
      <c r="F1116" s="41" t="s">
        <v>12</v>
      </c>
      <c r="G1116" s="38">
        <v>3</v>
      </c>
      <c r="H1116" s="38" t="s">
        <v>293</v>
      </c>
      <c r="I1116" s="38" t="s">
        <v>879</v>
      </c>
      <c r="J1116" s="46">
        <v>25</v>
      </c>
      <c r="K1116" s="43" t="s">
        <v>872</v>
      </c>
      <c r="L1116" s="43" t="s">
        <v>872</v>
      </c>
    </row>
    <row r="1117" spans="1:12" x14ac:dyDescent="0.3">
      <c r="A1117" s="38">
        <v>11</v>
      </c>
      <c r="B1117" s="44">
        <v>44740</v>
      </c>
      <c r="C1117" s="45">
        <v>0.33333333333333331</v>
      </c>
      <c r="D1117" s="38">
        <v>2</v>
      </c>
      <c r="E1117" s="2" t="s">
        <v>665</v>
      </c>
      <c r="F1117" s="41" t="s">
        <v>12</v>
      </c>
      <c r="G1117" s="38">
        <v>3</v>
      </c>
      <c r="H1117" s="38" t="s">
        <v>293</v>
      </c>
      <c r="I1117" s="38" t="s">
        <v>882</v>
      </c>
      <c r="J1117" s="46">
        <v>29</v>
      </c>
      <c r="K1117" s="43" t="s">
        <v>872</v>
      </c>
      <c r="L1117" s="43" t="s">
        <v>872</v>
      </c>
    </row>
    <row r="1118" spans="1:12" x14ac:dyDescent="0.3">
      <c r="A1118" s="38"/>
      <c r="B1118" s="44"/>
      <c r="C1118" s="45"/>
      <c r="D1118" s="38"/>
      <c r="E1118" s="40"/>
      <c r="F1118" s="41"/>
      <c r="G1118" s="38"/>
      <c r="H1118" s="38"/>
      <c r="I1118" s="38"/>
      <c r="J1118" s="46"/>
      <c r="K1118" s="43"/>
      <c r="L1118" s="43"/>
    </row>
    <row r="1119" spans="1:12" x14ac:dyDescent="0.3">
      <c r="A1119" s="38">
        <v>1</v>
      </c>
      <c r="B1119" s="44">
        <v>44740</v>
      </c>
      <c r="C1119" s="45">
        <v>0.54166666666666663</v>
      </c>
      <c r="D1119" s="38">
        <v>4</v>
      </c>
      <c r="E1119" s="2" t="s">
        <v>676</v>
      </c>
      <c r="F1119" s="41" t="s">
        <v>138</v>
      </c>
      <c r="G1119" s="38">
        <v>3</v>
      </c>
      <c r="H1119" s="38" t="s">
        <v>292</v>
      </c>
      <c r="I1119" s="38" t="s">
        <v>926</v>
      </c>
      <c r="J1119" s="46">
        <v>14</v>
      </c>
      <c r="K1119" s="47" t="s">
        <v>894</v>
      </c>
      <c r="L1119" s="47">
        <v>19</v>
      </c>
    </row>
    <row r="1120" spans="1:12" x14ac:dyDescent="0.3">
      <c r="A1120" s="38">
        <v>2</v>
      </c>
      <c r="B1120" s="44">
        <v>44740</v>
      </c>
      <c r="C1120" s="45">
        <v>0.54166666666666663</v>
      </c>
      <c r="D1120" s="38">
        <v>4</v>
      </c>
      <c r="E1120" s="2" t="s">
        <v>679</v>
      </c>
      <c r="F1120" s="41" t="s">
        <v>171</v>
      </c>
      <c r="G1120" s="38">
        <v>3</v>
      </c>
      <c r="H1120" s="38" t="s">
        <v>292</v>
      </c>
      <c r="I1120" s="38" t="s">
        <v>928</v>
      </c>
      <c r="J1120" s="46">
        <v>6</v>
      </c>
      <c r="K1120" s="47" t="s">
        <v>750</v>
      </c>
      <c r="L1120" s="48">
        <v>7</v>
      </c>
    </row>
    <row r="1121" spans="1:12" x14ac:dyDescent="0.3">
      <c r="A1121" s="38">
        <v>3</v>
      </c>
      <c r="B1121" s="44">
        <v>44740</v>
      </c>
      <c r="C1121" s="45">
        <v>0.54166666666666663</v>
      </c>
      <c r="D1121" s="38">
        <v>4</v>
      </c>
      <c r="E1121" s="2" t="s">
        <v>675</v>
      </c>
      <c r="F1121" s="41" t="s">
        <v>78</v>
      </c>
      <c r="G1121" s="38">
        <v>5</v>
      </c>
      <c r="H1121" s="38" t="s">
        <v>293</v>
      </c>
      <c r="I1121" s="38" t="s">
        <v>899</v>
      </c>
      <c r="J1121" s="46">
        <v>21</v>
      </c>
      <c r="K1121" s="47" t="s">
        <v>751</v>
      </c>
      <c r="L1121" s="48">
        <v>6</v>
      </c>
    </row>
    <row r="1122" spans="1:12" ht="31.2" x14ac:dyDescent="0.3">
      <c r="A1122" s="38">
        <v>4</v>
      </c>
      <c r="B1122" s="44">
        <v>44740</v>
      </c>
      <c r="C1122" s="45">
        <v>0.54166666666666663</v>
      </c>
      <c r="D1122" s="38">
        <v>4</v>
      </c>
      <c r="E1122" s="2" t="s">
        <v>677</v>
      </c>
      <c r="F1122" s="41" t="s">
        <v>148</v>
      </c>
      <c r="G1122" s="38">
        <v>3</v>
      </c>
      <c r="H1122" s="38" t="s">
        <v>293</v>
      </c>
      <c r="I1122" s="38" t="s">
        <v>901</v>
      </c>
      <c r="J1122" s="46">
        <v>28</v>
      </c>
      <c r="K1122" s="47" t="s">
        <v>752</v>
      </c>
      <c r="L1122" s="48">
        <v>6</v>
      </c>
    </row>
    <row r="1123" spans="1:12" x14ac:dyDescent="0.3">
      <c r="A1123" s="38">
        <v>5</v>
      </c>
      <c r="B1123" s="44">
        <v>44740</v>
      </c>
      <c r="C1123" s="45">
        <v>0.54166666666666663</v>
      </c>
      <c r="D1123" s="38">
        <v>4</v>
      </c>
      <c r="E1123" s="2" t="s">
        <v>675</v>
      </c>
      <c r="F1123" s="41" t="s">
        <v>78</v>
      </c>
      <c r="G1123" s="38">
        <v>5</v>
      </c>
      <c r="H1123" s="38" t="s">
        <v>293</v>
      </c>
      <c r="I1123" s="38" t="s">
        <v>903</v>
      </c>
      <c r="J1123" s="46">
        <v>21</v>
      </c>
      <c r="K1123" s="47" t="s">
        <v>753</v>
      </c>
      <c r="L1123" s="48">
        <v>7</v>
      </c>
    </row>
    <row r="1124" spans="1:12" x14ac:dyDescent="0.3">
      <c r="A1124" s="38">
        <v>6</v>
      </c>
      <c r="B1124" s="44">
        <v>44740</v>
      </c>
      <c r="C1124" s="45">
        <v>0.54166666666666663</v>
      </c>
      <c r="D1124" s="38">
        <v>4</v>
      </c>
      <c r="E1124" s="2" t="s">
        <v>675</v>
      </c>
      <c r="F1124" s="41" t="s">
        <v>78</v>
      </c>
      <c r="G1124" s="38">
        <v>5</v>
      </c>
      <c r="H1124" s="38" t="s">
        <v>293</v>
      </c>
      <c r="I1124" s="38" t="s">
        <v>905</v>
      </c>
      <c r="J1124" s="46">
        <v>21</v>
      </c>
      <c r="K1124" s="47" t="s">
        <v>746</v>
      </c>
      <c r="L1124" s="48">
        <v>5</v>
      </c>
    </row>
    <row r="1125" spans="1:12" x14ac:dyDescent="0.3">
      <c r="A1125" s="38">
        <v>7</v>
      </c>
      <c r="B1125" s="44">
        <v>44740</v>
      </c>
      <c r="C1125" s="45">
        <v>0.54166666666666663</v>
      </c>
      <c r="D1125" s="38">
        <v>4</v>
      </c>
      <c r="E1125" s="2" t="s">
        <v>675</v>
      </c>
      <c r="F1125" s="41" t="s">
        <v>78</v>
      </c>
      <c r="G1125" s="38">
        <v>5</v>
      </c>
      <c r="H1125" s="38" t="s">
        <v>293</v>
      </c>
      <c r="I1125" s="38" t="s">
        <v>906</v>
      </c>
      <c r="J1125" s="46">
        <v>22</v>
      </c>
      <c r="K1125" s="47" t="s">
        <v>747</v>
      </c>
      <c r="L1125" s="48">
        <v>3</v>
      </c>
    </row>
    <row r="1126" spans="1:12" ht="31.2" x14ac:dyDescent="0.3">
      <c r="A1126" s="38">
        <v>8</v>
      </c>
      <c r="B1126" s="44">
        <v>44740</v>
      </c>
      <c r="C1126" s="45">
        <v>0.54166666666666663</v>
      </c>
      <c r="D1126" s="38">
        <v>4</v>
      </c>
      <c r="E1126" s="2" t="s">
        <v>677</v>
      </c>
      <c r="F1126" s="41" t="s">
        <v>148</v>
      </c>
      <c r="G1126" s="38">
        <v>3</v>
      </c>
      <c r="H1126" s="38" t="s">
        <v>293</v>
      </c>
      <c r="I1126" s="38" t="s">
        <v>907</v>
      </c>
      <c r="J1126" s="46">
        <v>23</v>
      </c>
      <c r="K1126" s="47" t="s">
        <v>748</v>
      </c>
      <c r="L1126" s="48">
        <v>3</v>
      </c>
    </row>
    <row r="1127" spans="1:12" ht="31.2" x14ac:dyDescent="0.3">
      <c r="A1127" s="38">
        <v>9</v>
      </c>
      <c r="B1127" s="44">
        <v>44740</v>
      </c>
      <c r="C1127" s="45">
        <v>0.54166666666666663</v>
      </c>
      <c r="D1127" s="38">
        <v>4</v>
      </c>
      <c r="E1127" s="2" t="s">
        <v>677</v>
      </c>
      <c r="F1127" s="41" t="s">
        <v>148</v>
      </c>
      <c r="G1127" s="38">
        <v>3</v>
      </c>
      <c r="H1127" s="38" t="s">
        <v>293</v>
      </c>
      <c r="I1127" s="38" t="s">
        <v>908</v>
      </c>
      <c r="J1127" s="46">
        <v>23</v>
      </c>
      <c r="K1127" s="47" t="s">
        <v>749</v>
      </c>
      <c r="L1127" s="48">
        <v>3</v>
      </c>
    </row>
    <row r="1128" spans="1:12" ht="31.2" x14ac:dyDescent="0.3">
      <c r="A1128" s="38">
        <v>10</v>
      </c>
      <c r="B1128" s="44">
        <v>44740</v>
      </c>
      <c r="C1128" s="45">
        <v>0.54166666666666663</v>
      </c>
      <c r="D1128" s="38">
        <v>4</v>
      </c>
      <c r="E1128" s="2" t="s">
        <v>677</v>
      </c>
      <c r="F1128" s="41" t="s">
        <v>148</v>
      </c>
      <c r="G1128" s="38">
        <v>3</v>
      </c>
      <c r="H1128" s="38" t="s">
        <v>293</v>
      </c>
      <c r="I1128" s="38" t="s">
        <v>909</v>
      </c>
      <c r="J1128" s="46">
        <v>20</v>
      </c>
      <c r="K1128" s="43" t="s">
        <v>872</v>
      </c>
      <c r="L1128" s="43" t="s">
        <v>872</v>
      </c>
    </row>
    <row r="1129" spans="1:12" x14ac:dyDescent="0.3">
      <c r="A1129" s="38">
        <v>11</v>
      </c>
      <c r="B1129" s="44">
        <v>44740</v>
      </c>
      <c r="C1129" s="45">
        <v>0.54166666666666663</v>
      </c>
      <c r="D1129" s="38">
        <v>4</v>
      </c>
      <c r="E1129" s="2" t="s">
        <v>670</v>
      </c>
      <c r="F1129" s="41" t="s">
        <v>8</v>
      </c>
      <c r="G1129" s="38">
        <v>3</v>
      </c>
      <c r="H1129" s="38" t="s">
        <v>293</v>
      </c>
      <c r="I1129" s="38" t="s">
        <v>910</v>
      </c>
      <c r="J1129" s="46">
        <v>13</v>
      </c>
      <c r="K1129" s="43" t="s">
        <v>872</v>
      </c>
      <c r="L1129" s="43" t="s">
        <v>872</v>
      </c>
    </row>
    <row r="1130" spans="1:12" ht="31.2" x14ac:dyDescent="0.3">
      <c r="A1130" s="38">
        <v>12</v>
      </c>
      <c r="B1130" s="44">
        <v>44740</v>
      </c>
      <c r="C1130" s="45">
        <v>0.54166666666666663</v>
      </c>
      <c r="D1130" s="38">
        <v>4</v>
      </c>
      <c r="E1130" s="2" t="s">
        <v>672</v>
      </c>
      <c r="F1130" s="41" t="s">
        <v>27</v>
      </c>
      <c r="G1130" s="38">
        <v>4</v>
      </c>
      <c r="H1130" s="38" t="s">
        <v>940</v>
      </c>
      <c r="I1130" s="38" t="s">
        <v>910</v>
      </c>
      <c r="J1130" s="46">
        <v>5</v>
      </c>
      <c r="K1130" s="43" t="s">
        <v>872</v>
      </c>
      <c r="L1130" s="43" t="s">
        <v>872</v>
      </c>
    </row>
    <row r="1131" spans="1:12" x14ac:dyDescent="0.3">
      <c r="A1131" s="38">
        <v>13</v>
      </c>
      <c r="B1131" s="44">
        <v>44740</v>
      </c>
      <c r="C1131" s="45">
        <v>0.54166666666666663</v>
      </c>
      <c r="D1131" s="38">
        <v>4</v>
      </c>
      <c r="E1131" s="2" t="s">
        <v>680</v>
      </c>
      <c r="F1131" s="41" t="s">
        <v>223</v>
      </c>
      <c r="G1131" s="38">
        <v>2</v>
      </c>
      <c r="H1131" s="38" t="s">
        <v>293</v>
      </c>
      <c r="I1131" s="38" t="s">
        <v>911</v>
      </c>
      <c r="J1131" s="46">
        <v>25</v>
      </c>
      <c r="K1131" s="43" t="s">
        <v>872</v>
      </c>
      <c r="L1131" s="43" t="s">
        <v>872</v>
      </c>
    </row>
    <row r="1132" spans="1:12" x14ac:dyDescent="0.3">
      <c r="A1132" s="38">
        <v>14</v>
      </c>
      <c r="B1132" s="44">
        <v>44740</v>
      </c>
      <c r="C1132" s="45">
        <v>0.54166666666666663</v>
      </c>
      <c r="D1132" s="38">
        <v>4</v>
      </c>
      <c r="E1132" s="2" t="s">
        <v>671</v>
      </c>
      <c r="F1132" s="41" t="s">
        <v>9</v>
      </c>
      <c r="G1132" s="38">
        <v>3</v>
      </c>
      <c r="H1132" s="38" t="s">
        <v>291</v>
      </c>
      <c r="I1132" s="38" t="s">
        <v>912</v>
      </c>
      <c r="J1132" s="46">
        <v>24</v>
      </c>
      <c r="K1132" s="43" t="s">
        <v>872</v>
      </c>
      <c r="L1132" s="43" t="s">
        <v>872</v>
      </c>
    </row>
    <row r="1133" spans="1:12" x14ac:dyDescent="0.3">
      <c r="A1133" s="38">
        <v>15</v>
      </c>
      <c r="B1133" s="44">
        <v>44740</v>
      </c>
      <c r="C1133" s="45">
        <v>0.54166666666666663</v>
      </c>
      <c r="D1133" s="38">
        <v>4</v>
      </c>
      <c r="E1133" s="2" t="s">
        <v>678</v>
      </c>
      <c r="F1133" s="41" t="s">
        <v>164</v>
      </c>
      <c r="G1133" s="38">
        <v>3</v>
      </c>
      <c r="H1133" s="38" t="s">
        <v>291</v>
      </c>
      <c r="I1133" s="38" t="s">
        <v>878</v>
      </c>
      <c r="J1133" s="46">
        <v>13</v>
      </c>
      <c r="K1133" s="43" t="s">
        <v>872</v>
      </c>
      <c r="L1133" s="43" t="s">
        <v>872</v>
      </c>
    </row>
    <row r="1134" spans="1:12" x14ac:dyDescent="0.3">
      <c r="A1134" s="38">
        <v>16</v>
      </c>
      <c r="B1134" s="44">
        <v>44740</v>
      </c>
      <c r="C1134" s="45">
        <v>0.54166666666666663</v>
      </c>
      <c r="D1134" s="38">
        <v>4</v>
      </c>
      <c r="E1134" s="2" t="s">
        <v>681</v>
      </c>
      <c r="F1134" s="41" t="s">
        <v>225</v>
      </c>
      <c r="G1134" s="38">
        <v>2</v>
      </c>
      <c r="H1134" s="38" t="s">
        <v>293</v>
      </c>
      <c r="I1134" s="38" t="s">
        <v>878</v>
      </c>
      <c r="J1134" s="46">
        <v>14</v>
      </c>
      <c r="K1134" s="43" t="s">
        <v>872</v>
      </c>
      <c r="L1134" s="43" t="s">
        <v>872</v>
      </c>
    </row>
    <row r="1135" spans="1:12" x14ac:dyDescent="0.3">
      <c r="A1135" s="38">
        <v>17</v>
      </c>
      <c r="B1135" s="44">
        <v>44740</v>
      </c>
      <c r="C1135" s="45">
        <v>0.54166666666666663</v>
      </c>
      <c r="D1135" s="38">
        <v>4</v>
      </c>
      <c r="E1135" s="2" t="s">
        <v>673</v>
      </c>
      <c r="F1135" s="41" t="s">
        <v>31</v>
      </c>
      <c r="G1135" s="38">
        <v>4</v>
      </c>
      <c r="H1135" s="38" t="s">
        <v>293</v>
      </c>
      <c r="I1135" s="38" t="s">
        <v>913</v>
      </c>
      <c r="J1135" s="46">
        <v>26</v>
      </c>
      <c r="K1135" s="43" t="s">
        <v>872</v>
      </c>
      <c r="L1135" s="43" t="s">
        <v>872</v>
      </c>
    </row>
    <row r="1136" spans="1:12" x14ac:dyDescent="0.3">
      <c r="A1136" s="38">
        <v>18</v>
      </c>
      <c r="B1136" s="44">
        <v>44740</v>
      </c>
      <c r="C1136" s="45">
        <v>0.54166666666666663</v>
      </c>
      <c r="D1136" s="38">
        <v>4</v>
      </c>
      <c r="E1136" s="2" t="s">
        <v>680</v>
      </c>
      <c r="F1136" s="41" t="s">
        <v>223</v>
      </c>
      <c r="G1136" s="38">
        <v>2</v>
      </c>
      <c r="H1136" s="38" t="s">
        <v>293</v>
      </c>
      <c r="I1136" s="38" t="s">
        <v>914</v>
      </c>
      <c r="J1136" s="46">
        <v>24</v>
      </c>
      <c r="K1136" s="43" t="s">
        <v>872</v>
      </c>
      <c r="L1136" s="43" t="s">
        <v>872</v>
      </c>
    </row>
    <row r="1137" spans="1:12" x14ac:dyDescent="0.3">
      <c r="A1137" s="38">
        <v>19</v>
      </c>
      <c r="B1137" s="44">
        <v>44740</v>
      </c>
      <c r="C1137" s="45">
        <v>0.54166666666666663</v>
      </c>
      <c r="D1137" s="38">
        <v>4</v>
      </c>
      <c r="E1137" s="2" t="s">
        <v>673</v>
      </c>
      <c r="F1137" s="41" t="s">
        <v>31</v>
      </c>
      <c r="G1137" s="38">
        <v>4</v>
      </c>
      <c r="H1137" s="38" t="s">
        <v>293</v>
      </c>
      <c r="I1137" s="38" t="s">
        <v>915</v>
      </c>
      <c r="J1137" s="46">
        <v>27</v>
      </c>
      <c r="K1137" s="43" t="s">
        <v>872</v>
      </c>
      <c r="L1137" s="43" t="s">
        <v>872</v>
      </c>
    </row>
    <row r="1138" spans="1:12" x14ac:dyDescent="0.3">
      <c r="A1138" s="38">
        <v>20</v>
      </c>
      <c r="B1138" s="44">
        <v>44740</v>
      </c>
      <c r="C1138" s="45">
        <v>0.54166666666666663</v>
      </c>
      <c r="D1138" s="38">
        <v>4</v>
      </c>
      <c r="E1138" s="2" t="s">
        <v>682</v>
      </c>
      <c r="F1138" s="41" t="s">
        <v>228</v>
      </c>
      <c r="G1138" s="38">
        <v>3</v>
      </c>
      <c r="H1138" s="38" t="s">
        <v>293</v>
      </c>
      <c r="I1138" s="38" t="s">
        <v>879</v>
      </c>
      <c r="J1138" s="46">
        <v>20</v>
      </c>
      <c r="K1138" s="43" t="s">
        <v>872</v>
      </c>
      <c r="L1138" s="43" t="s">
        <v>872</v>
      </c>
    </row>
    <row r="1139" spans="1:12" x14ac:dyDescent="0.3">
      <c r="A1139" s="38">
        <v>21</v>
      </c>
      <c r="B1139" s="44">
        <v>44740</v>
      </c>
      <c r="C1139" s="45">
        <v>0.54166666666666663</v>
      </c>
      <c r="D1139" s="38">
        <v>4</v>
      </c>
      <c r="E1139" s="2" t="s">
        <v>682</v>
      </c>
      <c r="F1139" s="41" t="s">
        <v>228</v>
      </c>
      <c r="G1139" s="38">
        <v>3</v>
      </c>
      <c r="H1139" s="38" t="s">
        <v>293</v>
      </c>
      <c r="I1139" s="38" t="s">
        <v>880</v>
      </c>
      <c r="J1139" s="46">
        <v>20</v>
      </c>
      <c r="K1139" s="43" t="s">
        <v>872</v>
      </c>
      <c r="L1139" s="43" t="s">
        <v>872</v>
      </c>
    </row>
    <row r="1140" spans="1:12" x14ac:dyDescent="0.3">
      <c r="A1140" s="38">
        <v>22</v>
      </c>
      <c r="B1140" s="44">
        <v>44740</v>
      </c>
      <c r="C1140" s="45">
        <v>0.54166666666666663</v>
      </c>
      <c r="D1140" s="38">
        <v>4</v>
      </c>
      <c r="E1140" s="2" t="s">
        <v>674</v>
      </c>
      <c r="F1140" s="41" t="s">
        <v>35</v>
      </c>
      <c r="G1140" s="38">
        <v>3</v>
      </c>
      <c r="H1140" s="38" t="s">
        <v>293</v>
      </c>
      <c r="I1140" s="38" t="s">
        <v>882</v>
      </c>
      <c r="J1140" s="46">
        <v>31</v>
      </c>
      <c r="K1140" s="43" t="s">
        <v>872</v>
      </c>
      <c r="L1140" s="43" t="s">
        <v>872</v>
      </c>
    </row>
    <row r="1141" spans="1:12" x14ac:dyDescent="0.3">
      <c r="A1141" s="38">
        <v>23</v>
      </c>
      <c r="B1141" s="44">
        <v>44740</v>
      </c>
      <c r="C1141" s="45">
        <v>0.54166666666666663</v>
      </c>
      <c r="D1141" s="38">
        <v>4</v>
      </c>
      <c r="E1141" s="2" t="s">
        <v>682</v>
      </c>
      <c r="F1141" s="41" t="s">
        <v>228</v>
      </c>
      <c r="G1141" s="38">
        <v>3</v>
      </c>
      <c r="H1141" s="38" t="s">
        <v>293</v>
      </c>
      <c r="I1141" s="38" t="s">
        <v>934</v>
      </c>
      <c r="J1141" s="46">
        <v>22</v>
      </c>
      <c r="K1141" s="43" t="s">
        <v>872</v>
      </c>
      <c r="L1141" s="43" t="s">
        <v>872</v>
      </c>
    </row>
    <row r="1142" spans="1:12" x14ac:dyDescent="0.3">
      <c r="A1142" s="38"/>
      <c r="B1142" s="39">
        <v>44741</v>
      </c>
      <c r="C1142" s="45"/>
      <c r="D1142" s="38"/>
      <c r="E1142" s="40"/>
      <c r="F1142" s="41"/>
      <c r="G1142" s="38"/>
      <c r="H1142" s="38"/>
      <c r="I1142" s="38"/>
      <c r="J1142" s="46"/>
      <c r="K1142" s="43"/>
      <c r="L1142" s="43"/>
    </row>
    <row r="1143" spans="1:12" x14ac:dyDescent="0.3">
      <c r="A1143" s="38">
        <v>1</v>
      </c>
      <c r="B1143" s="44">
        <v>44741</v>
      </c>
      <c r="C1143" s="45">
        <v>0.29166666666666669</v>
      </c>
      <c r="D1143" s="38">
        <v>1</v>
      </c>
      <c r="E1143" s="2" t="s">
        <v>683</v>
      </c>
      <c r="F1143" s="41" t="s">
        <v>63</v>
      </c>
      <c r="G1143" s="38">
        <v>3</v>
      </c>
      <c r="H1143" s="38" t="s">
        <v>873</v>
      </c>
      <c r="I1143" s="38" t="s">
        <v>883</v>
      </c>
      <c r="J1143" s="46">
        <v>25</v>
      </c>
      <c r="K1143" s="43" t="s">
        <v>872</v>
      </c>
      <c r="L1143" s="43" t="s">
        <v>872</v>
      </c>
    </row>
    <row r="1144" spans="1:12" x14ac:dyDescent="0.3">
      <c r="A1144" s="38">
        <v>2</v>
      </c>
      <c r="B1144" s="44">
        <v>44741</v>
      </c>
      <c r="C1144" s="45">
        <v>0.29166666666666669</v>
      </c>
      <c r="D1144" s="38">
        <v>1</v>
      </c>
      <c r="E1144" s="2" t="s">
        <v>550</v>
      </c>
      <c r="F1144" s="41" t="s">
        <v>117</v>
      </c>
      <c r="G1144" s="38">
        <v>3</v>
      </c>
      <c r="H1144" s="38" t="s">
        <v>873</v>
      </c>
      <c r="I1144" s="38" t="s">
        <v>885</v>
      </c>
      <c r="J1144" s="46">
        <v>25</v>
      </c>
      <c r="K1144" s="43" t="s">
        <v>872</v>
      </c>
      <c r="L1144" s="43" t="s">
        <v>872</v>
      </c>
    </row>
    <row r="1145" spans="1:12" x14ac:dyDescent="0.3">
      <c r="A1145" s="38"/>
      <c r="B1145" s="44"/>
      <c r="C1145" s="45"/>
      <c r="D1145" s="38"/>
      <c r="E1145" s="40"/>
      <c r="F1145" s="41"/>
      <c r="G1145" s="38"/>
      <c r="H1145" s="38"/>
      <c r="I1145" s="38"/>
      <c r="J1145" s="46"/>
      <c r="K1145" s="43"/>
      <c r="L1145" s="43"/>
    </row>
    <row r="1146" spans="1:12" x14ac:dyDescent="0.3">
      <c r="A1146" s="38">
        <v>1</v>
      </c>
      <c r="B1146" s="44">
        <v>44741</v>
      </c>
      <c r="C1146" s="45">
        <v>0.33333333333333331</v>
      </c>
      <c r="D1146" s="38">
        <v>2</v>
      </c>
      <c r="E1146" s="2" t="s">
        <v>691</v>
      </c>
      <c r="F1146" s="41" t="s">
        <v>185</v>
      </c>
      <c r="G1146" s="38">
        <v>2</v>
      </c>
      <c r="H1146" s="38" t="s">
        <v>292</v>
      </c>
      <c r="I1146" s="38" t="s">
        <v>935</v>
      </c>
      <c r="J1146" s="46">
        <v>15</v>
      </c>
      <c r="K1146" s="47" t="s">
        <v>894</v>
      </c>
      <c r="L1146" s="47">
        <v>10</v>
      </c>
    </row>
    <row r="1147" spans="1:12" x14ac:dyDescent="0.3">
      <c r="A1147" s="38">
        <v>2</v>
      </c>
      <c r="B1147" s="44">
        <v>44741</v>
      </c>
      <c r="C1147" s="45">
        <v>0.33333333333333331</v>
      </c>
      <c r="D1147" s="38">
        <v>2</v>
      </c>
      <c r="E1147" s="2" t="s">
        <v>695</v>
      </c>
      <c r="F1147" s="41" t="s">
        <v>185</v>
      </c>
      <c r="G1147" s="38">
        <v>2</v>
      </c>
      <c r="H1147" s="38" t="s">
        <v>292</v>
      </c>
      <c r="I1147" s="38" t="s">
        <v>935</v>
      </c>
      <c r="J1147" s="46">
        <v>23</v>
      </c>
      <c r="K1147" s="47" t="s">
        <v>750</v>
      </c>
      <c r="L1147" s="48">
        <v>5</v>
      </c>
    </row>
    <row r="1148" spans="1:12" ht="31.2" x14ac:dyDescent="0.3">
      <c r="A1148" s="38">
        <v>3</v>
      </c>
      <c r="B1148" s="44">
        <v>44741</v>
      </c>
      <c r="C1148" s="45">
        <v>0.33333333333333331</v>
      </c>
      <c r="D1148" s="38">
        <v>2</v>
      </c>
      <c r="E1148" s="2" t="s">
        <v>689</v>
      </c>
      <c r="F1148" s="41" t="s">
        <v>151</v>
      </c>
      <c r="G1148" s="38">
        <v>3</v>
      </c>
      <c r="H1148" s="38" t="s">
        <v>292</v>
      </c>
      <c r="I1148" s="38" t="s">
        <v>925</v>
      </c>
      <c r="J1148" s="46">
        <v>5</v>
      </c>
      <c r="K1148" s="47" t="s">
        <v>751</v>
      </c>
      <c r="L1148" s="48">
        <v>5</v>
      </c>
    </row>
    <row r="1149" spans="1:12" x14ac:dyDescent="0.3">
      <c r="A1149" s="38">
        <v>4</v>
      </c>
      <c r="B1149" s="44">
        <v>44741</v>
      </c>
      <c r="C1149" s="45">
        <v>0.33333333333333331</v>
      </c>
      <c r="D1149" s="38">
        <v>2</v>
      </c>
      <c r="E1149" s="2" t="s">
        <v>690</v>
      </c>
      <c r="F1149" s="41" t="s">
        <v>185</v>
      </c>
      <c r="G1149" s="38">
        <v>2</v>
      </c>
      <c r="H1149" s="38" t="s">
        <v>292</v>
      </c>
      <c r="I1149" s="38" t="s">
        <v>926</v>
      </c>
      <c r="J1149" s="46">
        <v>23</v>
      </c>
      <c r="K1149" s="47" t="s">
        <v>752</v>
      </c>
      <c r="L1149" s="48">
        <v>5</v>
      </c>
    </row>
    <row r="1150" spans="1:12" x14ac:dyDescent="0.3">
      <c r="A1150" s="38">
        <v>5</v>
      </c>
      <c r="B1150" s="44">
        <v>44741</v>
      </c>
      <c r="C1150" s="45">
        <v>0.33333333333333331</v>
      </c>
      <c r="D1150" s="38">
        <v>2</v>
      </c>
      <c r="E1150" s="2" t="s">
        <v>693</v>
      </c>
      <c r="F1150" s="41" t="s">
        <v>185</v>
      </c>
      <c r="G1150" s="38">
        <v>2</v>
      </c>
      <c r="H1150" s="38" t="s">
        <v>292</v>
      </c>
      <c r="I1150" s="38" t="s">
        <v>926</v>
      </c>
      <c r="J1150" s="46">
        <v>14</v>
      </c>
      <c r="K1150" s="47" t="s">
        <v>753</v>
      </c>
      <c r="L1150" s="48">
        <v>7</v>
      </c>
    </row>
    <row r="1151" spans="1:12" x14ac:dyDescent="0.3">
      <c r="A1151" s="38">
        <v>6</v>
      </c>
      <c r="B1151" s="44">
        <v>44741</v>
      </c>
      <c r="C1151" s="45">
        <v>0.33333333333333331</v>
      </c>
      <c r="D1151" s="38">
        <v>2</v>
      </c>
      <c r="E1151" s="2" t="s">
        <v>694</v>
      </c>
      <c r="F1151" s="41" t="s">
        <v>185</v>
      </c>
      <c r="G1151" s="38">
        <v>2</v>
      </c>
      <c r="H1151" s="38" t="s">
        <v>292</v>
      </c>
      <c r="I1151" s="38" t="s">
        <v>928</v>
      </c>
      <c r="J1151" s="46">
        <v>21</v>
      </c>
      <c r="K1151" s="43" t="s">
        <v>872</v>
      </c>
      <c r="L1151" s="43" t="s">
        <v>872</v>
      </c>
    </row>
    <row r="1152" spans="1:12" x14ac:dyDescent="0.3">
      <c r="A1152" s="38">
        <v>7</v>
      </c>
      <c r="B1152" s="44">
        <v>44741</v>
      </c>
      <c r="C1152" s="45">
        <v>0.33333333333333331</v>
      </c>
      <c r="D1152" s="38">
        <v>2</v>
      </c>
      <c r="E1152" s="2" t="s">
        <v>692</v>
      </c>
      <c r="F1152" s="41" t="s">
        <v>185</v>
      </c>
      <c r="G1152" s="38">
        <v>2</v>
      </c>
      <c r="H1152" s="38" t="s">
        <v>292</v>
      </c>
      <c r="I1152" s="38" t="s">
        <v>928</v>
      </c>
      <c r="J1152" s="46">
        <v>20</v>
      </c>
      <c r="K1152" s="43" t="s">
        <v>872</v>
      </c>
      <c r="L1152" s="43" t="s">
        <v>872</v>
      </c>
    </row>
    <row r="1153" spans="1:12" x14ac:dyDescent="0.3">
      <c r="A1153" s="38">
        <v>8</v>
      </c>
      <c r="B1153" s="44">
        <v>44741</v>
      </c>
      <c r="C1153" s="45">
        <v>0.33333333333333331</v>
      </c>
      <c r="D1153" s="38">
        <v>2</v>
      </c>
      <c r="E1153" s="2" t="s">
        <v>695</v>
      </c>
      <c r="F1153" s="41" t="s">
        <v>185</v>
      </c>
      <c r="G1153" s="38">
        <v>2</v>
      </c>
      <c r="H1153" s="38" t="s">
        <v>292</v>
      </c>
      <c r="I1153" s="38" t="s">
        <v>930</v>
      </c>
      <c r="J1153" s="46">
        <v>6</v>
      </c>
      <c r="K1153" s="43" t="s">
        <v>872</v>
      </c>
      <c r="L1153" s="43" t="s">
        <v>872</v>
      </c>
    </row>
    <row r="1154" spans="1:12" x14ac:dyDescent="0.3">
      <c r="A1154" s="38">
        <v>9</v>
      </c>
      <c r="B1154" s="44">
        <v>44741</v>
      </c>
      <c r="C1154" s="45">
        <v>0.33333333333333331</v>
      </c>
      <c r="D1154" s="38">
        <v>2</v>
      </c>
      <c r="E1154" s="2" t="s">
        <v>535</v>
      </c>
      <c r="F1154" s="41" t="s">
        <v>217</v>
      </c>
      <c r="G1154" s="38">
        <v>3</v>
      </c>
      <c r="H1154" s="38" t="s">
        <v>292</v>
      </c>
      <c r="I1154" s="38" t="s">
        <v>896</v>
      </c>
      <c r="J1154" s="46">
        <v>10</v>
      </c>
      <c r="K1154" s="43" t="s">
        <v>872</v>
      </c>
      <c r="L1154" s="43" t="s">
        <v>872</v>
      </c>
    </row>
    <row r="1155" spans="1:12" x14ac:dyDescent="0.3">
      <c r="A1155" s="38">
        <v>10</v>
      </c>
      <c r="B1155" s="44">
        <v>44741</v>
      </c>
      <c r="C1155" s="45">
        <v>0.33333333333333331</v>
      </c>
      <c r="D1155" s="38">
        <v>2</v>
      </c>
      <c r="E1155" s="2" t="s">
        <v>687</v>
      </c>
      <c r="F1155" s="41" t="s">
        <v>107</v>
      </c>
      <c r="G1155" s="38">
        <v>3</v>
      </c>
      <c r="H1155" s="38" t="s">
        <v>292</v>
      </c>
      <c r="I1155" s="38" t="s">
        <v>897</v>
      </c>
      <c r="J1155" s="46">
        <v>32</v>
      </c>
      <c r="K1155" s="43" t="s">
        <v>872</v>
      </c>
      <c r="L1155" s="43" t="s">
        <v>872</v>
      </c>
    </row>
    <row r="1156" spans="1:12" x14ac:dyDescent="0.3">
      <c r="A1156" s="38">
        <v>11</v>
      </c>
      <c r="B1156" s="44">
        <v>44741</v>
      </c>
      <c r="C1156" s="45">
        <v>0.33333333333333331</v>
      </c>
      <c r="D1156" s="38">
        <v>2</v>
      </c>
      <c r="E1156" s="2" t="s">
        <v>688</v>
      </c>
      <c r="F1156" s="41" t="s">
        <v>108</v>
      </c>
      <c r="G1156" s="38">
        <v>3</v>
      </c>
      <c r="H1156" s="38" t="s">
        <v>291</v>
      </c>
      <c r="I1156" s="38" t="s">
        <v>910</v>
      </c>
      <c r="J1156" s="46">
        <v>21</v>
      </c>
      <c r="K1156" s="43" t="s">
        <v>872</v>
      </c>
      <c r="L1156" s="43" t="s">
        <v>872</v>
      </c>
    </row>
    <row r="1157" spans="1:12" x14ac:dyDescent="0.3">
      <c r="A1157" s="38">
        <v>12</v>
      </c>
      <c r="B1157" s="44">
        <v>44741</v>
      </c>
      <c r="C1157" s="45">
        <v>0.33333333333333331</v>
      </c>
      <c r="D1157" s="38">
        <v>2</v>
      </c>
      <c r="E1157" s="2" t="s">
        <v>686</v>
      </c>
      <c r="F1157" s="41" t="s">
        <v>69</v>
      </c>
      <c r="G1157" s="38">
        <v>3</v>
      </c>
      <c r="H1157" s="38" t="s">
        <v>293</v>
      </c>
      <c r="I1157" s="38" t="s">
        <v>911</v>
      </c>
      <c r="J1157" s="46">
        <v>25</v>
      </c>
      <c r="K1157" s="43" t="s">
        <v>872</v>
      </c>
      <c r="L1157" s="43" t="s">
        <v>872</v>
      </c>
    </row>
    <row r="1158" spans="1:12" x14ac:dyDescent="0.3">
      <c r="A1158" s="38">
        <v>13</v>
      </c>
      <c r="B1158" s="44">
        <v>44741</v>
      </c>
      <c r="C1158" s="45">
        <v>0.33333333333333331</v>
      </c>
      <c r="D1158" s="38">
        <v>2</v>
      </c>
      <c r="E1158" s="2" t="s">
        <v>688</v>
      </c>
      <c r="F1158" s="41" t="s">
        <v>108</v>
      </c>
      <c r="G1158" s="38">
        <v>3</v>
      </c>
      <c r="H1158" s="38" t="s">
        <v>291</v>
      </c>
      <c r="I1158" s="38" t="s">
        <v>912</v>
      </c>
      <c r="J1158" s="46">
        <v>21</v>
      </c>
      <c r="K1158" s="43" t="s">
        <v>872</v>
      </c>
      <c r="L1158" s="43" t="s">
        <v>872</v>
      </c>
    </row>
    <row r="1159" spans="1:12" x14ac:dyDescent="0.3">
      <c r="A1159" s="38">
        <v>14</v>
      </c>
      <c r="B1159" s="44">
        <v>44741</v>
      </c>
      <c r="C1159" s="45">
        <v>0.33333333333333331</v>
      </c>
      <c r="D1159" s="38">
        <v>2</v>
      </c>
      <c r="E1159" s="2" t="s">
        <v>685</v>
      </c>
      <c r="F1159" s="41" t="s">
        <v>29</v>
      </c>
      <c r="G1159" s="38">
        <v>3</v>
      </c>
      <c r="H1159" s="38" t="s">
        <v>293</v>
      </c>
      <c r="I1159" s="38" t="s">
        <v>878</v>
      </c>
      <c r="J1159" s="46">
        <v>32</v>
      </c>
      <c r="K1159" s="43" t="s">
        <v>872</v>
      </c>
      <c r="L1159" s="43" t="s">
        <v>872</v>
      </c>
    </row>
    <row r="1160" spans="1:12" x14ac:dyDescent="0.3">
      <c r="A1160" s="38">
        <v>15</v>
      </c>
      <c r="B1160" s="44">
        <v>44741</v>
      </c>
      <c r="C1160" s="45">
        <v>0.33333333333333331</v>
      </c>
      <c r="D1160" s="38">
        <v>2</v>
      </c>
      <c r="E1160" s="2" t="s">
        <v>688</v>
      </c>
      <c r="F1160" s="41" t="s">
        <v>108</v>
      </c>
      <c r="G1160" s="38">
        <v>3</v>
      </c>
      <c r="H1160" s="38" t="s">
        <v>291</v>
      </c>
      <c r="I1160" s="38" t="s">
        <v>913</v>
      </c>
      <c r="J1160" s="46">
        <v>22</v>
      </c>
      <c r="K1160" s="43" t="s">
        <v>872</v>
      </c>
      <c r="L1160" s="43" t="s">
        <v>872</v>
      </c>
    </row>
    <row r="1161" spans="1:12" x14ac:dyDescent="0.3">
      <c r="A1161" s="38">
        <v>16</v>
      </c>
      <c r="B1161" s="44">
        <v>44741</v>
      </c>
      <c r="C1161" s="45">
        <v>0.33333333333333331</v>
      </c>
      <c r="D1161" s="38">
        <v>2</v>
      </c>
      <c r="E1161" s="2" t="s">
        <v>686</v>
      </c>
      <c r="F1161" s="41" t="s">
        <v>69</v>
      </c>
      <c r="G1161" s="38">
        <v>3</v>
      </c>
      <c r="H1161" s="38" t="s">
        <v>293</v>
      </c>
      <c r="I1161" s="38" t="s">
        <v>914</v>
      </c>
      <c r="J1161" s="46">
        <v>25</v>
      </c>
      <c r="K1161" s="43" t="s">
        <v>872</v>
      </c>
      <c r="L1161" s="43" t="s">
        <v>872</v>
      </c>
    </row>
    <row r="1162" spans="1:12" x14ac:dyDescent="0.3">
      <c r="A1162" s="38">
        <v>17</v>
      </c>
      <c r="B1162" s="44">
        <v>44741</v>
      </c>
      <c r="C1162" s="45">
        <v>0.33333333333333331</v>
      </c>
      <c r="D1162" s="38">
        <v>2</v>
      </c>
      <c r="E1162" s="2" t="s">
        <v>688</v>
      </c>
      <c r="F1162" s="41" t="s">
        <v>108</v>
      </c>
      <c r="G1162" s="38">
        <v>3</v>
      </c>
      <c r="H1162" s="38" t="s">
        <v>291</v>
      </c>
      <c r="I1162" s="38" t="s">
        <v>915</v>
      </c>
      <c r="J1162" s="46">
        <v>21</v>
      </c>
      <c r="K1162" s="43" t="s">
        <v>872</v>
      </c>
      <c r="L1162" s="43" t="s">
        <v>872</v>
      </c>
    </row>
    <row r="1163" spans="1:12" x14ac:dyDescent="0.3">
      <c r="A1163" s="38">
        <v>18</v>
      </c>
      <c r="B1163" s="44">
        <v>44741</v>
      </c>
      <c r="C1163" s="45">
        <v>0.33333333333333331</v>
      </c>
      <c r="D1163" s="38">
        <v>2</v>
      </c>
      <c r="E1163" s="2" t="s">
        <v>686</v>
      </c>
      <c r="F1163" s="41" t="s">
        <v>69</v>
      </c>
      <c r="G1163" s="38">
        <v>3</v>
      </c>
      <c r="H1163" s="38" t="s">
        <v>293</v>
      </c>
      <c r="I1163" s="38" t="s">
        <v>879</v>
      </c>
      <c r="J1163" s="46">
        <v>25</v>
      </c>
      <c r="K1163" s="43" t="s">
        <v>872</v>
      </c>
      <c r="L1163" s="43" t="s">
        <v>872</v>
      </c>
    </row>
    <row r="1164" spans="1:12" x14ac:dyDescent="0.3">
      <c r="A1164" s="38">
        <v>19</v>
      </c>
      <c r="B1164" s="44">
        <v>44741</v>
      </c>
      <c r="C1164" s="45">
        <v>0.33333333333333331</v>
      </c>
      <c r="D1164" s="38">
        <v>2</v>
      </c>
      <c r="E1164" s="2" t="s">
        <v>686</v>
      </c>
      <c r="F1164" s="41" t="s">
        <v>69</v>
      </c>
      <c r="G1164" s="38">
        <v>3</v>
      </c>
      <c r="H1164" s="38" t="s">
        <v>293</v>
      </c>
      <c r="I1164" s="38" t="s">
        <v>880</v>
      </c>
      <c r="J1164" s="46">
        <v>25</v>
      </c>
      <c r="K1164" s="43" t="s">
        <v>872</v>
      </c>
      <c r="L1164" s="43" t="s">
        <v>872</v>
      </c>
    </row>
    <row r="1165" spans="1:12" x14ac:dyDescent="0.3">
      <c r="A1165" s="38">
        <v>20</v>
      </c>
      <c r="B1165" s="44">
        <v>44741</v>
      </c>
      <c r="C1165" s="45">
        <v>0.33333333333333331</v>
      </c>
      <c r="D1165" s="38">
        <v>2</v>
      </c>
      <c r="E1165" s="2" t="s">
        <v>685</v>
      </c>
      <c r="F1165" s="41" t="s">
        <v>29</v>
      </c>
      <c r="G1165" s="38">
        <v>3</v>
      </c>
      <c r="H1165" s="38" t="s">
        <v>293</v>
      </c>
      <c r="I1165" s="38" t="s">
        <v>882</v>
      </c>
      <c r="J1165" s="46">
        <v>31</v>
      </c>
      <c r="K1165" s="43" t="s">
        <v>872</v>
      </c>
      <c r="L1165" s="43" t="s">
        <v>872</v>
      </c>
    </row>
    <row r="1166" spans="1:12" x14ac:dyDescent="0.3">
      <c r="A1166" s="38">
        <v>21</v>
      </c>
      <c r="B1166" s="44">
        <v>44741</v>
      </c>
      <c r="C1166" s="45">
        <v>0.33333333333333331</v>
      </c>
      <c r="D1166" s="38">
        <v>2</v>
      </c>
      <c r="E1166" s="2" t="s">
        <v>517</v>
      </c>
      <c r="F1166" s="41" t="s">
        <v>119</v>
      </c>
      <c r="G1166" s="38">
        <v>3</v>
      </c>
      <c r="H1166" s="38" t="s">
        <v>873</v>
      </c>
      <c r="I1166" s="38" t="s">
        <v>883</v>
      </c>
      <c r="J1166" s="46">
        <v>25</v>
      </c>
      <c r="K1166" s="43" t="s">
        <v>872</v>
      </c>
      <c r="L1166" s="43" t="s">
        <v>872</v>
      </c>
    </row>
    <row r="1167" spans="1:12" x14ac:dyDescent="0.3">
      <c r="A1167" s="38"/>
      <c r="B1167" s="44"/>
      <c r="C1167" s="45"/>
      <c r="D1167" s="38"/>
      <c r="E1167" s="40"/>
      <c r="F1167" s="41"/>
      <c r="G1167" s="38"/>
      <c r="H1167" s="38"/>
      <c r="I1167" s="38"/>
      <c r="J1167" s="46"/>
      <c r="K1167" s="43"/>
      <c r="L1167" s="43"/>
    </row>
    <row r="1168" spans="1:12" x14ac:dyDescent="0.3">
      <c r="A1168" s="38">
        <v>1</v>
      </c>
      <c r="B1168" s="44">
        <v>44741</v>
      </c>
      <c r="C1168" s="45">
        <v>0.375</v>
      </c>
      <c r="D1168" s="38">
        <v>3</v>
      </c>
      <c r="E1168" s="2" t="s">
        <v>684</v>
      </c>
      <c r="F1168" s="41" t="s">
        <v>63</v>
      </c>
      <c r="G1168" s="38">
        <v>3</v>
      </c>
      <c r="H1168" s="38" t="s">
        <v>873</v>
      </c>
      <c r="I1168" s="38" t="s">
        <v>883</v>
      </c>
      <c r="J1168" s="46">
        <v>25</v>
      </c>
      <c r="K1168" s="43" t="s">
        <v>872</v>
      </c>
      <c r="L1168" s="43" t="s">
        <v>872</v>
      </c>
    </row>
    <row r="1169" spans="1:12" x14ac:dyDescent="0.3">
      <c r="A1169" s="38">
        <v>2</v>
      </c>
      <c r="B1169" s="44">
        <v>44741</v>
      </c>
      <c r="C1169" s="45">
        <v>0.375</v>
      </c>
      <c r="D1169" s="38">
        <v>3</v>
      </c>
      <c r="E1169" s="2" t="s">
        <v>624</v>
      </c>
      <c r="F1169" s="41" t="s">
        <v>117</v>
      </c>
      <c r="G1169" s="38">
        <v>3</v>
      </c>
      <c r="H1169" s="38" t="s">
        <v>873</v>
      </c>
      <c r="I1169" s="38" t="s">
        <v>885</v>
      </c>
      <c r="J1169" s="46">
        <v>25</v>
      </c>
      <c r="K1169" s="43" t="s">
        <v>872</v>
      </c>
      <c r="L1169" s="43" t="s">
        <v>872</v>
      </c>
    </row>
    <row r="1170" spans="1:12" x14ac:dyDescent="0.3">
      <c r="A1170" s="38"/>
      <c r="B1170" s="44"/>
      <c r="C1170" s="45"/>
      <c r="D1170" s="38"/>
      <c r="E1170" s="40"/>
      <c r="F1170" s="41"/>
      <c r="G1170" s="38"/>
      <c r="H1170" s="38"/>
      <c r="I1170" s="38"/>
      <c r="J1170" s="46"/>
      <c r="K1170" s="43"/>
      <c r="L1170" s="43"/>
    </row>
    <row r="1171" spans="1:12" x14ac:dyDescent="0.3">
      <c r="A1171" s="38">
        <v>1</v>
      </c>
      <c r="B1171" s="44">
        <v>44741</v>
      </c>
      <c r="C1171" s="45">
        <v>0.54166666666666663</v>
      </c>
      <c r="D1171" s="38">
        <v>4</v>
      </c>
      <c r="E1171" s="2" t="s">
        <v>615</v>
      </c>
      <c r="F1171" s="41" t="s">
        <v>101</v>
      </c>
      <c r="G1171" s="38">
        <v>3</v>
      </c>
      <c r="H1171" s="38" t="s">
        <v>292</v>
      </c>
      <c r="I1171" s="38" t="s">
        <v>926</v>
      </c>
      <c r="J1171" s="46">
        <v>36</v>
      </c>
      <c r="K1171" s="47" t="s">
        <v>894</v>
      </c>
      <c r="L1171" s="47">
        <f>33-7</f>
        <v>26</v>
      </c>
    </row>
    <row r="1172" spans="1:12" x14ac:dyDescent="0.3">
      <c r="A1172" s="38">
        <v>2</v>
      </c>
      <c r="B1172" s="44">
        <v>44741</v>
      </c>
      <c r="C1172" s="45">
        <v>0.54166666666666663</v>
      </c>
      <c r="D1172" s="38">
        <v>4</v>
      </c>
      <c r="E1172" s="2" t="s">
        <v>739</v>
      </c>
      <c r="F1172" s="41" t="s">
        <v>178</v>
      </c>
      <c r="G1172" s="38">
        <v>4</v>
      </c>
      <c r="H1172" s="38" t="s">
        <v>292</v>
      </c>
      <c r="I1172" s="38" t="s">
        <v>927</v>
      </c>
      <c r="J1172" s="46">
        <v>14</v>
      </c>
      <c r="K1172" s="47" t="s">
        <v>750</v>
      </c>
      <c r="L1172" s="48">
        <v>8</v>
      </c>
    </row>
    <row r="1173" spans="1:12" x14ac:dyDescent="0.3">
      <c r="A1173" s="38">
        <v>3</v>
      </c>
      <c r="B1173" s="44">
        <v>44741</v>
      </c>
      <c r="C1173" s="45">
        <v>0.54166666666666663</v>
      </c>
      <c r="D1173" s="38">
        <v>4</v>
      </c>
      <c r="E1173" s="2" t="s">
        <v>738</v>
      </c>
      <c r="F1173" s="41" t="s">
        <v>173</v>
      </c>
      <c r="G1173" s="38">
        <v>3</v>
      </c>
      <c r="H1173" s="38" t="s">
        <v>292</v>
      </c>
      <c r="I1173" s="38" t="s">
        <v>897</v>
      </c>
      <c r="J1173" s="46">
        <v>25</v>
      </c>
      <c r="K1173" s="47" t="s">
        <v>751</v>
      </c>
      <c r="L1173" s="48">
        <v>8</v>
      </c>
    </row>
    <row r="1174" spans="1:12" x14ac:dyDescent="0.3">
      <c r="A1174" s="38">
        <v>4</v>
      </c>
      <c r="B1174" s="44">
        <v>44741</v>
      </c>
      <c r="C1174" s="45">
        <v>0.54166666666666663</v>
      </c>
      <c r="D1174" s="38">
        <v>4</v>
      </c>
      <c r="E1174" s="2" t="s">
        <v>728</v>
      </c>
      <c r="F1174" s="41" t="s">
        <v>21</v>
      </c>
      <c r="G1174" s="38">
        <v>3</v>
      </c>
      <c r="H1174" s="38" t="s">
        <v>291</v>
      </c>
      <c r="I1174" s="38" t="s">
        <v>898</v>
      </c>
      <c r="J1174" s="46">
        <v>13</v>
      </c>
      <c r="K1174" s="47" t="s">
        <v>752</v>
      </c>
      <c r="L1174" s="48">
        <v>8</v>
      </c>
    </row>
    <row r="1175" spans="1:12" x14ac:dyDescent="0.3">
      <c r="A1175" s="38">
        <v>5</v>
      </c>
      <c r="B1175" s="44">
        <v>44741</v>
      </c>
      <c r="C1175" s="45">
        <v>0.54166666666666663</v>
      </c>
      <c r="D1175" s="38">
        <v>4</v>
      </c>
      <c r="E1175" s="2" t="s">
        <v>733</v>
      </c>
      <c r="F1175" s="41" t="s">
        <v>93</v>
      </c>
      <c r="G1175" s="38">
        <v>3</v>
      </c>
      <c r="H1175" s="38" t="s">
        <v>293</v>
      </c>
      <c r="I1175" s="38" t="s">
        <v>900</v>
      </c>
      <c r="J1175" s="46">
        <v>25</v>
      </c>
      <c r="K1175" s="47" t="s">
        <v>753</v>
      </c>
      <c r="L1175" s="48">
        <v>10</v>
      </c>
    </row>
    <row r="1176" spans="1:12" x14ac:dyDescent="0.3">
      <c r="A1176" s="38">
        <v>6</v>
      </c>
      <c r="B1176" s="44">
        <v>44741</v>
      </c>
      <c r="C1176" s="45">
        <v>0.54166666666666663</v>
      </c>
      <c r="D1176" s="38">
        <v>4</v>
      </c>
      <c r="E1176" s="2" t="s">
        <v>730</v>
      </c>
      <c r="F1176" s="41" t="s">
        <v>70</v>
      </c>
      <c r="G1176" s="38">
        <v>4</v>
      </c>
      <c r="H1176" s="38" t="s">
        <v>293</v>
      </c>
      <c r="I1176" s="38" t="s">
        <v>902</v>
      </c>
      <c r="J1176" s="46">
        <v>36</v>
      </c>
      <c r="K1176" s="47" t="s">
        <v>746</v>
      </c>
      <c r="L1176" s="48">
        <v>6</v>
      </c>
    </row>
    <row r="1177" spans="1:12" x14ac:dyDescent="0.3">
      <c r="A1177" s="38">
        <v>7</v>
      </c>
      <c r="B1177" s="44">
        <v>44741</v>
      </c>
      <c r="C1177" s="45">
        <v>0.54166666666666663</v>
      </c>
      <c r="D1177" s="38">
        <v>4</v>
      </c>
      <c r="E1177" s="2" t="s">
        <v>733</v>
      </c>
      <c r="F1177" s="41" t="s">
        <v>93</v>
      </c>
      <c r="G1177" s="38">
        <v>3</v>
      </c>
      <c r="H1177" s="38" t="s">
        <v>293</v>
      </c>
      <c r="I1177" s="38" t="s">
        <v>904</v>
      </c>
      <c r="J1177" s="46">
        <v>25</v>
      </c>
      <c r="K1177" s="47" t="s">
        <v>747</v>
      </c>
      <c r="L1177" s="48">
        <v>6</v>
      </c>
    </row>
    <row r="1178" spans="1:12" x14ac:dyDescent="0.3">
      <c r="A1178" s="38">
        <v>8</v>
      </c>
      <c r="B1178" s="44">
        <v>44741</v>
      </c>
      <c r="C1178" s="45">
        <v>0.54166666666666663</v>
      </c>
      <c r="D1178" s="38">
        <v>4</v>
      </c>
      <c r="E1178" s="2" t="s">
        <v>602</v>
      </c>
      <c r="F1178" s="41" t="s">
        <v>237</v>
      </c>
      <c r="G1178" s="38">
        <v>3</v>
      </c>
      <c r="H1178" s="38" t="s">
        <v>292</v>
      </c>
      <c r="I1178" s="38" t="s">
        <v>909</v>
      </c>
      <c r="J1178" s="46">
        <v>59</v>
      </c>
      <c r="K1178" s="47" t="s">
        <v>748</v>
      </c>
      <c r="L1178" s="48">
        <v>4</v>
      </c>
    </row>
    <row r="1179" spans="1:12" x14ac:dyDescent="0.3">
      <c r="A1179" s="38">
        <v>9</v>
      </c>
      <c r="B1179" s="44">
        <v>44741</v>
      </c>
      <c r="C1179" s="45">
        <v>0.54166666666666663</v>
      </c>
      <c r="D1179" s="38">
        <v>4</v>
      </c>
      <c r="E1179" s="2" t="s">
        <v>731</v>
      </c>
      <c r="F1179" s="41" t="s">
        <v>77</v>
      </c>
      <c r="G1179" s="38">
        <v>3</v>
      </c>
      <c r="H1179" s="38" t="s">
        <v>293</v>
      </c>
      <c r="I1179" s="38" t="s">
        <v>910</v>
      </c>
      <c r="J1179" s="46">
        <v>28</v>
      </c>
      <c r="K1179" s="47" t="s">
        <v>749</v>
      </c>
      <c r="L1179" s="48">
        <v>4</v>
      </c>
    </row>
    <row r="1180" spans="1:12" x14ac:dyDescent="0.3">
      <c r="A1180" s="38">
        <v>10</v>
      </c>
      <c r="B1180" s="44">
        <v>44741</v>
      </c>
      <c r="C1180" s="45">
        <v>0.54166666666666663</v>
      </c>
      <c r="D1180" s="38">
        <v>4</v>
      </c>
      <c r="E1180" s="2" t="s">
        <v>733</v>
      </c>
      <c r="F1180" s="41" t="s">
        <v>93</v>
      </c>
      <c r="G1180" s="38">
        <v>3</v>
      </c>
      <c r="H1180" s="38" t="s">
        <v>293</v>
      </c>
      <c r="I1180" s="38" t="s">
        <v>911</v>
      </c>
      <c r="J1180" s="46">
        <v>21</v>
      </c>
      <c r="K1180" s="43" t="s">
        <v>872</v>
      </c>
      <c r="L1180" s="43" t="s">
        <v>872</v>
      </c>
    </row>
    <row r="1181" spans="1:12" x14ac:dyDescent="0.3">
      <c r="A1181" s="38">
        <v>11</v>
      </c>
      <c r="B1181" s="44">
        <v>44741</v>
      </c>
      <c r="C1181" s="45">
        <v>0.54166666666666663</v>
      </c>
      <c r="D1181" s="38">
        <v>4</v>
      </c>
      <c r="E1181" s="2" t="s">
        <v>732</v>
      </c>
      <c r="F1181" s="41" t="s">
        <v>78</v>
      </c>
      <c r="G1181" s="38">
        <v>5</v>
      </c>
      <c r="H1181" s="38" t="s">
        <v>293</v>
      </c>
      <c r="I1181" s="38" t="s">
        <v>912</v>
      </c>
      <c r="J1181" s="46">
        <v>15</v>
      </c>
      <c r="K1181" s="43" t="s">
        <v>872</v>
      </c>
      <c r="L1181" s="43" t="s">
        <v>872</v>
      </c>
    </row>
    <row r="1182" spans="1:12" x14ac:dyDescent="0.3">
      <c r="A1182" s="38">
        <v>12</v>
      </c>
      <c r="B1182" s="44">
        <v>44741</v>
      </c>
      <c r="C1182" s="45">
        <v>0.54166666666666663</v>
      </c>
      <c r="D1182" s="38">
        <v>4</v>
      </c>
      <c r="E1182" s="2" t="s">
        <v>729</v>
      </c>
      <c r="F1182" s="41" t="s">
        <v>64</v>
      </c>
      <c r="G1182" s="38">
        <v>2</v>
      </c>
      <c r="H1182" s="38" t="s">
        <v>293</v>
      </c>
      <c r="I1182" s="38" t="s">
        <v>878</v>
      </c>
      <c r="J1182" s="46">
        <v>30</v>
      </c>
      <c r="K1182" s="43" t="s">
        <v>872</v>
      </c>
      <c r="L1182" s="43" t="s">
        <v>872</v>
      </c>
    </row>
    <row r="1183" spans="1:12" x14ac:dyDescent="0.3">
      <c r="A1183" s="38">
        <v>13</v>
      </c>
      <c r="B1183" s="44">
        <v>44741</v>
      </c>
      <c r="C1183" s="45">
        <v>0.54166666666666663</v>
      </c>
      <c r="D1183" s="38">
        <v>4</v>
      </c>
      <c r="E1183" s="2" t="s">
        <v>667</v>
      </c>
      <c r="F1183" s="41" t="s">
        <v>85</v>
      </c>
      <c r="G1183" s="38">
        <v>3</v>
      </c>
      <c r="H1183" s="38" t="s">
        <v>293</v>
      </c>
      <c r="I1183" s="38" t="s">
        <v>913</v>
      </c>
      <c r="J1183" s="46">
        <v>23</v>
      </c>
      <c r="K1183" s="43" t="s">
        <v>872</v>
      </c>
      <c r="L1183" s="43" t="s">
        <v>872</v>
      </c>
    </row>
    <row r="1184" spans="1:12" x14ac:dyDescent="0.3">
      <c r="A1184" s="38">
        <v>14</v>
      </c>
      <c r="B1184" s="44">
        <v>44741</v>
      </c>
      <c r="C1184" s="45">
        <v>0.54166666666666663</v>
      </c>
      <c r="D1184" s="38">
        <v>4</v>
      </c>
      <c r="E1184" s="2" t="s">
        <v>734</v>
      </c>
      <c r="F1184" s="41" t="s">
        <v>94</v>
      </c>
      <c r="G1184" s="38">
        <v>3</v>
      </c>
      <c r="H1184" s="38" t="s">
        <v>293</v>
      </c>
      <c r="I1184" s="38" t="s">
        <v>914</v>
      </c>
      <c r="J1184" s="46">
        <v>23</v>
      </c>
      <c r="K1184" s="43" t="s">
        <v>872</v>
      </c>
      <c r="L1184" s="43" t="s">
        <v>872</v>
      </c>
    </row>
    <row r="1185" spans="1:12" x14ac:dyDescent="0.3">
      <c r="A1185" s="38">
        <v>15</v>
      </c>
      <c r="B1185" s="44">
        <v>44741</v>
      </c>
      <c r="C1185" s="45">
        <v>0.54166666666666663</v>
      </c>
      <c r="D1185" s="38">
        <v>4</v>
      </c>
      <c r="E1185" s="2" t="s">
        <v>667</v>
      </c>
      <c r="F1185" s="41" t="s">
        <v>85</v>
      </c>
      <c r="G1185" s="38">
        <v>3</v>
      </c>
      <c r="H1185" s="38" t="s">
        <v>293</v>
      </c>
      <c r="I1185" s="38" t="s">
        <v>915</v>
      </c>
      <c r="J1185" s="46">
        <v>22</v>
      </c>
      <c r="K1185" s="43" t="s">
        <v>872</v>
      </c>
      <c r="L1185" s="43" t="s">
        <v>872</v>
      </c>
    </row>
    <row r="1186" spans="1:12" x14ac:dyDescent="0.3">
      <c r="A1186" s="38">
        <v>16</v>
      </c>
      <c r="B1186" s="44">
        <v>44741</v>
      </c>
      <c r="C1186" s="45">
        <v>0.54166666666666663</v>
      </c>
      <c r="D1186" s="38">
        <v>4</v>
      </c>
      <c r="E1186" s="2" t="s">
        <v>734</v>
      </c>
      <c r="F1186" s="41" t="s">
        <v>94</v>
      </c>
      <c r="G1186" s="38">
        <v>3</v>
      </c>
      <c r="H1186" s="38" t="s">
        <v>293</v>
      </c>
      <c r="I1186" s="38" t="s">
        <v>879</v>
      </c>
      <c r="J1186" s="46">
        <v>23</v>
      </c>
      <c r="K1186" s="43" t="s">
        <v>872</v>
      </c>
      <c r="L1186" s="43" t="s">
        <v>872</v>
      </c>
    </row>
    <row r="1187" spans="1:12" x14ac:dyDescent="0.3">
      <c r="A1187" s="38">
        <v>17</v>
      </c>
      <c r="B1187" s="44">
        <v>44741</v>
      </c>
      <c r="C1187" s="45">
        <v>0.54166666666666663</v>
      </c>
      <c r="D1187" s="38">
        <v>4</v>
      </c>
      <c r="E1187" s="2" t="s">
        <v>734</v>
      </c>
      <c r="F1187" s="41" t="s">
        <v>94</v>
      </c>
      <c r="G1187" s="38">
        <v>3</v>
      </c>
      <c r="H1187" s="38" t="s">
        <v>293</v>
      </c>
      <c r="I1187" s="38" t="s">
        <v>880</v>
      </c>
      <c r="J1187" s="46">
        <v>23</v>
      </c>
      <c r="K1187" s="43" t="s">
        <v>872</v>
      </c>
      <c r="L1187" s="43" t="s">
        <v>872</v>
      </c>
    </row>
    <row r="1188" spans="1:12" x14ac:dyDescent="0.3">
      <c r="A1188" s="38">
        <v>18</v>
      </c>
      <c r="B1188" s="44">
        <v>44741</v>
      </c>
      <c r="C1188" s="45">
        <v>0.54166666666666663</v>
      </c>
      <c r="D1188" s="38">
        <v>4</v>
      </c>
      <c r="E1188" s="2" t="s">
        <v>729</v>
      </c>
      <c r="F1188" s="41" t="s">
        <v>64</v>
      </c>
      <c r="G1188" s="38">
        <v>2</v>
      </c>
      <c r="H1188" s="38" t="s">
        <v>293</v>
      </c>
      <c r="I1188" s="38" t="s">
        <v>882</v>
      </c>
      <c r="J1188" s="46">
        <v>29</v>
      </c>
      <c r="K1188" s="43" t="s">
        <v>872</v>
      </c>
      <c r="L1188" s="43" t="s">
        <v>872</v>
      </c>
    </row>
    <row r="1189" spans="1:12" x14ac:dyDescent="0.3">
      <c r="A1189" s="38">
        <v>19</v>
      </c>
      <c r="B1189" s="44">
        <v>44741</v>
      </c>
      <c r="C1189" s="45">
        <v>0.54166666666666663</v>
      </c>
      <c r="D1189" s="38">
        <v>4</v>
      </c>
      <c r="E1189" s="2" t="s">
        <v>734</v>
      </c>
      <c r="F1189" s="41" t="s">
        <v>94</v>
      </c>
      <c r="G1189" s="38">
        <v>3</v>
      </c>
      <c r="H1189" s="38" t="s">
        <v>293</v>
      </c>
      <c r="I1189" s="38" t="s">
        <v>934</v>
      </c>
      <c r="J1189" s="46">
        <v>23</v>
      </c>
      <c r="K1189" s="43" t="s">
        <v>872</v>
      </c>
      <c r="L1189" s="43" t="s">
        <v>872</v>
      </c>
    </row>
    <row r="1190" spans="1:12" x14ac:dyDescent="0.3">
      <c r="A1190" s="38">
        <v>20</v>
      </c>
      <c r="B1190" s="44">
        <v>44741</v>
      </c>
      <c r="C1190" s="45">
        <v>0.54166666666666663</v>
      </c>
      <c r="D1190" s="38">
        <v>4</v>
      </c>
      <c r="E1190" s="2" t="s">
        <v>609</v>
      </c>
      <c r="F1190" s="41" t="s">
        <v>169</v>
      </c>
      <c r="G1190" s="38">
        <v>3</v>
      </c>
      <c r="H1190" s="38" t="s">
        <v>291</v>
      </c>
      <c r="I1190" s="38" t="s">
        <v>916</v>
      </c>
      <c r="J1190" s="46">
        <v>21</v>
      </c>
      <c r="K1190" s="43" t="s">
        <v>872</v>
      </c>
      <c r="L1190" s="43" t="s">
        <v>872</v>
      </c>
    </row>
    <row r="1191" spans="1:12" x14ac:dyDescent="0.3">
      <c r="A1191" s="38">
        <v>21</v>
      </c>
      <c r="B1191" s="44">
        <v>44741</v>
      </c>
      <c r="C1191" s="45">
        <v>0.54166666666666663</v>
      </c>
      <c r="D1191" s="38">
        <v>4</v>
      </c>
      <c r="E1191" s="2" t="s">
        <v>737</v>
      </c>
      <c r="F1191" s="41" t="s">
        <v>153</v>
      </c>
      <c r="G1191" s="38">
        <v>3</v>
      </c>
      <c r="H1191" s="38" t="s">
        <v>293</v>
      </c>
      <c r="I1191" s="38" t="s">
        <v>917</v>
      </c>
      <c r="J1191" s="46">
        <v>21</v>
      </c>
      <c r="K1191" s="43" t="s">
        <v>872</v>
      </c>
      <c r="L1191" s="43" t="s">
        <v>872</v>
      </c>
    </row>
    <row r="1192" spans="1:12" x14ac:dyDescent="0.3">
      <c r="A1192" s="38">
        <v>22</v>
      </c>
      <c r="B1192" s="44">
        <v>44741</v>
      </c>
      <c r="C1192" s="45">
        <v>0.54166666666666663</v>
      </c>
      <c r="D1192" s="38">
        <v>4</v>
      </c>
      <c r="E1192" s="2" t="s">
        <v>735</v>
      </c>
      <c r="F1192" s="41" t="s">
        <v>132</v>
      </c>
      <c r="G1192" s="38">
        <v>3</v>
      </c>
      <c r="H1192" s="38" t="s">
        <v>291</v>
      </c>
      <c r="I1192" s="38" t="s">
        <v>918</v>
      </c>
      <c r="J1192" s="46">
        <v>23</v>
      </c>
      <c r="K1192" s="43" t="s">
        <v>872</v>
      </c>
      <c r="L1192" s="43" t="s">
        <v>872</v>
      </c>
    </row>
    <row r="1193" spans="1:12" x14ac:dyDescent="0.3">
      <c r="A1193" s="38">
        <v>23</v>
      </c>
      <c r="B1193" s="44">
        <v>44741</v>
      </c>
      <c r="C1193" s="45">
        <v>0.54166666666666663</v>
      </c>
      <c r="D1193" s="38">
        <v>4</v>
      </c>
      <c r="E1193" s="2" t="s">
        <v>737</v>
      </c>
      <c r="F1193" s="41" t="s">
        <v>153</v>
      </c>
      <c r="G1193" s="38">
        <v>3</v>
      </c>
      <c r="H1193" s="38" t="s">
        <v>293</v>
      </c>
      <c r="I1193" s="38" t="s">
        <v>919</v>
      </c>
      <c r="J1193" s="46">
        <v>21</v>
      </c>
      <c r="K1193" s="43" t="s">
        <v>872</v>
      </c>
      <c r="L1193" s="43" t="s">
        <v>872</v>
      </c>
    </row>
    <row r="1194" spans="1:12" x14ac:dyDescent="0.3">
      <c r="A1194" s="38">
        <v>24</v>
      </c>
      <c r="B1194" s="44">
        <v>44741</v>
      </c>
      <c r="C1194" s="45">
        <v>0.54166666666666663</v>
      </c>
      <c r="D1194" s="38">
        <v>4</v>
      </c>
      <c r="E1194" s="2" t="s">
        <v>740</v>
      </c>
      <c r="F1194" s="41" t="s">
        <v>201</v>
      </c>
      <c r="G1194" s="38">
        <v>2</v>
      </c>
      <c r="H1194" s="38" t="s">
        <v>291</v>
      </c>
      <c r="I1194" s="38" t="s">
        <v>920</v>
      </c>
      <c r="J1194" s="46">
        <v>30</v>
      </c>
      <c r="K1194" s="43" t="s">
        <v>872</v>
      </c>
      <c r="L1194" s="43" t="s">
        <v>872</v>
      </c>
    </row>
    <row r="1195" spans="1:12" x14ac:dyDescent="0.3">
      <c r="A1195" s="38">
        <v>25</v>
      </c>
      <c r="B1195" s="44">
        <v>44741</v>
      </c>
      <c r="C1195" s="45">
        <v>0.54166666666666663</v>
      </c>
      <c r="D1195" s="38">
        <v>4</v>
      </c>
      <c r="E1195" s="2" t="s">
        <v>737</v>
      </c>
      <c r="F1195" s="41" t="s">
        <v>153</v>
      </c>
      <c r="G1195" s="38">
        <v>3</v>
      </c>
      <c r="H1195" s="38" t="s">
        <v>293</v>
      </c>
      <c r="I1195" s="38" t="s">
        <v>921</v>
      </c>
      <c r="J1195" s="46">
        <v>22</v>
      </c>
      <c r="K1195" s="43" t="s">
        <v>872</v>
      </c>
      <c r="L1195" s="43" t="s">
        <v>872</v>
      </c>
    </row>
    <row r="1196" spans="1:12" x14ac:dyDescent="0.3">
      <c r="A1196" s="38">
        <v>26</v>
      </c>
      <c r="B1196" s="44">
        <v>44741</v>
      </c>
      <c r="C1196" s="45">
        <v>0.54166666666666663</v>
      </c>
      <c r="D1196" s="38">
        <v>4</v>
      </c>
      <c r="E1196" s="2" t="s">
        <v>735</v>
      </c>
      <c r="F1196" s="41" t="s">
        <v>132</v>
      </c>
      <c r="G1196" s="38">
        <v>3</v>
      </c>
      <c r="H1196" s="38" t="s">
        <v>291</v>
      </c>
      <c r="I1196" s="38" t="s">
        <v>922</v>
      </c>
      <c r="J1196" s="46">
        <v>23</v>
      </c>
      <c r="K1196" s="43" t="s">
        <v>872</v>
      </c>
      <c r="L1196" s="43" t="s">
        <v>872</v>
      </c>
    </row>
    <row r="1197" spans="1:12" x14ac:dyDescent="0.3">
      <c r="A1197" s="38">
        <v>27</v>
      </c>
      <c r="B1197" s="44">
        <v>44741</v>
      </c>
      <c r="C1197" s="45">
        <v>0.54166666666666663</v>
      </c>
      <c r="D1197" s="38">
        <v>4</v>
      </c>
      <c r="E1197" s="2" t="s">
        <v>735</v>
      </c>
      <c r="F1197" s="41" t="s">
        <v>132</v>
      </c>
      <c r="G1197" s="38">
        <v>3</v>
      </c>
      <c r="H1197" s="38" t="s">
        <v>291</v>
      </c>
      <c r="I1197" s="38" t="s">
        <v>923</v>
      </c>
      <c r="J1197" s="46">
        <v>22</v>
      </c>
      <c r="K1197" s="43" t="s">
        <v>872</v>
      </c>
      <c r="L1197" s="43" t="s">
        <v>872</v>
      </c>
    </row>
    <row r="1198" spans="1:12" x14ac:dyDescent="0.3">
      <c r="A1198" s="38">
        <v>28</v>
      </c>
      <c r="B1198" s="44">
        <v>44741</v>
      </c>
      <c r="C1198" s="45">
        <v>0.54166666666666663</v>
      </c>
      <c r="D1198" s="38">
        <v>4</v>
      </c>
      <c r="E1198" s="2" t="s">
        <v>740</v>
      </c>
      <c r="F1198" s="41" t="s">
        <v>201</v>
      </c>
      <c r="G1198" s="38">
        <v>2</v>
      </c>
      <c r="H1198" s="38" t="s">
        <v>291</v>
      </c>
      <c r="I1198" s="38" t="s">
        <v>924</v>
      </c>
      <c r="J1198" s="46">
        <v>25</v>
      </c>
      <c r="K1198" s="43" t="s">
        <v>872</v>
      </c>
      <c r="L1198" s="43" t="s">
        <v>872</v>
      </c>
    </row>
    <row r="1199" spans="1:12" x14ac:dyDescent="0.3">
      <c r="A1199" s="38">
        <v>29</v>
      </c>
      <c r="B1199" s="44">
        <v>44741</v>
      </c>
      <c r="C1199" s="45">
        <v>0.54166666666666663</v>
      </c>
      <c r="D1199" s="38">
        <v>4</v>
      </c>
      <c r="E1199" s="2" t="s">
        <v>740</v>
      </c>
      <c r="F1199" s="41" t="s">
        <v>201</v>
      </c>
      <c r="G1199" s="38">
        <v>2</v>
      </c>
      <c r="H1199" s="38" t="s">
        <v>291</v>
      </c>
      <c r="I1199" s="38" t="s">
        <v>937</v>
      </c>
      <c r="J1199" s="46">
        <v>28</v>
      </c>
      <c r="K1199" s="43" t="s">
        <v>872</v>
      </c>
      <c r="L1199" s="43" t="s">
        <v>872</v>
      </c>
    </row>
    <row r="1200" spans="1:12" x14ac:dyDescent="0.3">
      <c r="A1200" s="38">
        <v>30</v>
      </c>
      <c r="B1200" s="44">
        <v>44741</v>
      </c>
      <c r="C1200" s="45">
        <v>0.54166666666666663</v>
      </c>
      <c r="D1200" s="38">
        <v>4</v>
      </c>
      <c r="E1200" s="2" t="s">
        <v>509</v>
      </c>
      <c r="F1200" s="41" t="s">
        <v>117</v>
      </c>
      <c r="G1200" s="38">
        <v>3</v>
      </c>
      <c r="H1200" s="38" t="s">
        <v>873</v>
      </c>
      <c r="I1200" s="38" t="s">
        <v>883</v>
      </c>
      <c r="J1200" s="46">
        <v>24</v>
      </c>
      <c r="K1200" s="43" t="s">
        <v>872</v>
      </c>
      <c r="L1200" s="43" t="s">
        <v>872</v>
      </c>
    </row>
    <row r="1201" spans="1:12" x14ac:dyDescent="0.3">
      <c r="A1201" s="38">
        <v>31</v>
      </c>
      <c r="B1201" s="44">
        <v>44741</v>
      </c>
      <c r="C1201" s="45">
        <v>0.54166666666666663</v>
      </c>
      <c r="D1201" s="38">
        <v>4</v>
      </c>
      <c r="E1201" s="2" t="s">
        <v>510</v>
      </c>
      <c r="F1201" s="41" t="s">
        <v>117</v>
      </c>
      <c r="G1201" s="38">
        <v>3</v>
      </c>
      <c r="H1201" s="38" t="s">
        <v>873</v>
      </c>
      <c r="I1201" s="38" t="s">
        <v>885</v>
      </c>
      <c r="J1201" s="46">
        <v>24</v>
      </c>
      <c r="K1201" s="43" t="s">
        <v>872</v>
      </c>
      <c r="L1201" s="43" t="s">
        <v>872</v>
      </c>
    </row>
    <row r="1202" spans="1:12" x14ac:dyDescent="0.3">
      <c r="A1202" s="38">
        <v>32</v>
      </c>
      <c r="B1202" s="44">
        <v>44741</v>
      </c>
      <c r="C1202" s="45">
        <v>0.54166666666666663</v>
      </c>
      <c r="D1202" s="38">
        <v>4</v>
      </c>
      <c r="E1202" s="2" t="s">
        <v>511</v>
      </c>
      <c r="F1202" s="41" t="s">
        <v>117</v>
      </c>
      <c r="G1202" s="38">
        <v>3</v>
      </c>
      <c r="H1202" s="38" t="s">
        <v>873</v>
      </c>
      <c r="I1202" s="38" t="s">
        <v>886</v>
      </c>
      <c r="J1202" s="46">
        <v>18</v>
      </c>
      <c r="K1202" s="43" t="s">
        <v>872</v>
      </c>
      <c r="L1202" s="43" t="s">
        <v>872</v>
      </c>
    </row>
    <row r="1203" spans="1:12" x14ac:dyDescent="0.3">
      <c r="A1203" s="38">
        <v>33</v>
      </c>
      <c r="B1203" s="44">
        <v>44741</v>
      </c>
      <c r="C1203" s="45">
        <v>0.54166666666666663</v>
      </c>
      <c r="D1203" s="38">
        <v>4</v>
      </c>
      <c r="E1203" s="2" t="s">
        <v>518</v>
      </c>
      <c r="F1203" s="41" t="s">
        <v>119</v>
      </c>
      <c r="G1203" s="38">
        <v>3</v>
      </c>
      <c r="H1203" s="38" t="s">
        <v>873</v>
      </c>
      <c r="I1203" s="38" t="s">
        <v>1040</v>
      </c>
      <c r="J1203" s="46">
        <v>25</v>
      </c>
      <c r="K1203" s="43" t="s">
        <v>872</v>
      </c>
      <c r="L1203" s="43" t="s">
        <v>872</v>
      </c>
    </row>
    <row r="1204" spans="1:12" x14ac:dyDescent="0.3">
      <c r="A1204" s="38"/>
      <c r="B1204" s="39">
        <v>44742</v>
      </c>
      <c r="C1204" s="45"/>
      <c r="D1204" s="38"/>
      <c r="E1204" s="40"/>
      <c r="F1204" s="41"/>
      <c r="G1204" s="38"/>
      <c r="H1204" s="38"/>
      <c r="I1204" s="38"/>
      <c r="J1204" s="46"/>
      <c r="K1204" s="43"/>
      <c r="L1204" s="43"/>
    </row>
    <row r="1205" spans="1:12" x14ac:dyDescent="0.3">
      <c r="A1205" s="38">
        <v>1</v>
      </c>
      <c r="B1205" s="44">
        <v>44742</v>
      </c>
      <c r="C1205" s="45">
        <v>0.33333333333333331</v>
      </c>
      <c r="D1205" s="38">
        <v>2</v>
      </c>
      <c r="E1205" s="2" t="s">
        <v>697</v>
      </c>
      <c r="F1205" s="41" t="s">
        <v>62</v>
      </c>
      <c r="G1205" s="38">
        <v>3</v>
      </c>
      <c r="H1205" s="38" t="s">
        <v>292</v>
      </c>
      <c r="I1205" s="38" t="s">
        <v>926</v>
      </c>
      <c r="J1205" s="46">
        <v>65</v>
      </c>
      <c r="K1205" s="47" t="s">
        <v>894</v>
      </c>
      <c r="L1205" s="47">
        <v>22</v>
      </c>
    </row>
    <row r="1206" spans="1:12" x14ac:dyDescent="0.3">
      <c r="A1206" s="38">
        <v>2</v>
      </c>
      <c r="B1206" s="44">
        <v>44742</v>
      </c>
      <c r="C1206" s="45">
        <v>0.33333333333333331</v>
      </c>
      <c r="D1206" s="38">
        <v>2</v>
      </c>
      <c r="E1206" s="2" t="s">
        <v>593</v>
      </c>
      <c r="F1206" s="41" t="s">
        <v>103</v>
      </c>
      <c r="G1206" s="38">
        <v>3</v>
      </c>
      <c r="H1206" s="38" t="s">
        <v>292</v>
      </c>
      <c r="I1206" s="38" t="s">
        <v>928</v>
      </c>
      <c r="J1206" s="46">
        <v>15</v>
      </c>
      <c r="K1206" s="47" t="s">
        <v>750</v>
      </c>
      <c r="L1206" s="48">
        <v>8</v>
      </c>
    </row>
    <row r="1207" spans="1:12" ht="31.2" x14ac:dyDescent="0.3">
      <c r="A1207" s="38">
        <v>3</v>
      </c>
      <c r="B1207" s="44">
        <v>44742</v>
      </c>
      <c r="C1207" s="45">
        <v>0.33333333333333331</v>
      </c>
      <c r="D1207" s="38">
        <v>2</v>
      </c>
      <c r="E1207" s="2" t="s">
        <v>699</v>
      </c>
      <c r="F1207" s="41" t="s">
        <v>131</v>
      </c>
      <c r="G1207" s="38">
        <v>3</v>
      </c>
      <c r="H1207" s="38" t="s">
        <v>292</v>
      </c>
      <c r="I1207" s="38" t="s">
        <v>896</v>
      </c>
      <c r="J1207" s="46">
        <v>15</v>
      </c>
      <c r="K1207" s="47" t="s">
        <v>751</v>
      </c>
      <c r="L1207" s="48">
        <v>7</v>
      </c>
    </row>
    <row r="1208" spans="1:12" x14ac:dyDescent="0.3">
      <c r="A1208" s="38">
        <v>4</v>
      </c>
      <c r="B1208" s="44">
        <v>44742</v>
      </c>
      <c r="C1208" s="45">
        <v>0.33333333333333331</v>
      </c>
      <c r="D1208" s="38">
        <v>2</v>
      </c>
      <c r="E1208" s="2" t="s">
        <v>696</v>
      </c>
      <c r="F1208" s="41" t="s">
        <v>1</v>
      </c>
      <c r="G1208" s="38">
        <v>3</v>
      </c>
      <c r="H1208" s="38" t="s">
        <v>292</v>
      </c>
      <c r="I1208" s="38" t="s">
        <v>897</v>
      </c>
      <c r="J1208" s="46">
        <v>14</v>
      </c>
      <c r="K1208" s="47" t="s">
        <v>752</v>
      </c>
      <c r="L1208" s="48">
        <v>7</v>
      </c>
    </row>
    <row r="1209" spans="1:12" x14ac:dyDescent="0.3">
      <c r="A1209" s="38">
        <v>5</v>
      </c>
      <c r="B1209" s="44">
        <v>44742</v>
      </c>
      <c r="C1209" s="45">
        <v>0.33333333333333331</v>
      </c>
      <c r="D1209" s="38">
        <v>2</v>
      </c>
      <c r="E1209" s="2" t="s">
        <v>701</v>
      </c>
      <c r="F1209" s="41" t="s">
        <v>137</v>
      </c>
      <c r="G1209" s="38">
        <v>3</v>
      </c>
      <c r="H1209" s="38" t="s">
        <v>292</v>
      </c>
      <c r="I1209" s="38" t="s">
        <v>901</v>
      </c>
      <c r="J1209" s="46">
        <v>75</v>
      </c>
      <c r="K1209" s="47" t="s">
        <v>753</v>
      </c>
      <c r="L1209" s="48">
        <v>8</v>
      </c>
    </row>
    <row r="1210" spans="1:12" x14ac:dyDescent="0.3">
      <c r="A1210" s="38">
        <v>6</v>
      </c>
      <c r="B1210" s="44">
        <v>44742</v>
      </c>
      <c r="C1210" s="45">
        <v>0.33333333333333331</v>
      </c>
      <c r="D1210" s="38">
        <v>2</v>
      </c>
      <c r="E1210" s="2" t="s">
        <v>700</v>
      </c>
      <c r="F1210" s="41" t="s">
        <v>137</v>
      </c>
      <c r="G1210" s="38">
        <v>3</v>
      </c>
      <c r="H1210" s="38" t="s">
        <v>292</v>
      </c>
      <c r="I1210" s="38" t="s">
        <v>909</v>
      </c>
      <c r="J1210" s="46">
        <v>62</v>
      </c>
      <c r="K1210" s="47" t="s">
        <v>746</v>
      </c>
      <c r="L1210" s="48">
        <v>5</v>
      </c>
    </row>
    <row r="1211" spans="1:12" x14ac:dyDescent="0.3">
      <c r="A1211" s="38">
        <v>7</v>
      </c>
      <c r="B1211" s="44">
        <v>44742</v>
      </c>
      <c r="C1211" s="45">
        <v>0.33333333333333331</v>
      </c>
      <c r="D1211" s="38">
        <v>2</v>
      </c>
      <c r="E1211" s="2" t="s">
        <v>698</v>
      </c>
      <c r="F1211" s="41" t="s">
        <v>73</v>
      </c>
      <c r="G1211" s="38">
        <v>3</v>
      </c>
      <c r="H1211" s="38" t="s">
        <v>293</v>
      </c>
      <c r="I1211" s="38" t="s">
        <v>910</v>
      </c>
      <c r="J1211" s="46">
        <v>22</v>
      </c>
      <c r="K1211" s="47" t="s">
        <v>747</v>
      </c>
      <c r="L1211" s="48">
        <v>5</v>
      </c>
    </row>
    <row r="1212" spans="1:12" x14ac:dyDescent="0.3">
      <c r="A1212" s="38">
        <v>8</v>
      </c>
      <c r="B1212" s="44">
        <v>44742</v>
      </c>
      <c r="C1212" s="45">
        <v>0.33333333333333331</v>
      </c>
      <c r="D1212" s="38">
        <v>2</v>
      </c>
      <c r="E1212" s="2" t="s">
        <v>702</v>
      </c>
      <c r="F1212" s="41" t="s">
        <v>152</v>
      </c>
      <c r="G1212" s="38">
        <v>3</v>
      </c>
      <c r="H1212" s="38" t="s">
        <v>293</v>
      </c>
      <c r="I1212" s="38" t="s">
        <v>911</v>
      </c>
      <c r="J1212" s="46">
        <v>24</v>
      </c>
      <c r="K1212" s="47" t="s">
        <v>748</v>
      </c>
      <c r="L1212" s="48">
        <v>3</v>
      </c>
    </row>
    <row r="1213" spans="1:12" x14ac:dyDescent="0.3">
      <c r="A1213" s="38">
        <v>9</v>
      </c>
      <c r="B1213" s="44">
        <v>44742</v>
      </c>
      <c r="C1213" s="45">
        <v>0.33333333333333331</v>
      </c>
      <c r="D1213" s="38">
        <v>2</v>
      </c>
      <c r="E1213" s="2" t="s">
        <v>698</v>
      </c>
      <c r="F1213" s="41" t="s">
        <v>73</v>
      </c>
      <c r="G1213" s="38">
        <v>3</v>
      </c>
      <c r="H1213" s="38" t="s">
        <v>293</v>
      </c>
      <c r="I1213" s="38" t="s">
        <v>912</v>
      </c>
      <c r="J1213" s="46">
        <v>22</v>
      </c>
      <c r="K1213" s="47" t="s">
        <v>749</v>
      </c>
      <c r="L1213" s="48">
        <v>3</v>
      </c>
    </row>
    <row r="1214" spans="1:12" x14ac:dyDescent="0.3">
      <c r="A1214" s="38">
        <v>10</v>
      </c>
      <c r="B1214" s="44">
        <v>44742</v>
      </c>
      <c r="C1214" s="45">
        <v>0.33333333333333331</v>
      </c>
      <c r="D1214" s="38">
        <v>2</v>
      </c>
      <c r="E1214" s="2" t="s">
        <v>706</v>
      </c>
      <c r="F1214" s="41" t="s">
        <v>224</v>
      </c>
      <c r="G1214" s="38">
        <v>3</v>
      </c>
      <c r="H1214" s="38" t="s">
        <v>293</v>
      </c>
      <c r="I1214" s="38" t="s">
        <v>878</v>
      </c>
      <c r="J1214" s="46">
        <v>32</v>
      </c>
      <c r="K1214" s="43" t="s">
        <v>872</v>
      </c>
      <c r="L1214" s="43" t="s">
        <v>872</v>
      </c>
    </row>
    <row r="1215" spans="1:12" x14ac:dyDescent="0.3">
      <c r="A1215" s="38">
        <v>11</v>
      </c>
      <c r="B1215" s="44">
        <v>44742</v>
      </c>
      <c r="C1215" s="45">
        <v>0.33333333333333331</v>
      </c>
      <c r="D1215" s="38">
        <v>2</v>
      </c>
      <c r="E1215" s="2" t="s">
        <v>698</v>
      </c>
      <c r="F1215" s="41" t="s">
        <v>73</v>
      </c>
      <c r="G1215" s="38">
        <v>3</v>
      </c>
      <c r="H1215" s="38" t="s">
        <v>293</v>
      </c>
      <c r="I1215" s="38" t="s">
        <v>913</v>
      </c>
      <c r="J1215" s="46">
        <v>23</v>
      </c>
      <c r="K1215" s="43" t="s">
        <v>872</v>
      </c>
      <c r="L1215" s="43" t="s">
        <v>872</v>
      </c>
    </row>
    <row r="1216" spans="1:12" x14ac:dyDescent="0.3">
      <c r="A1216" s="38">
        <v>12</v>
      </c>
      <c r="B1216" s="44">
        <v>44742</v>
      </c>
      <c r="C1216" s="45">
        <v>0.33333333333333331</v>
      </c>
      <c r="D1216" s="38">
        <v>2</v>
      </c>
      <c r="E1216" s="2" t="s">
        <v>702</v>
      </c>
      <c r="F1216" s="41" t="s">
        <v>152</v>
      </c>
      <c r="G1216" s="38">
        <v>3</v>
      </c>
      <c r="H1216" s="38" t="s">
        <v>293</v>
      </c>
      <c r="I1216" s="38" t="s">
        <v>914</v>
      </c>
      <c r="J1216" s="46">
        <v>23</v>
      </c>
      <c r="K1216" s="43" t="s">
        <v>872</v>
      </c>
      <c r="L1216" s="43" t="s">
        <v>872</v>
      </c>
    </row>
    <row r="1217" spans="1:12" x14ac:dyDescent="0.3">
      <c r="A1217" s="38">
        <v>13</v>
      </c>
      <c r="B1217" s="44">
        <v>44742</v>
      </c>
      <c r="C1217" s="45">
        <v>0.33333333333333331</v>
      </c>
      <c r="D1217" s="38">
        <v>2</v>
      </c>
      <c r="E1217" s="2" t="s">
        <v>702</v>
      </c>
      <c r="F1217" s="41" t="s">
        <v>152</v>
      </c>
      <c r="G1217" s="38">
        <v>3</v>
      </c>
      <c r="H1217" s="38" t="s">
        <v>293</v>
      </c>
      <c r="I1217" s="38" t="s">
        <v>915</v>
      </c>
      <c r="J1217" s="46">
        <v>24</v>
      </c>
      <c r="K1217" s="43" t="s">
        <v>872</v>
      </c>
      <c r="L1217" s="43" t="s">
        <v>872</v>
      </c>
    </row>
    <row r="1218" spans="1:12" x14ac:dyDescent="0.3">
      <c r="A1218" s="38">
        <v>14</v>
      </c>
      <c r="B1218" s="44">
        <v>44742</v>
      </c>
      <c r="C1218" s="45">
        <v>0.33333333333333331</v>
      </c>
      <c r="D1218" s="38">
        <v>2</v>
      </c>
      <c r="E1218" s="2" t="s">
        <v>703</v>
      </c>
      <c r="F1218" s="41" t="s">
        <v>162</v>
      </c>
      <c r="G1218" s="38">
        <v>3</v>
      </c>
      <c r="H1218" s="38" t="s">
        <v>291</v>
      </c>
      <c r="I1218" s="38" t="s">
        <v>879</v>
      </c>
      <c r="J1218" s="46">
        <v>25</v>
      </c>
      <c r="K1218" s="43" t="s">
        <v>872</v>
      </c>
      <c r="L1218" s="43" t="s">
        <v>872</v>
      </c>
    </row>
    <row r="1219" spans="1:12" x14ac:dyDescent="0.3">
      <c r="A1219" s="38">
        <v>15</v>
      </c>
      <c r="B1219" s="44">
        <v>44742</v>
      </c>
      <c r="C1219" s="45">
        <v>0.33333333333333331</v>
      </c>
      <c r="D1219" s="38">
        <v>2</v>
      </c>
      <c r="E1219" s="2" t="s">
        <v>703</v>
      </c>
      <c r="F1219" s="41" t="s">
        <v>162</v>
      </c>
      <c r="G1219" s="38">
        <v>3</v>
      </c>
      <c r="H1219" s="38" t="s">
        <v>291</v>
      </c>
      <c r="I1219" s="38" t="s">
        <v>880</v>
      </c>
      <c r="J1219" s="46">
        <v>25</v>
      </c>
      <c r="K1219" s="43" t="s">
        <v>872</v>
      </c>
      <c r="L1219" s="43" t="s">
        <v>872</v>
      </c>
    </row>
    <row r="1220" spans="1:12" x14ac:dyDescent="0.3">
      <c r="A1220" s="38">
        <v>16</v>
      </c>
      <c r="B1220" s="44">
        <v>44742</v>
      </c>
      <c r="C1220" s="45">
        <v>0.33333333333333331</v>
      </c>
      <c r="D1220" s="38">
        <v>2</v>
      </c>
      <c r="E1220" s="2" t="s">
        <v>706</v>
      </c>
      <c r="F1220" s="41" t="s">
        <v>224</v>
      </c>
      <c r="G1220" s="38">
        <v>3</v>
      </c>
      <c r="H1220" s="38" t="s">
        <v>293</v>
      </c>
      <c r="I1220" s="38" t="s">
        <v>882</v>
      </c>
      <c r="J1220" s="46">
        <v>32</v>
      </c>
      <c r="K1220" s="43" t="s">
        <v>872</v>
      </c>
      <c r="L1220" s="43" t="s">
        <v>872</v>
      </c>
    </row>
    <row r="1221" spans="1:12" x14ac:dyDescent="0.3">
      <c r="A1221" s="38">
        <v>17</v>
      </c>
      <c r="B1221" s="44">
        <v>44742</v>
      </c>
      <c r="C1221" s="45">
        <v>0.33333333333333331</v>
      </c>
      <c r="D1221" s="38">
        <v>2</v>
      </c>
      <c r="E1221" s="2" t="s">
        <v>703</v>
      </c>
      <c r="F1221" s="41" t="s">
        <v>162</v>
      </c>
      <c r="G1221" s="38">
        <v>3</v>
      </c>
      <c r="H1221" s="38" t="s">
        <v>291</v>
      </c>
      <c r="I1221" s="38" t="s">
        <v>934</v>
      </c>
      <c r="J1221" s="46">
        <v>25</v>
      </c>
      <c r="K1221" s="43" t="s">
        <v>872</v>
      </c>
      <c r="L1221" s="43" t="s">
        <v>872</v>
      </c>
    </row>
    <row r="1222" spans="1:12" x14ac:dyDescent="0.3">
      <c r="A1222" s="38">
        <v>18</v>
      </c>
      <c r="B1222" s="44">
        <v>44742</v>
      </c>
      <c r="C1222" s="45">
        <v>0.33333333333333331</v>
      </c>
      <c r="D1222" s="38">
        <v>2</v>
      </c>
      <c r="E1222" s="2" t="s">
        <v>600</v>
      </c>
      <c r="F1222" s="41" t="s">
        <v>234</v>
      </c>
      <c r="G1222" s="38">
        <v>3</v>
      </c>
      <c r="H1222" s="38" t="s">
        <v>293</v>
      </c>
      <c r="I1222" s="38" t="s">
        <v>916</v>
      </c>
      <c r="J1222" s="46">
        <v>24</v>
      </c>
      <c r="K1222" s="43" t="s">
        <v>872</v>
      </c>
      <c r="L1222" s="43" t="s">
        <v>872</v>
      </c>
    </row>
    <row r="1223" spans="1:12" x14ac:dyDescent="0.3">
      <c r="A1223" s="38">
        <v>19</v>
      </c>
      <c r="B1223" s="44">
        <v>44742</v>
      </c>
      <c r="C1223" s="45">
        <v>0.33333333333333331</v>
      </c>
      <c r="D1223" s="38">
        <v>2</v>
      </c>
      <c r="E1223" s="2" t="s">
        <v>704</v>
      </c>
      <c r="F1223" s="41" t="s">
        <v>163</v>
      </c>
      <c r="G1223" s="38">
        <v>3</v>
      </c>
      <c r="H1223" s="38" t="s">
        <v>291</v>
      </c>
      <c r="I1223" s="38" t="s">
        <v>917</v>
      </c>
      <c r="J1223" s="46">
        <v>22</v>
      </c>
      <c r="K1223" s="43" t="s">
        <v>872</v>
      </c>
      <c r="L1223" s="43" t="s">
        <v>872</v>
      </c>
    </row>
    <row r="1224" spans="1:12" x14ac:dyDescent="0.3">
      <c r="A1224" s="38">
        <v>20</v>
      </c>
      <c r="B1224" s="44">
        <v>44742</v>
      </c>
      <c r="C1224" s="45">
        <v>0.33333333333333331</v>
      </c>
      <c r="D1224" s="38">
        <v>2</v>
      </c>
      <c r="E1224" s="2" t="s">
        <v>704</v>
      </c>
      <c r="F1224" s="41" t="s">
        <v>163</v>
      </c>
      <c r="G1224" s="38">
        <v>3</v>
      </c>
      <c r="H1224" s="38" t="s">
        <v>291</v>
      </c>
      <c r="I1224" s="38" t="s">
        <v>918</v>
      </c>
      <c r="J1224" s="46">
        <v>22</v>
      </c>
      <c r="K1224" s="43" t="s">
        <v>872</v>
      </c>
      <c r="L1224" s="43" t="s">
        <v>872</v>
      </c>
    </row>
    <row r="1225" spans="1:12" x14ac:dyDescent="0.3">
      <c r="A1225" s="38">
        <v>21</v>
      </c>
      <c r="B1225" s="44">
        <v>44742</v>
      </c>
      <c r="C1225" s="45">
        <v>0.33333333333333331</v>
      </c>
      <c r="D1225" s="38">
        <v>2</v>
      </c>
      <c r="E1225" s="2" t="s">
        <v>704</v>
      </c>
      <c r="F1225" s="41" t="s">
        <v>163</v>
      </c>
      <c r="G1225" s="38">
        <v>3</v>
      </c>
      <c r="H1225" s="38" t="s">
        <v>291</v>
      </c>
      <c r="I1225" s="38" t="s">
        <v>919</v>
      </c>
      <c r="J1225" s="46">
        <v>22</v>
      </c>
      <c r="K1225" s="43" t="s">
        <v>872</v>
      </c>
      <c r="L1225" s="43" t="s">
        <v>872</v>
      </c>
    </row>
    <row r="1226" spans="1:12" x14ac:dyDescent="0.3">
      <c r="A1226" s="38">
        <v>22</v>
      </c>
      <c r="B1226" s="44">
        <v>44742</v>
      </c>
      <c r="C1226" s="45">
        <v>0.33333333333333331</v>
      </c>
      <c r="D1226" s="38">
        <v>2</v>
      </c>
      <c r="E1226" s="61" t="s">
        <v>705</v>
      </c>
      <c r="F1226" s="41" t="s">
        <v>218</v>
      </c>
      <c r="G1226" s="38">
        <v>3</v>
      </c>
      <c r="H1226" s="38" t="s">
        <v>293</v>
      </c>
      <c r="I1226" s="38" t="s">
        <v>920</v>
      </c>
      <c r="J1226" s="46">
        <v>20</v>
      </c>
      <c r="K1226" s="43" t="s">
        <v>872</v>
      </c>
      <c r="L1226" s="43" t="s">
        <v>872</v>
      </c>
    </row>
    <row r="1227" spans="1:12" x14ac:dyDescent="0.3">
      <c r="A1227" s="38">
        <v>23</v>
      </c>
      <c r="B1227" s="44">
        <v>44742</v>
      </c>
      <c r="C1227" s="45">
        <v>0.33333333333333331</v>
      </c>
      <c r="D1227" s="38">
        <v>2</v>
      </c>
      <c r="E1227" s="2" t="s">
        <v>704</v>
      </c>
      <c r="F1227" s="41" t="s">
        <v>163</v>
      </c>
      <c r="G1227" s="38">
        <v>3</v>
      </c>
      <c r="H1227" s="38" t="s">
        <v>291</v>
      </c>
      <c r="I1227" s="38" t="s">
        <v>921</v>
      </c>
      <c r="J1227" s="46">
        <v>22</v>
      </c>
      <c r="K1227" s="43" t="s">
        <v>872</v>
      </c>
      <c r="L1227" s="43" t="s">
        <v>872</v>
      </c>
    </row>
    <row r="1228" spans="1:12" x14ac:dyDescent="0.3">
      <c r="A1228" s="38">
        <v>24</v>
      </c>
      <c r="B1228" s="44">
        <v>44742</v>
      </c>
      <c r="C1228" s="45">
        <v>0.33333333333333331</v>
      </c>
      <c r="D1228" s="38">
        <v>2</v>
      </c>
      <c r="E1228" s="61" t="s">
        <v>705</v>
      </c>
      <c r="F1228" s="41" t="s">
        <v>218</v>
      </c>
      <c r="G1228" s="38">
        <v>3</v>
      </c>
      <c r="H1228" s="38" t="s">
        <v>293</v>
      </c>
      <c r="I1228" s="38" t="s">
        <v>922</v>
      </c>
      <c r="J1228" s="46">
        <v>20</v>
      </c>
      <c r="K1228" s="43" t="s">
        <v>872</v>
      </c>
      <c r="L1228" s="43" t="s">
        <v>872</v>
      </c>
    </row>
    <row r="1229" spans="1:12" x14ac:dyDescent="0.3">
      <c r="A1229" s="38">
        <v>25</v>
      </c>
      <c r="B1229" s="44">
        <v>44742</v>
      </c>
      <c r="C1229" s="45">
        <v>0.33333333333333331</v>
      </c>
      <c r="D1229" s="38">
        <v>2</v>
      </c>
      <c r="E1229" s="61" t="s">
        <v>705</v>
      </c>
      <c r="F1229" s="41" t="s">
        <v>218</v>
      </c>
      <c r="G1229" s="38">
        <v>3</v>
      </c>
      <c r="H1229" s="38" t="s">
        <v>293</v>
      </c>
      <c r="I1229" s="38" t="s">
        <v>923</v>
      </c>
      <c r="J1229" s="46">
        <v>20</v>
      </c>
      <c r="K1229" s="43" t="s">
        <v>872</v>
      </c>
      <c r="L1229" s="43" t="s">
        <v>872</v>
      </c>
    </row>
    <row r="1230" spans="1:12" x14ac:dyDescent="0.3">
      <c r="A1230" s="38">
        <v>26</v>
      </c>
      <c r="B1230" s="44">
        <v>44742</v>
      </c>
      <c r="C1230" s="45">
        <v>0.33333333333333331</v>
      </c>
      <c r="D1230" s="38">
        <v>2</v>
      </c>
      <c r="E1230" s="61" t="s">
        <v>705</v>
      </c>
      <c r="F1230" s="41" t="s">
        <v>218</v>
      </c>
      <c r="G1230" s="38">
        <v>3</v>
      </c>
      <c r="H1230" s="38" t="s">
        <v>293</v>
      </c>
      <c r="I1230" s="38" t="s">
        <v>924</v>
      </c>
      <c r="J1230" s="46">
        <v>20</v>
      </c>
      <c r="K1230" s="43" t="s">
        <v>872</v>
      </c>
      <c r="L1230" s="43" t="s">
        <v>872</v>
      </c>
    </row>
    <row r="1231" spans="1:12" x14ac:dyDescent="0.3">
      <c r="A1231" s="38">
        <v>27</v>
      </c>
      <c r="B1231" s="44">
        <v>44742</v>
      </c>
      <c r="C1231" s="45">
        <v>0.33333333333333331</v>
      </c>
      <c r="D1231" s="38">
        <v>2</v>
      </c>
      <c r="E1231" s="2" t="s">
        <v>600</v>
      </c>
      <c r="F1231" s="41" t="s">
        <v>234</v>
      </c>
      <c r="G1231" s="38">
        <v>3</v>
      </c>
      <c r="H1231" s="38" t="s">
        <v>293</v>
      </c>
      <c r="I1231" s="38" t="s">
        <v>937</v>
      </c>
      <c r="J1231" s="46">
        <v>24</v>
      </c>
      <c r="K1231" s="43" t="s">
        <v>872</v>
      </c>
      <c r="L1231" s="43" t="s">
        <v>872</v>
      </c>
    </row>
    <row r="1232" spans="1:12" x14ac:dyDescent="0.3">
      <c r="A1232" s="38">
        <v>28</v>
      </c>
      <c r="B1232" s="44">
        <v>44742</v>
      </c>
      <c r="C1232" s="45">
        <v>0.33333333333333331</v>
      </c>
      <c r="D1232" s="38">
        <v>2</v>
      </c>
      <c r="E1232" s="2" t="s">
        <v>600</v>
      </c>
      <c r="F1232" s="41" t="s">
        <v>234</v>
      </c>
      <c r="G1232" s="38">
        <v>3</v>
      </c>
      <c r="H1232" s="38" t="s">
        <v>293</v>
      </c>
      <c r="I1232" s="38" t="s">
        <v>938</v>
      </c>
      <c r="J1232" s="46">
        <v>23</v>
      </c>
      <c r="K1232" s="43" t="s">
        <v>872</v>
      </c>
      <c r="L1232" s="43" t="s">
        <v>872</v>
      </c>
    </row>
    <row r="1233" spans="1:12" x14ac:dyDescent="0.3">
      <c r="A1233" s="38"/>
      <c r="B1233" s="44"/>
      <c r="C1233" s="45"/>
      <c r="D1233" s="38"/>
      <c r="E1233" s="40"/>
      <c r="F1233" s="41"/>
      <c r="G1233" s="38"/>
      <c r="H1233" s="38"/>
      <c r="I1233" s="38"/>
      <c r="J1233" s="46"/>
      <c r="K1233" s="43"/>
      <c r="L1233" s="43"/>
    </row>
    <row r="1234" spans="1:12" x14ac:dyDescent="0.3">
      <c r="A1234" s="38">
        <v>1</v>
      </c>
      <c r="B1234" s="44">
        <v>44742</v>
      </c>
      <c r="C1234" s="45">
        <v>0.54166666666666663</v>
      </c>
      <c r="D1234" s="38">
        <v>4</v>
      </c>
      <c r="E1234" s="2" t="s">
        <v>718</v>
      </c>
      <c r="F1234" s="41" t="s">
        <v>221</v>
      </c>
      <c r="G1234" s="38">
        <v>3</v>
      </c>
      <c r="H1234" s="38" t="s">
        <v>292</v>
      </c>
      <c r="I1234" s="38" t="s">
        <v>925</v>
      </c>
      <c r="J1234" s="46">
        <v>2</v>
      </c>
      <c r="K1234" s="47" t="s">
        <v>894</v>
      </c>
      <c r="L1234" s="47">
        <v>25</v>
      </c>
    </row>
    <row r="1235" spans="1:12" x14ac:dyDescent="0.3">
      <c r="A1235" s="38">
        <v>2</v>
      </c>
      <c r="B1235" s="44">
        <v>44742</v>
      </c>
      <c r="C1235" s="45">
        <v>0.54166666666666663</v>
      </c>
      <c r="D1235" s="38">
        <v>4</v>
      </c>
      <c r="E1235" s="2" t="s">
        <v>708</v>
      </c>
      <c r="F1235" s="41" t="s">
        <v>107</v>
      </c>
      <c r="G1235" s="38">
        <v>3</v>
      </c>
      <c r="H1235" s="38" t="s">
        <v>292</v>
      </c>
      <c r="I1235" s="38" t="s">
        <v>926</v>
      </c>
      <c r="J1235" s="46">
        <v>53</v>
      </c>
      <c r="K1235" s="47" t="s">
        <v>750</v>
      </c>
      <c r="L1235" s="48">
        <v>14</v>
      </c>
    </row>
    <row r="1236" spans="1:12" x14ac:dyDescent="0.3">
      <c r="A1236" s="38">
        <v>3</v>
      </c>
      <c r="B1236" s="44">
        <v>44742</v>
      </c>
      <c r="C1236" s="45">
        <v>0.54166666666666663</v>
      </c>
      <c r="D1236" s="38">
        <v>4</v>
      </c>
      <c r="E1236" s="2" t="s">
        <v>715</v>
      </c>
      <c r="F1236" s="41" t="s">
        <v>177</v>
      </c>
      <c r="G1236" s="38">
        <v>3</v>
      </c>
      <c r="H1236" s="38" t="s">
        <v>292</v>
      </c>
      <c r="I1236" s="38" t="s">
        <v>897</v>
      </c>
      <c r="J1236" s="46">
        <v>46</v>
      </c>
      <c r="K1236" s="47" t="s">
        <v>751</v>
      </c>
      <c r="L1236" s="48">
        <v>7</v>
      </c>
    </row>
    <row r="1237" spans="1:12" x14ac:dyDescent="0.3">
      <c r="A1237" s="38">
        <v>4</v>
      </c>
      <c r="B1237" s="44">
        <v>44742</v>
      </c>
      <c r="C1237" s="45">
        <v>0.54166666666666663</v>
      </c>
      <c r="D1237" s="38">
        <v>4</v>
      </c>
      <c r="E1237" s="2" t="s">
        <v>710</v>
      </c>
      <c r="F1237" s="41" t="s">
        <v>137</v>
      </c>
      <c r="G1237" s="38">
        <v>3</v>
      </c>
      <c r="H1237" s="38" t="s">
        <v>292</v>
      </c>
      <c r="I1237" s="38" t="s">
        <v>901</v>
      </c>
      <c r="J1237" s="46">
        <v>76</v>
      </c>
      <c r="K1237" s="47" t="s">
        <v>752</v>
      </c>
      <c r="L1237" s="48">
        <v>7</v>
      </c>
    </row>
    <row r="1238" spans="1:12" x14ac:dyDescent="0.3">
      <c r="A1238" s="38">
        <v>5</v>
      </c>
      <c r="B1238" s="44">
        <v>44742</v>
      </c>
      <c r="C1238" s="45">
        <v>0.54166666666666663</v>
      </c>
      <c r="D1238" s="38">
        <v>4</v>
      </c>
      <c r="E1238" s="2" t="s">
        <v>709</v>
      </c>
      <c r="F1238" s="41" t="s">
        <v>126</v>
      </c>
      <c r="G1238" s="38">
        <v>3</v>
      </c>
      <c r="H1238" s="38" t="s">
        <v>293</v>
      </c>
      <c r="I1238" s="38" t="s">
        <v>905</v>
      </c>
      <c r="J1238" s="46">
        <v>23</v>
      </c>
      <c r="K1238" s="47" t="s">
        <v>753</v>
      </c>
      <c r="L1238" s="48">
        <v>8</v>
      </c>
    </row>
    <row r="1239" spans="1:12" x14ac:dyDescent="0.3">
      <c r="A1239" s="38">
        <v>6</v>
      </c>
      <c r="B1239" s="44">
        <v>44742</v>
      </c>
      <c r="C1239" s="45">
        <v>0.54166666666666663</v>
      </c>
      <c r="D1239" s="38">
        <v>4</v>
      </c>
      <c r="E1239" s="2" t="s">
        <v>709</v>
      </c>
      <c r="F1239" s="41" t="s">
        <v>126</v>
      </c>
      <c r="G1239" s="38">
        <v>3</v>
      </c>
      <c r="H1239" s="38" t="s">
        <v>293</v>
      </c>
      <c r="I1239" s="38" t="s">
        <v>906</v>
      </c>
      <c r="J1239" s="46">
        <v>23</v>
      </c>
      <c r="K1239" s="47" t="s">
        <v>746</v>
      </c>
      <c r="L1239" s="48">
        <v>5</v>
      </c>
    </row>
    <row r="1240" spans="1:12" x14ac:dyDescent="0.3">
      <c r="A1240" s="38">
        <v>7</v>
      </c>
      <c r="B1240" s="44">
        <v>44742</v>
      </c>
      <c r="C1240" s="45">
        <v>0.54166666666666663</v>
      </c>
      <c r="D1240" s="38">
        <v>4</v>
      </c>
      <c r="E1240" s="2" t="s">
        <v>709</v>
      </c>
      <c r="F1240" s="41" t="s">
        <v>126</v>
      </c>
      <c r="G1240" s="38">
        <v>3</v>
      </c>
      <c r="H1240" s="38" t="s">
        <v>293</v>
      </c>
      <c r="I1240" s="38" t="s">
        <v>907</v>
      </c>
      <c r="J1240" s="46">
        <v>23</v>
      </c>
      <c r="K1240" s="47" t="s">
        <v>747</v>
      </c>
      <c r="L1240" s="48">
        <v>5</v>
      </c>
    </row>
    <row r="1241" spans="1:12" x14ac:dyDescent="0.3">
      <c r="A1241" s="38">
        <v>8</v>
      </c>
      <c r="B1241" s="44">
        <v>44742</v>
      </c>
      <c r="C1241" s="45">
        <v>0.54166666666666663</v>
      </c>
      <c r="D1241" s="38">
        <v>4</v>
      </c>
      <c r="E1241" s="2" t="s">
        <v>713</v>
      </c>
      <c r="F1241" s="41" t="s">
        <v>167</v>
      </c>
      <c r="G1241" s="38">
        <v>3</v>
      </c>
      <c r="H1241" s="38" t="s">
        <v>291</v>
      </c>
      <c r="I1241" s="38" t="s">
        <v>910</v>
      </c>
      <c r="J1241" s="46">
        <v>21</v>
      </c>
      <c r="K1241" s="47" t="s">
        <v>748</v>
      </c>
      <c r="L1241" s="48">
        <v>3</v>
      </c>
    </row>
    <row r="1242" spans="1:12" x14ac:dyDescent="0.3">
      <c r="A1242" s="38">
        <v>9</v>
      </c>
      <c r="B1242" s="44">
        <v>44742</v>
      </c>
      <c r="C1242" s="45">
        <v>0.54166666666666663</v>
      </c>
      <c r="D1242" s="38">
        <v>4</v>
      </c>
      <c r="E1242" s="2" t="s">
        <v>709</v>
      </c>
      <c r="F1242" s="41" t="s">
        <v>126</v>
      </c>
      <c r="G1242" s="38">
        <v>3</v>
      </c>
      <c r="H1242" s="38" t="s">
        <v>293</v>
      </c>
      <c r="I1242" s="38" t="s">
        <v>911</v>
      </c>
      <c r="J1242" s="46">
        <v>0</v>
      </c>
      <c r="K1242" s="47" t="s">
        <v>749</v>
      </c>
      <c r="L1242" s="48">
        <v>3</v>
      </c>
    </row>
    <row r="1243" spans="1:12" x14ac:dyDescent="0.3">
      <c r="A1243" s="38">
        <v>10</v>
      </c>
      <c r="B1243" s="44">
        <v>44742</v>
      </c>
      <c r="C1243" s="45">
        <v>0.54166666666666663</v>
      </c>
      <c r="D1243" s="38">
        <v>4</v>
      </c>
      <c r="E1243" s="2" t="s">
        <v>717</v>
      </c>
      <c r="F1243" s="41" t="s">
        <v>220</v>
      </c>
      <c r="G1243" s="38">
        <v>3</v>
      </c>
      <c r="H1243" s="38" t="s">
        <v>293</v>
      </c>
      <c r="I1243" s="38" t="s">
        <v>911</v>
      </c>
      <c r="J1243" s="46">
        <v>24</v>
      </c>
      <c r="K1243" s="43" t="s">
        <v>872</v>
      </c>
      <c r="L1243" s="43" t="s">
        <v>872</v>
      </c>
    </row>
    <row r="1244" spans="1:12" x14ac:dyDescent="0.3">
      <c r="A1244" s="38">
        <v>11</v>
      </c>
      <c r="B1244" s="44">
        <v>44742</v>
      </c>
      <c r="C1244" s="45">
        <v>0.54166666666666663</v>
      </c>
      <c r="D1244" s="38">
        <v>4</v>
      </c>
      <c r="E1244" s="2" t="s">
        <v>714</v>
      </c>
      <c r="F1244" s="41" t="s">
        <v>175</v>
      </c>
      <c r="G1244" s="38">
        <v>4</v>
      </c>
      <c r="H1244" s="38" t="s">
        <v>291</v>
      </c>
      <c r="I1244" s="38" t="s">
        <v>912</v>
      </c>
      <c r="J1244" s="46">
        <v>29</v>
      </c>
      <c r="K1244" s="43" t="s">
        <v>872</v>
      </c>
      <c r="L1244" s="43" t="s">
        <v>872</v>
      </c>
    </row>
    <row r="1245" spans="1:12" x14ac:dyDescent="0.3">
      <c r="A1245" s="38">
        <v>12</v>
      </c>
      <c r="B1245" s="44">
        <v>44742</v>
      </c>
      <c r="C1245" s="45">
        <v>0.54166666666666663</v>
      </c>
      <c r="D1245" s="38">
        <v>4</v>
      </c>
      <c r="E1245" s="2" t="s">
        <v>709</v>
      </c>
      <c r="F1245" s="41" t="s">
        <v>126</v>
      </c>
      <c r="G1245" s="38">
        <v>3</v>
      </c>
      <c r="H1245" s="38" t="s">
        <v>293</v>
      </c>
      <c r="I1245" s="38" t="s">
        <v>878</v>
      </c>
      <c r="J1245" s="46">
        <v>0</v>
      </c>
      <c r="K1245" s="43" t="s">
        <v>872</v>
      </c>
      <c r="L1245" s="43" t="s">
        <v>872</v>
      </c>
    </row>
    <row r="1246" spans="1:12" x14ac:dyDescent="0.3">
      <c r="A1246" s="38">
        <v>13</v>
      </c>
      <c r="B1246" s="44">
        <v>44742</v>
      </c>
      <c r="C1246" s="45">
        <v>0.54166666666666663</v>
      </c>
      <c r="D1246" s="38">
        <v>4</v>
      </c>
      <c r="E1246" s="2" t="s">
        <v>712</v>
      </c>
      <c r="F1246" s="41" t="s">
        <v>145</v>
      </c>
      <c r="G1246" s="38">
        <v>3</v>
      </c>
      <c r="H1246" s="38" t="s">
        <v>293</v>
      </c>
      <c r="I1246" s="38" t="s">
        <v>878</v>
      </c>
      <c r="J1246" s="46">
        <v>26</v>
      </c>
      <c r="K1246" s="43" t="s">
        <v>872</v>
      </c>
      <c r="L1246" s="43" t="s">
        <v>872</v>
      </c>
    </row>
    <row r="1247" spans="1:12" x14ac:dyDescent="0.3">
      <c r="A1247" s="38">
        <v>14</v>
      </c>
      <c r="B1247" s="44">
        <v>44742</v>
      </c>
      <c r="C1247" s="45">
        <v>0.54166666666666663</v>
      </c>
      <c r="D1247" s="38">
        <v>4</v>
      </c>
      <c r="E1247" s="2" t="s">
        <v>709</v>
      </c>
      <c r="F1247" s="41" t="s">
        <v>126</v>
      </c>
      <c r="G1247" s="38">
        <v>3</v>
      </c>
      <c r="H1247" s="38" t="s">
        <v>293</v>
      </c>
      <c r="I1247" s="38" t="s">
        <v>913</v>
      </c>
      <c r="J1247" s="46">
        <v>20</v>
      </c>
      <c r="K1247" s="43" t="s">
        <v>872</v>
      </c>
      <c r="L1247" s="43" t="s">
        <v>872</v>
      </c>
    </row>
    <row r="1248" spans="1:12" x14ac:dyDescent="0.3">
      <c r="A1248" s="38">
        <v>15</v>
      </c>
      <c r="B1248" s="44">
        <v>44742</v>
      </c>
      <c r="C1248" s="45">
        <v>0.54166666666666663</v>
      </c>
      <c r="D1248" s="38">
        <v>4</v>
      </c>
      <c r="E1248" s="2" t="s">
        <v>709</v>
      </c>
      <c r="F1248" s="41" t="s">
        <v>126</v>
      </c>
      <c r="G1248" s="38">
        <v>3</v>
      </c>
      <c r="H1248" s="38" t="s">
        <v>293</v>
      </c>
      <c r="I1248" s="38" t="s">
        <v>914</v>
      </c>
      <c r="J1248" s="46">
        <v>0</v>
      </c>
      <c r="K1248" s="43" t="s">
        <v>872</v>
      </c>
      <c r="L1248" s="43" t="s">
        <v>872</v>
      </c>
    </row>
    <row r="1249" spans="1:12" x14ac:dyDescent="0.3">
      <c r="A1249" s="38">
        <v>16</v>
      </c>
      <c r="B1249" s="44">
        <v>44742</v>
      </c>
      <c r="C1249" s="45">
        <v>0.54166666666666663</v>
      </c>
      <c r="D1249" s="38">
        <v>4</v>
      </c>
      <c r="E1249" s="2" t="s">
        <v>717</v>
      </c>
      <c r="F1249" s="41" t="s">
        <v>220</v>
      </c>
      <c r="G1249" s="38">
        <v>3</v>
      </c>
      <c r="H1249" s="38" t="s">
        <v>293</v>
      </c>
      <c r="I1249" s="38" t="s">
        <v>914</v>
      </c>
      <c r="J1249" s="46">
        <v>23</v>
      </c>
      <c r="K1249" s="43" t="s">
        <v>872</v>
      </c>
      <c r="L1249" s="43" t="s">
        <v>872</v>
      </c>
    </row>
    <row r="1250" spans="1:12" x14ac:dyDescent="0.3">
      <c r="A1250" s="38">
        <v>17</v>
      </c>
      <c r="B1250" s="44">
        <v>44742</v>
      </c>
      <c r="C1250" s="45">
        <v>0.54166666666666663</v>
      </c>
      <c r="D1250" s="38">
        <v>4</v>
      </c>
      <c r="E1250" s="2" t="s">
        <v>709</v>
      </c>
      <c r="F1250" s="41" t="s">
        <v>126</v>
      </c>
      <c r="G1250" s="38">
        <v>3</v>
      </c>
      <c r="H1250" s="38" t="s">
        <v>293</v>
      </c>
      <c r="I1250" s="38" t="s">
        <v>915</v>
      </c>
      <c r="J1250" s="46">
        <v>21</v>
      </c>
      <c r="K1250" s="43" t="s">
        <v>872</v>
      </c>
      <c r="L1250" s="43" t="s">
        <v>872</v>
      </c>
    </row>
    <row r="1251" spans="1:12" ht="31.2" x14ac:dyDescent="0.3">
      <c r="A1251" s="38">
        <v>18</v>
      </c>
      <c r="B1251" s="44">
        <v>44742</v>
      </c>
      <c r="C1251" s="45">
        <v>0.54166666666666663</v>
      </c>
      <c r="D1251" s="38">
        <v>4</v>
      </c>
      <c r="E1251" s="2" t="s">
        <v>711</v>
      </c>
      <c r="F1251" s="41" t="s">
        <v>140</v>
      </c>
      <c r="G1251" s="38">
        <v>3</v>
      </c>
      <c r="H1251" s="38" t="s">
        <v>293</v>
      </c>
      <c r="I1251" s="38" t="s">
        <v>879</v>
      </c>
      <c r="J1251" s="46">
        <v>23</v>
      </c>
      <c r="K1251" s="43" t="s">
        <v>872</v>
      </c>
      <c r="L1251" s="43" t="s">
        <v>872</v>
      </c>
    </row>
    <row r="1252" spans="1:12" ht="31.2" x14ac:dyDescent="0.3">
      <c r="A1252" s="38">
        <v>19</v>
      </c>
      <c r="B1252" s="44">
        <v>44742</v>
      </c>
      <c r="C1252" s="45">
        <v>0.54166666666666663</v>
      </c>
      <c r="D1252" s="38">
        <v>4</v>
      </c>
      <c r="E1252" s="2" t="s">
        <v>711</v>
      </c>
      <c r="F1252" s="41" t="s">
        <v>140</v>
      </c>
      <c r="G1252" s="38">
        <v>3</v>
      </c>
      <c r="H1252" s="38" t="s">
        <v>293</v>
      </c>
      <c r="I1252" s="38" t="s">
        <v>880</v>
      </c>
      <c r="J1252" s="46">
        <v>23</v>
      </c>
      <c r="K1252" s="43" t="s">
        <v>872</v>
      </c>
      <c r="L1252" s="43" t="s">
        <v>872</v>
      </c>
    </row>
    <row r="1253" spans="1:12" x14ac:dyDescent="0.3">
      <c r="A1253" s="38">
        <v>20</v>
      </c>
      <c r="B1253" s="44">
        <v>44742</v>
      </c>
      <c r="C1253" s="45">
        <v>0.54166666666666663</v>
      </c>
      <c r="D1253" s="38">
        <v>4</v>
      </c>
      <c r="E1253" s="2" t="s">
        <v>712</v>
      </c>
      <c r="F1253" s="41" t="s">
        <v>145</v>
      </c>
      <c r="G1253" s="38">
        <v>3</v>
      </c>
      <c r="H1253" s="38" t="s">
        <v>293</v>
      </c>
      <c r="I1253" s="38" t="s">
        <v>882</v>
      </c>
      <c r="J1253" s="46">
        <v>26</v>
      </c>
      <c r="K1253" s="43" t="s">
        <v>872</v>
      </c>
      <c r="L1253" s="43" t="s">
        <v>872</v>
      </c>
    </row>
    <row r="1254" spans="1:12" x14ac:dyDescent="0.3">
      <c r="A1254" s="38">
        <v>21</v>
      </c>
      <c r="B1254" s="44">
        <v>44742</v>
      </c>
      <c r="C1254" s="45">
        <v>0.54166666666666663</v>
      </c>
      <c r="D1254" s="38">
        <v>4</v>
      </c>
      <c r="E1254" s="2" t="s">
        <v>707</v>
      </c>
      <c r="F1254" s="41" t="s">
        <v>42</v>
      </c>
      <c r="G1254" s="38">
        <v>3</v>
      </c>
      <c r="H1254" s="38" t="s">
        <v>293</v>
      </c>
      <c r="I1254" s="38" t="s">
        <v>934</v>
      </c>
      <c r="J1254" s="46">
        <v>19</v>
      </c>
      <c r="K1254" s="43" t="s">
        <v>872</v>
      </c>
      <c r="L1254" s="43" t="s">
        <v>872</v>
      </c>
    </row>
    <row r="1255" spans="1:12" x14ac:dyDescent="0.3">
      <c r="A1255" s="38">
        <v>22</v>
      </c>
      <c r="B1255" s="44">
        <v>44742</v>
      </c>
      <c r="C1255" s="45">
        <v>0.54166666666666663</v>
      </c>
      <c r="D1255" s="38">
        <v>4</v>
      </c>
      <c r="E1255" s="2" t="s">
        <v>707</v>
      </c>
      <c r="F1255" s="41" t="s">
        <v>42</v>
      </c>
      <c r="G1255" s="38">
        <v>3</v>
      </c>
      <c r="H1255" s="38" t="s">
        <v>293</v>
      </c>
      <c r="I1255" s="38" t="s">
        <v>916</v>
      </c>
      <c r="J1255" s="46">
        <v>18</v>
      </c>
      <c r="K1255" s="43" t="s">
        <v>872</v>
      </c>
      <c r="L1255" s="43" t="s">
        <v>872</v>
      </c>
    </row>
    <row r="1256" spans="1:12" ht="31.2" x14ac:dyDescent="0.3">
      <c r="A1256" s="38">
        <v>23</v>
      </c>
      <c r="B1256" s="44">
        <v>44742</v>
      </c>
      <c r="C1256" s="45">
        <v>0.54166666666666663</v>
      </c>
      <c r="D1256" s="38">
        <v>4</v>
      </c>
      <c r="E1256" s="2" t="s">
        <v>716</v>
      </c>
      <c r="F1256" s="41" t="s">
        <v>219</v>
      </c>
      <c r="G1256" s="38">
        <v>3</v>
      </c>
      <c r="H1256" s="38" t="s">
        <v>293</v>
      </c>
      <c r="I1256" s="38" t="s">
        <v>917</v>
      </c>
      <c r="J1256" s="46">
        <v>25</v>
      </c>
      <c r="K1256" s="43" t="s">
        <v>872</v>
      </c>
      <c r="L1256" s="43" t="s">
        <v>872</v>
      </c>
    </row>
    <row r="1257" spans="1:12" ht="31.2" x14ac:dyDescent="0.3">
      <c r="A1257" s="38">
        <v>24</v>
      </c>
      <c r="B1257" s="44">
        <v>44742</v>
      </c>
      <c r="C1257" s="45">
        <v>0.54166666666666663</v>
      </c>
      <c r="D1257" s="38">
        <v>4</v>
      </c>
      <c r="E1257" s="2" t="s">
        <v>716</v>
      </c>
      <c r="F1257" s="41" t="s">
        <v>219</v>
      </c>
      <c r="G1257" s="38">
        <v>3</v>
      </c>
      <c r="H1257" s="38" t="s">
        <v>293</v>
      </c>
      <c r="I1257" s="38" t="s">
        <v>918</v>
      </c>
      <c r="J1257" s="46">
        <v>25</v>
      </c>
      <c r="K1257" s="43" t="s">
        <v>872</v>
      </c>
      <c r="L1257" s="43" t="s">
        <v>872</v>
      </c>
    </row>
    <row r="1258" spans="1:12" ht="31.2" x14ac:dyDescent="0.3">
      <c r="A1258" s="38">
        <v>25</v>
      </c>
      <c r="B1258" s="44">
        <v>44742</v>
      </c>
      <c r="C1258" s="45">
        <v>0.54166666666666663</v>
      </c>
      <c r="D1258" s="38">
        <v>4</v>
      </c>
      <c r="E1258" s="2" t="s">
        <v>716</v>
      </c>
      <c r="F1258" s="41" t="s">
        <v>219</v>
      </c>
      <c r="G1258" s="38">
        <v>3</v>
      </c>
      <c r="H1258" s="38" t="s">
        <v>293</v>
      </c>
      <c r="I1258" s="38" t="s">
        <v>919</v>
      </c>
      <c r="J1258" s="46">
        <v>25</v>
      </c>
      <c r="K1258" s="43" t="s">
        <v>872</v>
      </c>
      <c r="L1258" s="43" t="s">
        <v>872</v>
      </c>
    </row>
    <row r="1259" spans="1:12" ht="31.2" x14ac:dyDescent="0.3">
      <c r="A1259" s="38">
        <v>26</v>
      </c>
      <c r="B1259" s="44">
        <v>44742</v>
      </c>
      <c r="C1259" s="45">
        <v>0.54166666666666663</v>
      </c>
      <c r="D1259" s="38">
        <v>4</v>
      </c>
      <c r="E1259" s="2" t="s">
        <v>716</v>
      </c>
      <c r="F1259" s="41" t="s">
        <v>219</v>
      </c>
      <c r="G1259" s="38">
        <v>3</v>
      </c>
      <c r="H1259" s="38" t="s">
        <v>293</v>
      </c>
      <c r="I1259" s="38" t="s">
        <v>920</v>
      </c>
      <c r="J1259" s="46">
        <v>30</v>
      </c>
      <c r="K1259" s="43" t="s">
        <v>872</v>
      </c>
      <c r="L1259" s="43" t="s">
        <v>872</v>
      </c>
    </row>
    <row r="1260" spans="1:12" ht="31.2" x14ac:dyDescent="0.3">
      <c r="A1260" s="38">
        <v>27</v>
      </c>
      <c r="B1260" s="44">
        <v>44742</v>
      </c>
      <c r="C1260" s="45">
        <v>0.54166666666666663</v>
      </c>
      <c r="D1260" s="38">
        <v>4</v>
      </c>
      <c r="E1260" s="2" t="s">
        <v>716</v>
      </c>
      <c r="F1260" s="41" t="s">
        <v>219</v>
      </c>
      <c r="G1260" s="38">
        <v>3</v>
      </c>
      <c r="H1260" s="38" t="s">
        <v>293</v>
      </c>
      <c r="I1260" s="38" t="s">
        <v>921</v>
      </c>
      <c r="J1260" s="46">
        <v>25</v>
      </c>
      <c r="K1260" s="43" t="s">
        <v>872</v>
      </c>
      <c r="L1260" s="43" t="s">
        <v>872</v>
      </c>
    </row>
    <row r="1261" spans="1:12" ht="31.2" x14ac:dyDescent="0.3">
      <c r="A1261" s="38">
        <v>28</v>
      </c>
      <c r="B1261" s="44">
        <v>44742</v>
      </c>
      <c r="C1261" s="45">
        <v>0.54166666666666663</v>
      </c>
      <c r="D1261" s="38">
        <v>4</v>
      </c>
      <c r="E1261" s="2" t="s">
        <v>716</v>
      </c>
      <c r="F1261" s="41" t="s">
        <v>219</v>
      </c>
      <c r="G1261" s="38">
        <v>3</v>
      </c>
      <c r="H1261" s="38" t="s">
        <v>293</v>
      </c>
      <c r="I1261" s="38" t="s">
        <v>922</v>
      </c>
      <c r="J1261" s="46">
        <v>25</v>
      </c>
      <c r="K1261" s="43" t="s">
        <v>872</v>
      </c>
      <c r="L1261" s="43" t="s">
        <v>872</v>
      </c>
    </row>
    <row r="1262" spans="1:12" ht="31.2" x14ac:dyDescent="0.3">
      <c r="A1262" s="38">
        <v>29</v>
      </c>
      <c r="B1262" s="44">
        <v>44742</v>
      </c>
      <c r="C1262" s="45">
        <v>0.54166666666666663</v>
      </c>
      <c r="D1262" s="38">
        <v>4</v>
      </c>
      <c r="E1262" s="2" t="s">
        <v>716</v>
      </c>
      <c r="F1262" s="41" t="s">
        <v>219</v>
      </c>
      <c r="G1262" s="38">
        <v>3</v>
      </c>
      <c r="H1262" s="38" t="s">
        <v>293</v>
      </c>
      <c r="I1262" s="38" t="s">
        <v>923</v>
      </c>
      <c r="J1262" s="46">
        <v>21</v>
      </c>
      <c r="K1262" s="43" t="s">
        <v>872</v>
      </c>
      <c r="L1262" s="43" t="s">
        <v>872</v>
      </c>
    </row>
    <row r="1263" spans="1:12" ht="31.2" x14ac:dyDescent="0.3">
      <c r="A1263" s="38">
        <v>30</v>
      </c>
      <c r="B1263" s="44">
        <v>44742</v>
      </c>
      <c r="C1263" s="45">
        <v>0.54166666666666663</v>
      </c>
      <c r="D1263" s="38">
        <v>4</v>
      </c>
      <c r="E1263" s="2" t="s">
        <v>716</v>
      </c>
      <c r="F1263" s="41" t="s">
        <v>219</v>
      </c>
      <c r="G1263" s="38">
        <v>3</v>
      </c>
      <c r="H1263" s="38" t="s">
        <v>293</v>
      </c>
      <c r="I1263" s="38" t="s">
        <v>924</v>
      </c>
      <c r="J1263" s="46">
        <v>21</v>
      </c>
      <c r="K1263" s="43" t="s">
        <v>872</v>
      </c>
      <c r="L1263" s="43" t="s">
        <v>872</v>
      </c>
    </row>
    <row r="1264" spans="1:12" ht="31.2" x14ac:dyDescent="0.3">
      <c r="A1264" s="38">
        <v>31</v>
      </c>
      <c r="B1264" s="44">
        <v>44742</v>
      </c>
      <c r="C1264" s="45">
        <v>0.54166666666666663</v>
      </c>
      <c r="D1264" s="38">
        <v>4</v>
      </c>
      <c r="E1264" s="2" t="s">
        <v>716</v>
      </c>
      <c r="F1264" s="41" t="s">
        <v>219</v>
      </c>
      <c r="G1264" s="38">
        <v>3</v>
      </c>
      <c r="H1264" s="38" t="s">
        <v>293</v>
      </c>
      <c r="I1264" s="38" t="s">
        <v>937</v>
      </c>
      <c r="J1264" s="46">
        <v>20</v>
      </c>
      <c r="K1264" s="43" t="s">
        <v>872</v>
      </c>
      <c r="L1264" s="43" t="s">
        <v>872</v>
      </c>
    </row>
    <row r="1265" spans="1:12" x14ac:dyDescent="0.3">
      <c r="A1265" s="38">
        <v>32</v>
      </c>
      <c r="B1265" s="44">
        <v>44742</v>
      </c>
      <c r="C1265" s="45">
        <v>0.54166666666666663</v>
      </c>
      <c r="D1265" s="38">
        <v>4</v>
      </c>
      <c r="E1265" s="2" t="s">
        <v>707</v>
      </c>
      <c r="F1265" s="41" t="s">
        <v>42</v>
      </c>
      <c r="G1265" s="38">
        <v>3</v>
      </c>
      <c r="H1265" s="38" t="s">
        <v>293</v>
      </c>
      <c r="I1265" s="38" t="s">
        <v>938</v>
      </c>
      <c r="J1265" s="46">
        <v>20</v>
      </c>
      <c r="K1265" s="43" t="s">
        <v>872</v>
      </c>
      <c r="L1265" s="43" t="s">
        <v>872</v>
      </c>
    </row>
    <row r="1266" spans="1:12" x14ac:dyDescent="0.3">
      <c r="A1266" s="38"/>
      <c r="B1266" s="39">
        <v>44743</v>
      </c>
      <c r="C1266" s="38"/>
      <c r="D1266" s="38"/>
      <c r="E1266" s="40"/>
      <c r="F1266" s="41"/>
      <c r="G1266" s="38"/>
      <c r="H1266" s="38"/>
      <c r="I1266" s="41"/>
      <c r="J1266" s="42"/>
      <c r="K1266" s="43"/>
      <c r="L1266" s="43"/>
    </row>
    <row r="1267" spans="1:12" x14ac:dyDescent="0.3">
      <c r="A1267" s="38">
        <v>1</v>
      </c>
      <c r="B1267" s="44">
        <v>44743</v>
      </c>
      <c r="C1267" s="45">
        <v>0.33333333333333331</v>
      </c>
      <c r="D1267" s="38">
        <v>2</v>
      </c>
      <c r="E1267" s="2" t="s">
        <v>722</v>
      </c>
      <c r="F1267" s="41" t="s">
        <v>49</v>
      </c>
      <c r="G1267" s="38">
        <v>2</v>
      </c>
      <c r="H1267" s="38" t="s">
        <v>292</v>
      </c>
      <c r="I1267" s="38" t="s">
        <v>926</v>
      </c>
      <c r="J1267" s="46">
        <v>77</v>
      </c>
      <c r="K1267" s="47" t="s">
        <v>894</v>
      </c>
      <c r="L1267" s="47">
        <v>32</v>
      </c>
    </row>
    <row r="1268" spans="1:12" x14ac:dyDescent="0.3">
      <c r="A1268" s="38">
        <v>2</v>
      </c>
      <c r="B1268" s="44">
        <v>44743</v>
      </c>
      <c r="C1268" s="45">
        <v>0.33333333333333331</v>
      </c>
      <c r="D1268" s="38">
        <v>2</v>
      </c>
      <c r="E1268" s="2" t="s">
        <v>723</v>
      </c>
      <c r="F1268" s="41" t="s">
        <v>129</v>
      </c>
      <c r="G1268" s="38">
        <v>3</v>
      </c>
      <c r="H1268" s="38" t="s">
        <v>292</v>
      </c>
      <c r="I1268" s="38" t="s">
        <v>897</v>
      </c>
      <c r="J1268" s="46">
        <v>55</v>
      </c>
      <c r="K1268" s="47" t="s">
        <v>750</v>
      </c>
      <c r="L1268" s="48">
        <v>10</v>
      </c>
    </row>
    <row r="1269" spans="1:12" x14ac:dyDescent="0.3">
      <c r="A1269" s="38">
        <v>3</v>
      </c>
      <c r="B1269" s="44">
        <v>44743</v>
      </c>
      <c r="C1269" s="45">
        <v>0.33333333333333331</v>
      </c>
      <c r="D1269" s="38">
        <v>2</v>
      </c>
      <c r="E1269" s="2" t="s">
        <v>727</v>
      </c>
      <c r="F1269" s="41" t="s">
        <v>164</v>
      </c>
      <c r="G1269" s="38">
        <v>3</v>
      </c>
      <c r="H1269" s="38" t="s">
        <v>291</v>
      </c>
      <c r="I1269" s="38" t="s">
        <v>899</v>
      </c>
      <c r="J1269" s="46">
        <v>20</v>
      </c>
      <c r="K1269" s="47" t="s">
        <v>751</v>
      </c>
      <c r="L1269" s="48">
        <v>12</v>
      </c>
    </row>
    <row r="1270" spans="1:12" x14ac:dyDescent="0.3">
      <c r="A1270" s="38">
        <v>4</v>
      </c>
      <c r="B1270" s="44">
        <v>44743</v>
      </c>
      <c r="C1270" s="45">
        <v>0.33333333333333331</v>
      </c>
      <c r="D1270" s="38">
        <v>2</v>
      </c>
      <c r="E1270" s="2" t="s">
        <v>726</v>
      </c>
      <c r="F1270" s="41" t="s">
        <v>144</v>
      </c>
      <c r="G1270" s="38">
        <v>3</v>
      </c>
      <c r="H1270" s="38" t="s">
        <v>293</v>
      </c>
      <c r="I1270" s="38" t="s">
        <v>900</v>
      </c>
      <c r="J1270" s="46">
        <v>19</v>
      </c>
      <c r="K1270" s="47" t="s">
        <v>752</v>
      </c>
      <c r="L1270" s="48">
        <v>12</v>
      </c>
    </row>
    <row r="1271" spans="1:12" ht="31.2" x14ac:dyDescent="0.3">
      <c r="A1271" s="38">
        <v>5</v>
      </c>
      <c r="B1271" s="44">
        <v>44743</v>
      </c>
      <c r="C1271" s="45">
        <v>0.33333333333333331</v>
      </c>
      <c r="D1271" s="38">
        <v>2</v>
      </c>
      <c r="E1271" s="62" t="s">
        <v>721</v>
      </c>
      <c r="F1271" s="41" t="s">
        <v>25</v>
      </c>
      <c r="G1271" s="38">
        <v>3</v>
      </c>
      <c r="H1271" s="38" t="s">
        <v>293</v>
      </c>
      <c r="I1271" s="38" t="s">
        <v>901</v>
      </c>
      <c r="J1271" s="46">
        <v>31</v>
      </c>
      <c r="K1271" s="47" t="s">
        <v>753</v>
      </c>
      <c r="L1271" s="48">
        <v>12</v>
      </c>
    </row>
    <row r="1272" spans="1:12" ht="31.2" x14ac:dyDescent="0.3">
      <c r="A1272" s="38">
        <v>6</v>
      </c>
      <c r="B1272" s="44">
        <v>44743</v>
      </c>
      <c r="C1272" s="45">
        <v>0.33333333333333331</v>
      </c>
      <c r="D1272" s="38">
        <v>2</v>
      </c>
      <c r="E1272" s="62" t="s">
        <v>721</v>
      </c>
      <c r="F1272" s="41" t="s">
        <v>25</v>
      </c>
      <c r="G1272" s="38">
        <v>3</v>
      </c>
      <c r="H1272" s="38" t="s">
        <v>293</v>
      </c>
      <c r="I1272" s="38" t="s">
        <v>902</v>
      </c>
      <c r="J1272" s="46">
        <v>31</v>
      </c>
      <c r="K1272" s="47" t="s">
        <v>746</v>
      </c>
      <c r="L1272" s="48">
        <v>6</v>
      </c>
    </row>
    <row r="1273" spans="1:12" x14ac:dyDescent="0.3">
      <c r="A1273" s="38">
        <v>7</v>
      </c>
      <c r="B1273" s="44">
        <v>44743</v>
      </c>
      <c r="C1273" s="45">
        <v>0.33333333333333331</v>
      </c>
      <c r="D1273" s="38">
        <v>2</v>
      </c>
      <c r="E1273" s="2" t="s">
        <v>727</v>
      </c>
      <c r="F1273" s="41" t="s">
        <v>164</v>
      </c>
      <c r="G1273" s="38">
        <v>3</v>
      </c>
      <c r="H1273" s="38" t="s">
        <v>291</v>
      </c>
      <c r="I1273" s="38" t="s">
        <v>903</v>
      </c>
      <c r="J1273" s="46">
        <v>20</v>
      </c>
      <c r="K1273" s="47" t="s">
        <v>747</v>
      </c>
      <c r="L1273" s="48">
        <v>6</v>
      </c>
    </row>
    <row r="1274" spans="1:12" x14ac:dyDescent="0.3">
      <c r="A1274" s="38">
        <v>8</v>
      </c>
      <c r="B1274" s="44">
        <v>44743</v>
      </c>
      <c r="C1274" s="45">
        <v>0.33333333333333331</v>
      </c>
      <c r="D1274" s="38">
        <v>2</v>
      </c>
      <c r="E1274" s="2" t="s">
        <v>726</v>
      </c>
      <c r="F1274" s="41" t="s">
        <v>144</v>
      </c>
      <c r="G1274" s="38">
        <v>3</v>
      </c>
      <c r="H1274" s="38" t="s">
        <v>293</v>
      </c>
      <c r="I1274" s="38" t="s">
        <v>904</v>
      </c>
      <c r="J1274" s="46">
        <v>19</v>
      </c>
      <c r="K1274" s="47" t="s">
        <v>748</v>
      </c>
      <c r="L1274" s="48">
        <v>4</v>
      </c>
    </row>
    <row r="1275" spans="1:12" x14ac:dyDescent="0.3">
      <c r="A1275" s="38">
        <v>9</v>
      </c>
      <c r="B1275" s="44">
        <v>44743</v>
      </c>
      <c r="C1275" s="45">
        <v>0.33333333333333331</v>
      </c>
      <c r="D1275" s="38">
        <v>2</v>
      </c>
      <c r="E1275" s="2" t="s">
        <v>727</v>
      </c>
      <c r="F1275" s="41" t="s">
        <v>164</v>
      </c>
      <c r="G1275" s="38">
        <v>3</v>
      </c>
      <c r="H1275" s="38" t="s">
        <v>291</v>
      </c>
      <c r="I1275" s="38" t="s">
        <v>905</v>
      </c>
      <c r="J1275" s="46">
        <v>20</v>
      </c>
      <c r="K1275" s="47" t="s">
        <v>749</v>
      </c>
      <c r="L1275" s="48">
        <v>4</v>
      </c>
    </row>
    <row r="1276" spans="1:12" x14ac:dyDescent="0.3">
      <c r="A1276" s="38">
        <v>10</v>
      </c>
      <c r="B1276" s="44">
        <v>44743</v>
      </c>
      <c r="C1276" s="45">
        <v>0.33333333333333331</v>
      </c>
      <c r="D1276" s="38">
        <v>2</v>
      </c>
      <c r="E1276" s="2" t="s">
        <v>727</v>
      </c>
      <c r="F1276" s="41" t="s">
        <v>164</v>
      </c>
      <c r="G1276" s="38">
        <v>3</v>
      </c>
      <c r="H1276" s="38" t="s">
        <v>291</v>
      </c>
      <c r="I1276" s="38" t="s">
        <v>906</v>
      </c>
      <c r="J1276" s="46">
        <v>21</v>
      </c>
      <c r="K1276" s="43" t="s">
        <v>872</v>
      </c>
      <c r="L1276" s="43" t="s">
        <v>872</v>
      </c>
    </row>
    <row r="1277" spans="1:12" x14ac:dyDescent="0.3">
      <c r="A1277" s="38">
        <v>11</v>
      </c>
      <c r="B1277" s="44">
        <v>44743</v>
      </c>
      <c r="C1277" s="45">
        <v>0.33333333333333331</v>
      </c>
      <c r="D1277" s="38">
        <v>2</v>
      </c>
      <c r="E1277" s="2" t="s">
        <v>724</v>
      </c>
      <c r="F1277" s="41" t="s">
        <v>134</v>
      </c>
      <c r="G1277" s="38">
        <v>3</v>
      </c>
      <c r="H1277" s="38" t="s">
        <v>293</v>
      </c>
      <c r="I1277" s="38" t="s">
        <v>907</v>
      </c>
      <c r="J1277" s="46">
        <v>20</v>
      </c>
      <c r="K1277" s="43" t="s">
        <v>872</v>
      </c>
      <c r="L1277" s="43" t="s">
        <v>872</v>
      </c>
    </row>
    <row r="1278" spans="1:12" x14ac:dyDescent="0.3">
      <c r="A1278" s="38">
        <v>12</v>
      </c>
      <c r="B1278" s="44">
        <v>44743</v>
      </c>
      <c r="C1278" s="45">
        <v>0.33333333333333331</v>
      </c>
      <c r="D1278" s="38">
        <v>2</v>
      </c>
      <c r="E1278" s="2" t="s">
        <v>724</v>
      </c>
      <c r="F1278" s="41" t="s">
        <v>134</v>
      </c>
      <c r="G1278" s="38">
        <v>3</v>
      </c>
      <c r="H1278" s="38" t="s">
        <v>293</v>
      </c>
      <c r="I1278" s="38" t="s">
        <v>908</v>
      </c>
      <c r="J1278" s="46">
        <v>20</v>
      </c>
      <c r="K1278" s="43" t="s">
        <v>872</v>
      </c>
      <c r="L1278" s="43" t="s">
        <v>872</v>
      </c>
    </row>
    <row r="1279" spans="1:12" x14ac:dyDescent="0.3">
      <c r="A1279" s="38">
        <v>13</v>
      </c>
      <c r="B1279" s="44">
        <v>44743</v>
      </c>
      <c r="C1279" s="45">
        <v>0.33333333333333331</v>
      </c>
      <c r="D1279" s="38">
        <v>2</v>
      </c>
      <c r="E1279" s="2" t="s">
        <v>724</v>
      </c>
      <c r="F1279" s="41" t="s">
        <v>134</v>
      </c>
      <c r="G1279" s="38">
        <v>3</v>
      </c>
      <c r="H1279" s="38" t="s">
        <v>293</v>
      </c>
      <c r="I1279" s="38" t="s">
        <v>909</v>
      </c>
      <c r="J1279" s="46">
        <v>20</v>
      </c>
      <c r="K1279" s="43" t="s">
        <v>872</v>
      </c>
      <c r="L1279" s="43" t="s">
        <v>872</v>
      </c>
    </row>
    <row r="1280" spans="1:12" x14ac:dyDescent="0.3">
      <c r="A1280" s="38">
        <v>14</v>
      </c>
      <c r="B1280" s="44">
        <v>44743</v>
      </c>
      <c r="C1280" s="45">
        <v>0.33333333333333331</v>
      </c>
      <c r="D1280" s="38">
        <v>2</v>
      </c>
      <c r="E1280" s="2" t="s">
        <v>724</v>
      </c>
      <c r="F1280" s="41" t="s">
        <v>134</v>
      </c>
      <c r="G1280" s="38">
        <v>3</v>
      </c>
      <c r="H1280" s="38" t="s">
        <v>293</v>
      </c>
      <c r="I1280" s="38" t="s">
        <v>933</v>
      </c>
      <c r="J1280" s="46">
        <v>20</v>
      </c>
      <c r="K1280" s="43" t="s">
        <v>872</v>
      </c>
      <c r="L1280" s="43" t="s">
        <v>872</v>
      </c>
    </row>
    <row r="1281" spans="1:12" x14ac:dyDescent="0.3">
      <c r="A1281" s="38">
        <v>15</v>
      </c>
      <c r="B1281" s="44">
        <v>44743</v>
      </c>
      <c r="C1281" s="45">
        <v>0.33333333333333331</v>
      </c>
      <c r="D1281" s="38">
        <v>2</v>
      </c>
      <c r="E1281" s="2" t="s">
        <v>470</v>
      </c>
      <c r="F1281" s="41" t="s">
        <v>125</v>
      </c>
      <c r="G1281" s="38">
        <v>3</v>
      </c>
      <c r="H1281" s="38" t="s">
        <v>293</v>
      </c>
      <c r="I1281" s="38" t="s">
        <v>910</v>
      </c>
      <c r="J1281" s="46">
        <v>20</v>
      </c>
      <c r="K1281" s="43" t="s">
        <v>872</v>
      </c>
      <c r="L1281" s="43" t="s">
        <v>872</v>
      </c>
    </row>
    <row r="1282" spans="1:12" ht="31.2" x14ac:dyDescent="0.3">
      <c r="A1282" s="38">
        <v>16</v>
      </c>
      <c r="B1282" s="44">
        <v>44743</v>
      </c>
      <c r="C1282" s="45">
        <v>0.33333333333333331</v>
      </c>
      <c r="D1282" s="38">
        <v>2</v>
      </c>
      <c r="E1282" s="62" t="s">
        <v>720</v>
      </c>
      <c r="F1282" s="41" t="s">
        <v>24</v>
      </c>
      <c r="G1282" s="38">
        <v>4</v>
      </c>
      <c r="H1282" s="38" t="s">
        <v>293</v>
      </c>
      <c r="I1282" s="38" t="s">
        <v>911</v>
      </c>
      <c r="J1282" s="46">
        <v>27</v>
      </c>
      <c r="K1282" s="43" t="s">
        <v>872</v>
      </c>
      <c r="L1282" s="43" t="s">
        <v>872</v>
      </c>
    </row>
    <row r="1283" spans="1:12" x14ac:dyDescent="0.3">
      <c r="A1283" s="38">
        <v>17</v>
      </c>
      <c r="B1283" s="44">
        <v>44743</v>
      </c>
      <c r="C1283" s="45">
        <v>0.33333333333333331</v>
      </c>
      <c r="D1283" s="38">
        <v>2</v>
      </c>
      <c r="E1283" s="2" t="s">
        <v>470</v>
      </c>
      <c r="F1283" s="41" t="s">
        <v>125</v>
      </c>
      <c r="G1283" s="38">
        <v>3</v>
      </c>
      <c r="H1283" s="38" t="s">
        <v>293</v>
      </c>
      <c r="I1283" s="38" t="s">
        <v>912</v>
      </c>
      <c r="J1283" s="46">
        <v>20</v>
      </c>
      <c r="K1283" s="43" t="s">
        <v>872</v>
      </c>
      <c r="L1283" s="43" t="s">
        <v>872</v>
      </c>
    </row>
    <row r="1284" spans="1:12" ht="31.2" x14ac:dyDescent="0.3">
      <c r="A1284" s="38">
        <v>18</v>
      </c>
      <c r="B1284" s="44">
        <v>44743</v>
      </c>
      <c r="C1284" s="45">
        <v>0.33333333333333331</v>
      </c>
      <c r="D1284" s="38">
        <v>2</v>
      </c>
      <c r="E1284" s="62" t="s">
        <v>720</v>
      </c>
      <c r="F1284" s="41" t="s">
        <v>24</v>
      </c>
      <c r="G1284" s="38">
        <v>4</v>
      </c>
      <c r="H1284" s="38" t="s">
        <v>293</v>
      </c>
      <c r="I1284" s="38" t="s">
        <v>878</v>
      </c>
      <c r="J1284" s="46">
        <v>32</v>
      </c>
      <c r="K1284" s="43" t="s">
        <v>872</v>
      </c>
      <c r="L1284" s="43" t="s">
        <v>872</v>
      </c>
    </row>
    <row r="1285" spans="1:12" x14ac:dyDescent="0.3">
      <c r="A1285" s="38">
        <v>19</v>
      </c>
      <c r="B1285" s="44">
        <v>44743</v>
      </c>
      <c r="C1285" s="45">
        <v>0.33333333333333331</v>
      </c>
      <c r="D1285" s="38">
        <v>2</v>
      </c>
      <c r="E1285" s="2" t="s">
        <v>470</v>
      </c>
      <c r="F1285" s="41" t="s">
        <v>125</v>
      </c>
      <c r="G1285" s="38">
        <v>3</v>
      </c>
      <c r="H1285" s="38" t="s">
        <v>293</v>
      </c>
      <c r="I1285" s="38" t="s">
        <v>913</v>
      </c>
      <c r="J1285" s="46">
        <v>20</v>
      </c>
      <c r="K1285" s="43" t="s">
        <v>872</v>
      </c>
      <c r="L1285" s="43" t="s">
        <v>872</v>
      </c>
    </row>
    <row r="1286" spans="1:12" ht="31.2" x14ac:dyDescent="0.3">
      <c r="A1286" s="38">
        <v>20</v>
      </c>
      <c r="B1286" s="44">
        <v>44743</v>
      </c>
      <c r="C1286" s="45">
        <v>0.33333333333333331</v>
      </c>
      <c r="D1286" s="38">
        <v>2</v>
      </c>
      <c r="E1286" s="62" t="s">
        <v>720</v>
      </c>
      <c r="F1286" s="41" t="s">
        <v>24</v>
      </c>
      <c r="G1286" s="38">
        <v>4</v>
      </c>
      <c r="H1286" s="38" t="s">
        <v>293</v>
      </c>
      <c r="I1286" s="38" t="s">
        <v>914</v>
      </c>
      <c r="J1286" s="46">
        <v>27</v>
      </c>
      <c r="K1286" s="43" t="s">
        <v>872</v>
      </c>
      <c r="L1286" s="43" t="s">
        <v>872</v>
      </c>
    </row>
    <row r="1287" spans="1:12" x14ac:dyDescent="0.3">
      <c r="A1287" s="38">
        <v>21</v>
      </c>
      <c r="B1287" s="44">
        <v>44743</v>
      </c>
      <c r="C1287" s="45">
        <v>0.33333333333333331</v>
      </c>
      <c r="D1287" s="38">
        <v>2</v>
      </c>
      <c r="E1287" s="2" t="s">
        <v>470</v>
      </c>
      <c r="F1287" s="41" t="s">
        <v>125</v>
      </c>
      <c r="G1287" s="38">
        <v>3</v>
      </c>
      <c r="H1287" s="38" t="s">
        <v>293</v>
      </c>
      <c r="I1287" s="38" t="s">
        <v>915</v>
      </c>
      <c r="J1287" s="46">
        <v>19</v>
      </c>
      <c r="K1287" s="43" t="s">
        <v>872</v>
      </c>
      <c r="L1287" s="43" t="s">
        <v>872</v>
      </c>
    </row>
    <row r="1288" spans="1:12" ht="31.2" x14ac:dyDescent="0.3">
      <c r="A1288" s="38">
        <v>22</v>
      </c>
      <c r="B1288" s="44">
        <v>44743</v>
      </c>
      <c r="C1288" s="45">
        <v>0.33333333333333331</v>
      </c>
      <c r="D1288" s="38">
        <v>2</v>
      </c>
      <c r="E1288" s="62" t="s">
        <v>720</v>
      </c>
      <c r="F1288" s="41" t="s">
        <v>24</v>
      </c>
      <c r="G1288" s="38">
        <v>4</v>
      </c>
      <c r="H1288" s="38" t="s">
        <v>293</v>
      </c>
      <c r="I1288" s="38" t="s">
        <v>879</v>
      </c>
      <c r="J1288" s="46">
        <v>27</v>
      </c>
      <c r="K1288" s="43" t="s">
        <v>872</v>
      </c>
      <c r="L1288" s="43" t="s">
        <v>872</v>
      </c>
    </row>
    <row r="1289" spans="1:12" ht="31.2" x14ac:dyDescent="0.3">
      <c r="A1289" s="38">
        <v>23</v>
      </c>
      <c r="B1289" s="44">
        <v>44743</v>
      </c>
      <c r="C1289" s="45">
        <v>0.33333333333333331</v>
      </c>
      <c r="D1289" s="38">
        <v>2</v>
      </c>
      <c r="E1289" s="62" t="s">
        <v>720</v>
      </c>
      <c r="F1289" s="41" t="s">
        <v>24</v>
      </c>
      <c r="G1289" s="38">
        <v>4</v>
      </c>
      <c r="H1289" s="38" t="s">
        <v>293</v>
      </c>
      <c r="I1289" s="38" t="s">
        <v>880</v>
      </c>
      <c r="J1289" s="46">
        <v>27</v>
      </c>
      <c r="K1289" s="43" t="s">
        <v>872</v>
      </c>
      <c r="L1289" s="43" t="s">
        <v>872</v>
      </c>
    </row>
    <row r="1290" spans="1:12" x14ac:dyDescent="0.3">
      <c r="A1290" s="38">
        <v>24</v>
      </c>
      <c r="B1290" s="44">
        <v>44743</v>
      </c>
      <c r="C1290" s="45">
        <v>0.33333333333333331</v>
      </c>
      <c r="D1290" s="38">
        <v>2</v>
      </c>
      <c r="E1290" s="2" t="s">
        <v>725</v>
      </c>
      <c r="F1290" s="41" t="s">
        <v>141</v>
      </c>
      <c r="G1290" s="38">
        <v>3</v>
      </c>
      <c r="H1290" s="38" t="s">
        <v>293</v>
      </c>
      <c r="I1290" s="38" t="s">
        <v>882</v>
      </c>
      <c r="J1290" s="46">
        <v>25</v>
      </c>
      <c r="K1290" s="43" t="s">
        <v>872</v>
      </c>
      <c r="L1290" s="43" t="s">
        <v>872</v>
      </c>
    </row>
    <row r="1291" spans="1:12" x14ac:dyDescent="0.3">
      <c r="A1291" s="38">
        <v>25</v>
      </c>
      <c r="B1291" s="44">
        <v>44743</v>
      </c>
      <c r="C1291" s="45">
        <v>0.33333333333333331</v>
      </c>
      <c r="D1291" s="38">
        <v>2</v>
      </c>
      <c r="E1291" s="2" t="s">
        <v>725</v>
      </c>
      <c r="F1291" s="41" t="s">
        <v>141</v>
      </c>
      <c r="G1291" s="38">
        <v>3</v>
      </c>
      <c r="H1291" s="38" t="s">
        <v>293</v>
      </c>
      <c r="I1291" s="38" t="s">
        <v>934</v>
      </c>
      <c r="J1291" s="46">
        <v>25</v>
      </c>
      <c r="K1291" s="43" t="s">
        <v>872</v>
      </c>
      <c r="L1291" s="43" t="s">
        <v>872</v>
      </c>
    </row>
    <row r="1292" spans="1:12" x14ac:dyDescent="0.3">
      <c r="A1292" s="38">
        <v>26</v>
      </c>
      <c r="B1292" s="44">
        <v>44743</v>
      </c>
      <c r="C1292" s="45">
        <v>0.33333333333333331</v>
      </c>
      <c r="D1292" s="38">
        <v>2</v>
      </c>
      <c r="E1292" s="2" t="s">
        <v>725</v>
      </c>
      <c r="F1292" s="41" t="s">
        <v>141</v>
      </c>
      <c r="G1292" s="38">
        <v>3</v>
      </c>
      <c r="H1292" s="38" t="s">
        <v>293</v>
      </c>
      <c r="I1292" s="38" t="s">
        <v>916</v>
      </c>
      <c r="J1292" s="46">
        <v>25</v>
      </c>
      <c r="K1292" s="43" t="s">
        <v>872</v>
      </c>
      <c r="L1292" s="43" t="s">
        <v>872</v>
      </c>
    </row>
    <row r="1293" spans="1:12" x14ac:dyDescent="0.3">
      <c r="A1293" s="38">
        <v>27</v>
      </c>
      <c r="B1293" s="44">
        <v>44743</v>
      </c>
      <c r="C1293" s="45">
        <v>0.33333333333333331</v>
      </c>
      <c r="D1293" s="38">
        <v>2</v>
      </c>
      <c r="E1293" s="2" t="s">
        <v>725</v>
      </c>
      <c r="F1293" s="41" t="s">
        <v>141</v>
      </c>
      <c r="G1293" s="38">
        <v>3</v>
      </c>
      <c r="H1293" s="38" t="s">
        <v>293</v>
      </c>
      <c r="I1293" s="38" t="s">
        <v>918</v>
      </c>
      <c r="J1293" s="46">
        <v>25</v>
      </c>
      <c r="K1293" s="43" t="s">
        <v>872</v>
      </c>
      <c r="L1293" s="43" t="s">
        <v>872</v>
      </c>
    </row>
    <row r="1294" spans="1:12" x14ac:dyDescent="0.3">
      <c r="A1294" s="38">
        <v>28</v>
      </c>
      <c r="B1294" s="44">
        <v>44743</v>
      </c>
      <c r="C1294" s="45">
        <v>0.33333333333333331</v>
      </c>
      <c r="D1294" s="38">
        <v>2</v>
      </c>
      <c r="E1294" s="2" t="s">
        <v>725</v>
      </c>
      <c r="F1294" s="41" t="s">
        <v>141</v>
      </c>
      <c r="G1294" s="38">
        <v>3</v>
      </c>
      <c r="H1294" s="38" t="s">
        <v>293</v>
      </c>
      <c r="I1294" s="38" t="s">
        <v>919</v>
      </c>
      <c r="J1294" s="46">
        <v>21</v>
      </c>
      <c r="K1294" s="43" t="s">
        <v>872</v>
      </c>
      <c r="L1294" s="43" t="s">
        <v>872</v>
      </c>
    </row>
    <row r="1295" spans="1:12" x14ac:dyDescent="0.3">
      <c r="A1295" s="38">
        <v>29</v>
      </c>
      <c r="B1295" s="44">
        <v>44743</v>
      </c>
      <c r="C1295" s="45">
        <v>0.33333333333333331</v>
      </c>
      <c r="D1295" s="38">
        <v>2</v>
      </c>
      <c r="E1295" s="2" t="s">
        <v>725</v>
      </c>
      <c r="F1295" s="41" t="s">
        <v>141</v>
      </c>
      <c r="G1295" s="38">
        <v>3</v>
      </c>
      <c r="H1295" s="38" t="s">
        <v>293</v>
      </c>
      <c r="I1295" s="38" t="s">
        <v>920</v>
      </c>
      <c r="J1295" s="46">
        <v>30</v>
      </c>
      <c r="K1295" s="43" t="s">
        <v>872</v>
      </c>
      <c r="L1295" s="43" t="s">
        <v>872</v>
      </c>
    </row>
    <row r="1296" spans="1:12" x14ac:dyDescent="0.3">
      <c r="A1296" s="38">
        <v>30</v>
      </c>
      <c r="B1296" s="44">
        <v>44743</v>
      </c>
      <c r="C1296" s="45">
        <v>0.33333333333333331</v>
      </c>
      <c r="D1296" s="38">
        <v>2</v>
      </c>
      <c r="E1296" s="2" t="s">
        <v>725</v>
      </c>
      <c r="F1296" s="41" t="s">
        <v>141</v>
      </c>
      <c r="G1296" s="38">
        <v>3</v>
      </c>
      <c r="H1296" s="38" t="s">
        <v>293</v>
      </c>
      <c r="I1296" s="38" t="s">
        <v>922</v>
      </c>
      <c r="J1296" s="46">
        <v>25</v>
      </c>
      <c r="K1296" s="43" t="s">
        <v>872</v>
      </c>
      <c r="L1296" s="43" t="s">
        <v>872</v>
      </c>
    </row>
    <row r="1297" spans="1:12" x14ac:dyDescent="0.3">
      <c r="A1297" s="38">
        <v>31</v>
      </c>
      <c r="B1297" s="44">
        <v>44743</v>
      </c>
      <c r="C1297" s="45">
        <v>0.33333333333333331</v>
      </c>
      <c r="D1297" s="38">
        <v>2</v>
      </c>
      <c r="E1297" s="2" t="s">
        <v>725</v>
      </c>
      <c r="F1297" s="41" t="s">
        <v>141</v>
      </c>
      <c r="G1297" s="38">
        <v>3</v>
      </c>
      <c r="H1297" s="38" t="s">
        <v>293</v>
      </c>
      <c r="I1297" s="38" t="s">
        <v>923</v>
      </c>
      <c r="J1297" s="46">
        <v>25</v>
      </c>
      <c r="K1297" s="43" t="s">
        <v>872</v>
      </c>
      <c r="L1297" s="43" t="s">
        <v>872</v>
      </c>
    </row>
    <row r="1298" spans="1:12" x14ac:dyDescent="0.3">
      <c r="A1298" s="38">
        <v>32</v>
      </c>
      <c r="B1298" s="44">
        <v>44743</v>
      </c>
      <c r="C1298" s="45">
        <v>0.33333333333333331</v>
      </c>
      <c r="D1298" s="38">
        <v>2</v>
      </c>
      <c r="E1298" s="2" t="s">
        <v>725</v>
      </c>
      <c r="F1298" s="41" t="s">
        <v>141</v>
      </c>
      <c r="G1298" s="38">
        <v>3</v>
      </c>
      <c r="H1298" s="38" t="s">
        <v>293</v>
      </c>
      <c r="I1298" s="38" t="s">
        <v>924</v>
      </c>
      <c r="J1298" s="46">
        <v>22</v>
      </c>
      <c r="K1298" s="43" t="s">
        <v>872</v>
      </c>
      <c r="L1298" s="43" t="s">
        <v>872</v>
      </c>
    </row>
    <row r="1299" spans="1:12" x14ac:dyDescent="0.3">
      <c r="A1299" s="38">
        <v>33</v>
      </c>
      <c r="B1299" s="44">
        <v>44743</v>
      </c>
      <c r="C1299" s="45">
        <v>0.33333333333333331</v>
      </c>
      <c r="D1299" s="38">
        <v>2</v>
      </c>
      <c r="E1299" s="2" t="s">
        <v>725</v>
      </c>
      <c r="F1299" s="41" t="s">
        <v>141</v>
      </c>
      <c r="G1299" s="38">
        <v>3</v>
      </c>
      <c r="H1299" s="38" t="s">
        <v>293</v>
      </c>
      <c r="I1299" s="38" t="s">
        <v>937</v>
      </c>
      <c r="J1299" s="46">
        <v>20</v>
      </c>
      <c r="K1299" s="43" t="s">
        <v>872</v>
      </c>
      <c r="L1299" s="43" t="s">
        <v>872</v>
      </c>
    </row>
    <row r="1300" spans="1:12" x14ac:dyDescent="0.3">
      <c r="A1300" s="38">
        <v>34</v>
      </c>
      <c r="B1300" s="44">
        <v>44743</v>
      </c>
      <c r="C1300" s="45">
        <v>0.33333333333333331</v>
      </c>
      <c r="D1300" s="38">
        <v>2</v>
      </c>
      <c r="E1300" s="2" t="s">
        <v>725</v>
      </c>
      <c r="F1300" s="41" t="s">
        <v>141</v>
      </c>
      <c r="G1300" s="38">
        <v>3</v>
      </c>
      <c r="H1300" s="38" t="s">
        <v>293</v>
      </c>
      <c r="I1300" s="38" t="s">
        <v>938</v>
      </c>
      <c r="J1300" s="46">
        <v>21</v>
      </c>
      <c r="K1300" s="43" t="s">
        <v>872</v>
      </c>
      <c r="L1300" s="43" t="s">
        <v>872</v>
      </c>
    </row>
    <row r="1301" spans="1:12" x14ac:dyDescent="0.3">
      <c r="A1301" s="38"/>
      <c r="B1301" s="44"/>
      <c r="C1301" s="45"/>
      <c r="D1301" s="38"/>
      <c r="E1301" s="40"/>
      <c r="F1301" s="41"/>
      <c r="G1301" s="38"/>
      <c r="H1301" s="38"/>
      <c r="I1301" s="38"/>
      <c r="J1301" s="46"/>
      <c r="K1301" s="43"/>
      <c r="L1301" s="43"/>
    </row>
    <row r="1302" spans="1:12" x14ac:dyDescent="0.3">
      <c r="A1302" s="38">
        <v>1</v>
      </c>
      <c r="B1302" s="44">
        <v>44743</v>
      </c>
      <c r="C1302" s="45">
        <v>0.54166666666666663</v>
      </c>
      <c r="D1302" s="38">
        <v>3</v>
      </c>
      <c r="E1302" s="40" t="s">
        <v>1048</v>
      </c>
      <c r="F1302" s="41" t="s">
        <v>1049</v>
      </c>
      <c r="G1302" s="38">
        <v>4</v>
      </c>
      <c r="H1302" s="38" t="s">
        <v>291</v>
      </c>
      <c r="I1302" s="38" t="s">
        <v>878</v>
      </c>
      <c r="J1302" s="46">
        <v>24</v>
      </c>
      <c r="K1302" s="47" t="s">
        <v>894</v>
      </c>
      <c r="L1302" s="47">
        <v>7</v>
      </c>
    </row>
    <row r="1303" spans="1:12" x14ac:dyDescent="0.3">
      <c r="A1303" s="38">
        <v>2</v>
      </c>
      <c r="B1303" s="44">
        <v>44743</v>
      </c>
      <c r="C1303" s="45">
        <v>0.54166666666666663</v>
      </c>
      <c r="D1303" s="38">
        <v>3</v>
      </c>
      <c r="E1303" s="40" t="s">
        <v>1050</v>
      </c>
      <c r="F1303" s="41" t="s">
        <v>1049</v>
      </c>
      <c r="G1303" s="38">
        <v>4</v>
      </c>
      <c r="H1303" s="38" t="s">
        <v>291</v>
      </c>
      <c r="I1303" s="38" t="s">
        <v>879</v>
      </c>
      <c r="J1303" s="46">
        <v>24</v>
      </c>
      <c r="K1303" s="47" t="s">
        <v>750</v>
      </c>
      <c r="L1303" s="48">
        <v>6</v>
      </c>
    </row>
    <row r="1304" spans="1:12" x14ac:dyDescent="0.3">
      <c r="A1304" s="38">
        <v>3</v>
      </c>
      <c r="B1304" s="44">
        <v>44743</v>
      </c>
      <c r="C1304" s="45">
        <v>0.54166666666666663</v>
      </c>
      <c r="D1304" s="38">
        <v>3</v>
      </c>
      <c r="E1304" s="40" t="s">
        <v>1051</v>
      </c>
      <c r="F1304" s="41" t="s">
        <v>1049</v>
      </c>
      <c r="G1304" s="38">
        <v>4</v>
      </c>
      <c r="H1304" s="38" t="s">
        <v>291</v>
      </c>
      <c r="I1304" s="38" t="s">
        <v>880</v>
      </c>
      <c r="J1304" s="46">
        <v>24</v>
      </c>
      <c r="K1304" s="47" t="s">
        <v>753</v>
      </c>
      <c r="L1304" s="48">
        <v>10</v>
      </c>
    </row>
    <row r="1305" spans="1:12" x14ac:dyDescent="0.3">
      <c r="A1305" s="38">
        <v>4</v>
      </c>
      <c r="B1305" s="44">
        <v>44743</v>
      </c>
      <c r="C1305" s="45">
        <v>0.54166666666666663</v>
      </c>
      <c r="D1305" s="38">
        <v>3</v>
      </c>
      <c r="E1305" s="40" t="s">
        <v>1052</v>
      </c>
      <c r="F1305" s="41" t="s">
        <v>1049</v>
      </c>
      <c r="G1305" s="38">
        <v>4</v>
      </c>
      <c r="H1305" s="38" t="s">
        <v>291</v>
      </c>
      <c r="I1305" s="38" t="s">
        <v>882</v>
      </c>
      <c r="J1305" s="46">
        <v>24</v>
      </c>
      <c r="K1305" s="43"/>
      <c r="L1305" s="43"/>
    </row>
    <row r="1306" spans="1:12" ht="31.2" x14ac:dyDescent="0.3">
      <c r="A1306" s="38">
        <v>5</v>
      </c>
      <c r="B1306" s="44">
        <v>44743</v>
      </c>
      <c r="C1306" s="45">
        <v>0.54166666666666663</v>
      </c>
      <c r="D1306" s="38">
        <v>2</v>
      </c>
      <c r="E1306" s="40" t="s">
        <v>1053</v>
      </c>
      <c r="F1306" s="41" t="s">
        <v>1054</v>
      </c>
      <c r="G1306" s="38">
        <v>4</v>
      </c>
      <c r="H1306" s="38" t="s">
        <v>293</v>
      </c>
      <c r="I1306" s="38" t="s">
        <v>878</v>
      </c>
      <c r="J1306" s="46">
        <v>1</v>
      </c>
      <c r="K1306" s="43"/>
      <c r="L1306" s="43"/>
    </row>
    <row r="1307" spans="1:12" ht="31.2" x14ac:dyDescent="0.3">
      <c r="A1307" s="38">
        <v>6</v>
      </c>
      <c r="B1307" s="44">
        <v>44743</v>
      </c>
      <c r="C1307" s="45">
        <v>0.54166666666666663</v>
      </c>
      <c r="D1307" s="38">
        <v>2</v>
      </c>
      <c r="E1307" s="40" t="s">
        <v>1055</v>
      </c>
      <c r="F1307" s="41" t="s">
        <v>1056</v>
      </c>
      <c r="G1307" s="38">
        <v>4</v>
      </c>
      <c r="H1307" s="38" t="s">
        <v>293</v>
      </c>
      <c r="I1307" s="38" t="s">
        <v>882</v>
      </c>
      <c r="J1307" s="46">
        <v>1</v>
      </c>
      <c r="K1307" s="43"/>
      <c r="L1307" s="43"/>
    </row>
    <row r="1308" spans="1:12" x14ac:dyDescent="0.3">
      <c r="A1308" s="38">
        <v>7</v>
      </c>
      <c r="B1308" s="44">
        <v>44743</v>
      </c>
      <c r="C1308" s="45">
        <v>0.54166666666666663</v>
      </c>
      <c r="D1308" s="38">
        <v>4</v>
      </c>
      <c r="E1308" s="2" t="s">
        <v>457</v>
      </c>
      <c r="F1308" s="41" t="s">
        <v>11</v>
      </c>
      <c r="G1308" s="38">
        <v>4</v>
      </c>
      <c r="H1308" s="38" t="s">
        <v>293</v>
      </c>
      <c r="I1308" s="38" t="s">
        <v>898</v>
      </c>
      <c r="J1308" s="46">
        <v>18</v>
      </c>
      <c r="K1308" s="43" t="s">
        <v>872</v>
      </c>
      <c r="L1308" s="43" t="s">
        <v>872</v>
      </c>
    </row>
    <row r="1309" spans="1:12" x14ac:dyDescent="0.3">
      <c r="A1309" s="38">
        <v>8</v>
      </c>
      <c r="B1309" s="44">
        <v>44743</v>
      </c>
      <c r="C1309" s="45">
        <v>0.54166666666666663</v>
      </c>
      <c r="D1309" s="38">
        <v>4</v>
      </c>
      <c r="E1309" s="2" t="s">
        <v>719</v>
      </c>
      <c r="F1309" s="41" t="s">
        <v>11</v>
      </c>
      <c r="G1309" s="38">
        <v>4</v>
      </c>
      <c r="H1309" s="38" t="s">
        <v>293</v>
      </c>
      <c r="I1309" s="38" t="s">
        <v>900</v>
      </c>
      <c r="J1309" s="46">
        <v>19</v>
      </c>
      <c r="K1309" s="43" t="s">
        <v>872</v>
      </c>
      <c r="L1309" s="43" t="s">
        <v>872</v>
      </c>
    </row>
    <row r="1310" spans="1:12" x14ac:dyDescent="0.3">
      <c r="A1310" s="38">
        <v>9</v>
      </c>
      <c r="B1310" s="44">
        <v>44743</v>
      </c>
      <c r="C1310" s="45">
        <v>0.54166666666666663</v>
      </c>
      <c r="D1310" s="38">
        <v>4</v>
      </c>
      <c r="E1310" s="2" t="s">
        <v>719</v>
      </c>
      <c r="F1310" s="41" t="s">
        <v>11</v>
      </c>
      <c r="G1310" s="38">
        <v>4</v>
      </c>
      <c r="H1310" s="38" t="s">
        <v>293</v>
      </c>
      <c r="I1310" s="38" t="s">
        <v>903</v>
      </c>
      <c r="J1310" s="46">
        <v>20</v>
      </c>
      <c r="K1310" s="43" t="s">
        <v>872</v>
      </c>
      <c r="L1310" s="43" t="s">
        <v>872</v>
      </c>
    </row>
    <row r="1311" spans="1:12" x14ac:dyDescent="0.3">
      <c r="A1311" s="77"/>
      <c r="B1311" s="77"/>
      <c r="C1311" s="77"/>
      <c r="D1311" s="77"/>
      <c r="E1311" s="77"/>
      <c r="F1311" s="77"/>
      <c r="G1311" s="77"/>
      <c r="H1311" s="77"/>
      <c r="I1311" s="77"/>
      <c r="J1311" s="77"/>
      <c r="K1311" s="77"/>
      <c r="L1311" s="77"/>
    </row>
    <row r="1312" spans="1:12" x14ac:dyDescent="0.3">
      <c r="A1312" s="74"/>
      <c r="B1312" s="74"/>
      <c r="C1312" s="74"/>
      <c r="D1312" s="74"/>
      <c r="E1312" s="74"/>
      <c r="F1312" s="74"/>
      <c r="G1312" s="74"/>
      <c r="H1312" s="78" t="s">
        <v>1057</v>
      </c>
      <c r="I1312" s="78"/>
      <c r="J1312" s="78"/>
      <c r="K1312" s="78"/>
      <c r="L1312" s="78"/>
    </row>
    <row r="1313" spans="1:13" x14ac:dyDescent="0.3">
      <c r="A1313" s="74"/>
      <c r="B1313" s="74"/>
      <c r="C1313" s="74"/>
      <c r="D1313" s="74"/>
      <c r="E1313" s="74"/>
      <c r="F1313" s="74"/>
      <c r="G1313" s="74"/>
      <c r="H1313" s="79" t="s">
        <v>1058</v>
      </c>
      <c r="I1313" s="79"/>
      <c r="J1313" s="79"/>
      <c r="K1313" s="79"/>
      <c r="L1313" s="79"/>
      <c r="M1313" s="31"/>
    </row>
    <row r="1314" spans="1:13" x14ac:dyDescent="0.3">
      <c r="A1314" s="73"/>
      <c r="B1314" s="73"/>
      <c r="C1314" s="73"/>
      <c r="D1314" s="73"/>
      <c r="E1314" s="73"/>
      <c r="F1314" s="73"/>
      <c r="G1314" s="73"/>
      <c r="H1314" s="79" t="s">
        <v>1059</v>
      </c>
      <c r="I1314" s="79"/>
      <c r="J1314" s="79"/>
      <c r="K1314" s="79"/>
      <c r="L1314" s="79"/>
    </row>
    <row r="1315" spans="1:13" x14ac:dyDescent="0.3">
      <c r="A1315" s="73"/>
      <c r="B1315" s="73"/>
      <c r="C1315" s="73"/>
      <c r="D1315" s="73"/>
      <c r="E1315" s="73"/>
      <c r="F1315" s="73"/>
      <c r="G1315" s="73"/>
      <c r="H1315" s="73"/>
      <c r="I1315" s="73"/>
      <c r="J1315" s="73"/>
      <c r="K1315" s="73"/>
      <c r="L1315" s="73"/>
    </row>
    <row r="1316" spans="1:13" x14ac:dyDescent="0.3">
      <c r="A1316" s="73"/>
      <c r="B1316" s="73"/>
      <c r="C1316" s="73"/>
      <c r="D1316" s="73"/>
      <c r="E1316" s="73"/>
      <c r="F1316" s="73"/>
      <c r="G1316" s="73"/>
      <c r="H1316" s="73"/>
      <c r="I1316" s="73"/>
      <c r="J1316" s="73"/>
      <c r="K1316" s="73"/>
      <c r="L1316" s="73"/>
    </row>
    <row r="1317" spans="1:13" x14ac:dyDescent="0.3">
      <c r="A1317" s="73"/>
      <c r="B1317" s="73"/>
      <c r="C1317" s="73"/>
      <c r="D1317" s="73"/>
      <c r="E1317" s="73"/>
      <c r="F1317" s="73"/>
      <c r="G1317" s="73"/>
      <c r="H1317" s="73"/>
      <c r="I1317" s="73"/>
      <c r="J1317" s="73"/>
      <c r="K1317" s="73"/>
      <c r="L1317" s="73"/>
    </row>
    <row r="1318" spans="1:13" x14ac:dyDescent="0.3">
      <c r="A1318" s="73"/>
      <c r="B1318" s="73"/>
      <c r="C1318" s="73"/>
      <c r="D1318" s="73"/>
      <c r="E1318" s="73"/>
      <c r="F1318" s="73"/>
      <c r="G1318" s="73"/>
      <c r="H1318" s="74"/>
      <c r="I1318" s="74"/>
      <c r="J1318" s="74"/>
      <c r="K1318" s="74"/>
      <c r="L1318" s="74"/>
    </row>
  </sheetData>
  <autoFilter ref="A7:M7" xr:uid="{00000000-0009-0000-0000-000000000000}"/>
  <mergeCells count="20">
    <mergeCell ref="A4:L4"/>
    <mergeCell ref="A1:F1"/>
    <mergeCell ref="G1:L1"/>
    <mergeCell ref="A2:F2"/>
    <mergeCell ref="G2:L2"/>
    <mergeCell ref="A3:L3"/>
    <mergeCell ref="A1318:G1318"/>
    <mergeCell ref="H1318:L1318"/>
    <mergeCell ref="A5:L5"/>
    <mergeCell ref="A6:L6"/>
    <mergeCell ref="A1311:L1311"/>
    <mergeCell ref="A1312:G1312"/>
    <mergeCell ref="H1312:L1312"/>
    <mergeCell ref="A1313:G1313"/>
    <mergeCell ref="H1313:L1313"/>
    <mergeCell ref="A1314:G1314"/>
    <mergeCell ref="H1314:L1314"/>
    <mergeCell ref="A1315:L1315"/>
    <mergeCell ref="A1316:L1316"/>
    <mergeCell ref="A1317:L13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0000"/>
  </sheetPr>
  <dimension ref="A1:H48"/>
  <sheetViews>
    <sheetView tabSelected="1" zoomScale="82" zoomScaleNormal="82" workbookViewId="0">
      <pane xSplit="7" ySplit="6" topLeftCell="H22" activePane="bottomRight" state="frozen"/>
      <selection pane="topRight" activeCell="Q1" sqref="Q1"/>
      <selection pane="bottomLeft" activeCell="A2" sqref="A2"/>
      <selection pane="bottomRight" activeCell="B41" sqref="B41"/>
    </sheetView>
  </sheetViews>
  <sheetFormatPr defaultColWidth="36" defaultRowHeight="15.6" x14ac:dyDescent="0.3"/>
  <cols>
    <col min="1" max="1" width="18.6640625" style="67" customWidth="1"/>
    <col min="2" max="2" width="13.44140625" style="67" customWidth="1"/>
    <col min="3" max="3" width="10.109375" style="67" customWidth="1"/>
    <col min="4" max="4" width="6.5546875" style="67" customWidth="1"/>
    <col min="5" max="5" width="12.5546875" style="67" customWidth="1"/>
    <col min="6" max="6" width="13" style="68" customWidth="1"/>
    <col min="7" max="7" width="12.109375" style="69" customWidth="1"/>
    <col min="8" max="8" width="54.33203125" style="70" customWidth="1"/>
    <col min="9" max="16384" width="36" style="71"/>
  </cols>
  <sheetData>
    <row r="1" spans="1:8" x14ac:dyDescent="0.3">
      <c r="A1" s="84" t="s">
        <v>856</v>
      </c>
      <c r="B1" s="84"/>
      <c r="C1" s="84"/>
    </row>
    <row r="2" spans="1:8" x14ac:dyDescent="0.3">
      <c r="A2" s="84" t="s">
        <v>797</v>
      </c>
      <c r="B2" s="84"/>
      <c r="C2" s="84"/>
    </row>
    <row r="4" spans="1:8" ht="39.75" customHeight="1" x14ac:dyDescent="0.4">
      <c r="A4" s="85" t="s">
        <v>1061</v>
      </c>
      <c r="B4" s="85"/>
      <c r="C4" s="85"/>
      <c r="D4" s="85"/>
      <c r="E4" s="85"/>
      <c r="F4" s="85"/>
      <c r="G4" s="85"/>
      <c r="H4" s="85"/>
    </row>
    <row r="6" spans="1:8" ht="66" customHeight="1" x14ac:dyDescent="0.3">
      <c r="A6" s="6" t="s">
        <v>794</v>
      </c>
      <c r="B6" s="6" t="s">
        <v>297</v>
      </c>
      <c r="C6" s="6" t="s">
        <v>811</v>
      </c>
      <c r="D6" s="6" t="s">
        <v>298</v>
      </c>
      <c r="E6" s="6" t="s">
        <v>810</v>
      </c>
      <c r="F6" s="7" t="s">
        <v>849</v>
      </c>
      <c r="G6" s="66" t="s">
        <v>848</v>
      </c>
      <c r="H6" s="6" t="s">
        <v>840</v>
      </c>
    </row>
    <row r="7" spans="1:8" ht="80.099999999999994" customHeight="1" x14ac:dyDescent="0.3">
      <c r="A7" s="8" t="s">
        <v>790</v>
      </c>
      <c r="B7" s="8" t="str">
        <f>LEFT(A7,10)</f>
        <v>07/06/2022</v>
      </c>
      <c r="C7" s="8" t="str">
        <f>CHOOSE(WEEKDAY(B7),"CN","Hai","Ba","Tư","Năm","Sáu","Bảy")</f>
        <v>Tư</v>
      </c>
      <c r="D7" s="8" t="str">
        <f>RIGHT(A7,1)</f>
        <v>2</v>
      </c>
      <c r="E7" s="8" t="str">
        <f>IF(D7="2","8h00",IF(D7="3","9h00",IF(D7="4","13h00","15h30")))</f>
        <v>8h00</v>
      </c>
      <c r="F7" s="3">
        <v>4</v>
      </c>
      <c r="G7" s="64">
        <v>2</v>
      </c>
      <c r="H7" s="11" t="s">
        <v>812</v>
      </c>
    </row>
    <row r="8" spans="1:8" ht="80.099999999999994" customHeight="1" x14ac:dyDescent="0.3">
      <c r="A8" s="8" t="s">
        <v>754</v>
      </c>
      <c r="B8" s="8" t="str">
        <f t="shared" ref="B8:B47" si="0">LEFT(A8,10)</f>
        <v>11/06/2022</v>
      </c>
      <c r="C8" s="8" t="str">
        <f t="shared" ref="C8:C46" si="1">CHOOSE(WEEKDAY(B8),"CN","Hai","Ba","Tư","Năm","Sáu","Bảy")</f>
        <v>CN</v>
      </c>
      <c r="D8" s="8" t="str">
        <f t="shared" ref="D8:D46" si="2">RIGHT(A8,1)</f>
        <v>3</v>
      </c>
      <c r="E8" s="8" t="str">
        <f t="shared" ref="E8:E46" si="3">IF(D8="2","8h00",IF(D8="3","9h00",IF(D8="4","13h00","15h30")))</f>
        <v>9h00</v>
      </c>
      <c r="F8" s="3">
        <v>35</v>
      </c>
      <c r="G8" s="65">
        <v>13</v>
      </c>
      <c r="H8" s="11" t="s">
        <v>850</v>
      </c>
    </row>
    <row r="9" spans="1:8" ht="80.099999999999994" customHeight="1" x14ac:dyDescent="0.3">
      <c r="A9" s="8" t="s">
        <v>756</v>
      </c>
      <c r="B9" s="8" t="str">
        <f t="shared" si="0"/>
        <v>12/06/2022</v>
      </c>
      <c r="C9" s="8" t="str">
        <f t="shared" si="1"/>
        <v>Ba</v>
      </c>
      <c r="D9" s="8" t="str">
        <f t="shared" si="2"/>
        <v>3</v>
      </c>
      <c r="E9" s="8" t="str">
        <f t="shared" si="3"/>
        <v>9h00</v>
      </c>
      <c r="F9" s="3">
        <v>34</v>
      </c>
      <c r="G9" s="65">
        <v>12</v>
      </c>
      <c r="H9" s="11" t="s">
        <v>851</v>
      </c>
    </row>
    <row r="10" spans="1:8" ht="80.099999999999994" customHeight="1" x14ac:dyDescent="0.3">
      <c r="A10" s="8" t="s">
        <v>757</v>
      </c>
      <c r="B10" s="8" t="str">
        <f t="shared" si="0"/>
        <v>13/06/2022</v>
      </c>
      <c r="C10" s="8" t="e">
        <f t="shared" si="1"/>
        <v>#VALUE!</v>
      </c>
      <c r="D10" s="8" t="str">
        <f t="shared" si="2"/>
        <v>2</v>
      </c>
      <c r="E10" s="8" t="str">
        <f t="shared" si="3"/>
        <v>8h00</v>
      </c>
      <c r="F10" s="3">
        <v>14</v>
      </c>
      <c r="G10" s="65">
        <v>14</v>
      </c>
      <c r="H10" s="11" t="s">
        <v>842</v>
      </c>
    </row>
    <row r="11" spans="1:8" ht="80.099999999999994" customHeight="1" x14ac:dyDescent="0.3">
      <c r="A11" s="8" t="s">
        <v>758</v>
      </c>
      <c r="B11" s="8" t="str">
        <f t="shared" si="0"/>
        <v>13/06/2022</v>
      </c>
      <c r="C11" s="8" t="e">
        <f t="shared" si="1"/>
        <v>#VALUE!</v>
      </c>
      <c r="D11" s="8" t="str">
        <f t="shared" si="2"/>
        <v>4</v>
      </c>
      <c r="E11" s="10" t="str">
        <f t="shared" si="3"/>
        <v>13h00</v>
      </c>
      <c r="F11" s="3">
        <v>13</v>
      </c>
      <c r="G11" s="65">
        <v>4</v>
      </c>
      <c r="H11" s="11" t="s">
        <v>813</v>
      </c>
    </row>
    <row r="12" spans="1:8" ht="80.099999999999994" customHeight="1" x14ac:dyDescent="0.3">
      <c r="A12" s="8" t="s">
        <v>759</v>
      </c>
      <c r="B12" s="8" t="str">
        <f t="shared" si="0"/>
        <v>13/06/2022</v>
      </c>
      <c r="C12" s="8" t="e">
        <f t="shared" si="1"/>
        <v>#VALUE!</v>
      </c>
      <c r="D12" s="8" t="str">
        <f t="shared" si="2"/>
        <v>5</v>
      </c>
      <c r="E12" s="10" t="str">
        <f t="shared" si="3"/>
        <v>15h30</v>
      </c>
      <c r="F12" s="3">
        <v>47</v>
      </c>
      <c r="G12" s="65">
        <v>15</v>
      </c>
      <c r="H12" s="11" t="s">
        <v>814</v>
      </c>
    </row>
    <row r="13" spans="1:8" ht="80.099999999999994" customHeight="1" x14ac:dyDescent="0.3">
      <c r="A13" s="8" t="s">
        <v>760</v>
      </c>
      <c r="B13" s="8" t="str">
        <f t="shared" si="0"/>
        <v>14/06/2022</v>
      </c>
      <c r="C13" s="8" t="e">
        <f t="shared" si="1"/>
        <v>#VALUE!</v>
      </c>
      <c r="D13" s="8" t="str">
        <f t="shared" si="2"/>
        <v>2</v>
      </c>
      <c r="E13" s="8" t="str">
        <f t="shared" si="3"/>
        <v>8h00</v>
      </c>
      <c r="F13" s="3">
        <v>7</v>
      </c>
      <c r="G13" s="65">
        <v>3</v>
      </c>
      <c r="H13" s="11" t="s">
        <v>815</v>
      </c>
    </row>
    <row r="14" spans="1:8" ht="80.099999999999994" customHeight="1" x14ac:dyDescent="0.3">
      <c r="A14" s="8" t="s">
        <v>761</v>
      </c>
      <c r="B14" s="8" t="str">
        <f t="shared" si="0"/>
        <v>14/06/2022</v>
      </c>
      <c r="C14" s="8" t="e">
        <f t="shared" si="1"/>
        <v>#VALUE!</v>
      </c>
      <c r="D14" s="8" t="str">
        <f t="shared" si="2"/>
        <v>4</v>
      </c>
      <c r="E14" s="10" t="str">
        <f t="shared" si="3"/>
        <v>13h00</v>
      </c>
      <c r="F14" s="3">
        <v>5</v>
      </c>
      <c r="G14" s="65">
        <v>0</v>
      </c>
      <c r="H14" s="11"/>
    </row>
    <row r="15" spans="1:8" ht="80.099999999999994" customHeight="1" x14ac:dyDescent="0.3">
      <c r="A15" s="8" t="s">
        <v>762</v>
      </c>
      <c r="B15" s="8" t="str">
        <f t="shared" si="0"/>
        <v>14/06/2022</v>
      </c>
      <c r="C15" s="8" t="e">
        <f t="shared" si="1"/>
        <v>#VALUE!</v>
      </c>
      <c r="D15" s="8" t="str">
        <f t="shared" si="2"/>
        <v>5</v>
      </c>
      <c r="E15" s="10" t="str">
        <f t="shared" si="3"/>
        <v>15h30</v>
      </c>
      <c r="F15" s="3">
        <v>44</v>
      </c>
      <c r="G15" s="65">
        <v>15</v>
      </c>
      <c r="H15" s="11" t="s">
        <v>816</v>
      </c>
    </row>
    <row r="16" spans="1:8" ht="80.099999999999994" customHeight="1" x14ac:dyDescent="0.3">
      <c r="A16" s="8" t="s">
        <v>763</v>
      </c>
      <c r="B16" s="8" t="str">
        <f t="shared" si="0"/>
        <v>15/06/2022</v>
      </c>
      <c r="C16" s="8" t="e">
        <f t="shared" si="1"/>
        <v>#VALUE!</v>
      </c>
      <c r="D16" s="8" t="str">
        <f t="shared" si="2"/>
        <v>2</v>
      </c>
      <c r="E16" s="8" t="str">
        <f t="shared" si="3"/>
        <v>8h00</v>
      </c>
      <c r="F16" s="3">
        <v>10</v>
      </c>
      <c r="G16" s="65">
        <v>5</v>
      </c>
      <c r="H16" s="11" t="s">
        <v>817</v>
      </c>
    </row>
    <row r="17" spans="1:8" ht="80.099999999999994" customHeight="1" x14ac:dyDescent="0.3">
      <c r="A17" s="8" t="s">
        <v>764</v>
      </c>
      <c r="B17" s="8" t="str">
        <f t="shared" si="0"/>
        <v>15/06/2022</v>
      </c>
      <c r="C17" s="8" t="e">
        <f t="shared" si="1"/>
        <v>#VALUE!</v>
      </c>
      <c r="D17" s="8" t="str">
        <f t="shared" si="2"/>
        <v>4</v>
      </c>
      <c r="E17" s="8" t="str">
        <f t="shared" si="3"/>
        <v>13h00</v>
      </c>
      <c r="F17" s="3">
        <v>37</v>
      </c>
      <c r="G17" s="65">
        <v>12</v>
      </c>
      <c r="H17" s="11" t="s">
        <v>818</v>
      </c>
    </row>
    <row r="18" spans="1:8" ht="80.099999999999994" customHeight="1" x14ac:dyDescent="0.3">
      <c r="A18" s="8" t="s">
        <v>765</v>
      </c>
      <c r="B18" s="8" t="str">
        <f t="shared" si="0"/>
        <v>16/06/2022</v>
      </c>
      <c r="C18" s="8" t="e">
        <f t="shared" si="1"/>
        <v>#VALUE!</v>
      </c>
      <c r="D18" s="8" t="str">
        <f t="shared" si="2"/>
        <v>2</v>
      </c>
      <c r="E18" s="8" t="str">
        <f t="shared" si="3"/>
        <v>8h00</v>
      </c>
      <c r="F18" s="3">
        <v>27</v>
      </c>
      <c r="G18" s="65">
        <v>4</v>
      </c>
      <c r="H18" s="11" t="s">
        <v>843</v>
      </c>
    </row>
    <row r="19" spans="1:8" ht="80.099999999999994" customHeight="1" x14ac:dyDescent="0.3">
      <c r="A19" s="8" t="s">
        <v>766</v>
      </c>
      <c r="B19" s="8" t="str">
        <f t="shared" si="0"/>
        <v>16/06/2022</v>
      </c>
      <c r="C19" s="8" t="e">
        <f t="shared" si="1"/>
        <v>#VALUE!</v>
      </c>
      <c r="D19" s="8" t="str">
        <f t="shared" si="2"/>
        <v>4</v>
      </c>
      <c r="E19" s="8" t="str">
        <f t="shared" si="3"/>
        <v>13h00</v>
      </c>
      <c r="F19" s="3">
        <v>40</v>
      </c>
      <c r="G19" s="65">
        <v>14</v>
      </c>
      <c r="H19" s="11" t="s">
        <v>819</v>
      </c>
    </row>
    <row r="20" spans="1:8" ht="80.099999999999994" customHeight="1" x14ac:dyDescent="0.3">
      <c r="A20" s="8" t="s">
        <v>767</v>
      </c>
      <c r="B20" s="8" t="str">
        <f t="shared" si="0"/>
        <v>17/06/2022</v>
      </c>
      <c r="C20" s="8" t="e">
        <f t="shared" si="1"/>
        <v>#VALUE!</v>
      </c>
      <c r="D20" s="8" t="str">
        <f t="shared" si="2"/>
        <v>2</v>
      </c>
      <c r="E20" s="8" t="str">
        <f t="shared" si="3"/>
        <v>8h00</v>
      </c>
      <c r="F20" s="3">
        <v>27</v>
      </c>
      <c r="G20" s="65">
        <v>0</v>
      </c>
      <c r="H20" s="11" t="s">
        <v>820</v>
      </c>
    </row>
    <row r="21" spans="1:8" ht="80.099999999999994" customHeight="1" x14ac:dyDescent="0.3">
      <c r="A21" s="8" t="s">
        <v>768</v>
      </c>
      <c r="B21" s="8" t="str">
        <f t="shared" si="0"/>
        <v>17/06/2022</v>
      </c>
      <c r="C21" s="8" t="e">
        <f t="shared" si="1"/>
        <v>#VALUE!</v>
      </c>
      <c r="D21" s="8" t="str">
        <f t="shared" si="2"/>
        <v>4</v>
      </c>
      <c r="E21" s="8" t="str">
        <f t="shared" si="3"/>
        <v>13h00</v>
      </c>
      <c r="F21" s="3">
        <v>39</v>
      </c>
      <c r="G21" s="65">
        <v>12</v>
      </c>
      <c r="H21" s="11" t="s">
        <v>821</v>
      </c>
    </row>
    <row r="22" spans="1:8" ht="80.099999999999994" customHeight="1" x14ac:dyDescent="0.3">
      <c r="A22" s="8" t="s">
        <v>769</v>
      </c>
      <c r="B22" s="8" t="str">
        <f t="shared" si="0"/>
        <v>18/06/2022</v>
      </c>
      <c r="C22" s="8" t="e">
        <f t="shared" si="1"/>
        <v>#VALUE!</v>
      </c>
      <c r="D22" s="8" t="str">
        <f t="shared" si="2"/>
        <v>2</v>
      </c>
      <c r="E22" s="8" t="str">
        <f t="shared" si="3"/>
        <v>8h00</v>
      </c>
      <c r="F22" s="3">
        <v>24</v>
      </c>
      <c r="G22" s="65">
        <v>12</v>
      </c>
      <c r="H22" s="11" t="s">
        <v>852</v>
      </c>
    </row>
    <row r="23" spans="1:8" ht="80.099999999999994" customHeight="1" x14ac:dyDescent="0.3">
      <c r="A23" s="8" t="s">
        <v>770</v>
      </c>
      <c r="B23" s="8" t="str">
        <f t="shared" si="0"/>
        <v>18/06/2022</v>
      </c>
      <c r="C23" s="8" t="e">
        <f t="shared" si="1"/>
        <v>#VALUE!</v>
      </c>
      <c r="D23" s="8" t="str">
        <f t="shared" si="2"/>
        <v>4</v>
      </c>
      <c r="E23" s="8" t="str">
        <f t="shared" si="3"/>
        <v>13h00</v>
      </c>
      <c r="F23" s="3">
        <v>41</v>
      </c>
      <c r="G23" s="65">
        <v>14</v>
      </c>
      <c r="H23" s="11" t="s">
        <v>822</v>
      </c>
    </row>
    <row r="24" spans="1:8" ht="80.099999999999994" customHeight="1" x14ac:dyDescent="0.3">
      <c r="A24" s="8" t="s">
        <v>771</v>
      </c>
      <c r="B24" s="8" t="str">
        <f t="shared" si="0"/>
        <v>19/06/2022</v>
      </c>
      <c r="C24" s="8" t="e">
        <f t="shared" si="1"/>
        <v>#VALUE!</v>
      </c>
      <c r="D24" s="8" t="str">
        <f t="shared" si="2"/>
        <v>4</v>
      </c>
      <c r="E24" s="8" t="str">
        <f t="shared" si="3"/>
        <v>13h00</v>
      </c>
      <c r="F24" s="3">
        <v>43</v>
      </c>
      <c r="G24" s="65">
        <v>14</v>
      </c>
      <c r="H24" s="11" t="s">
        <v>823</v>
      </c>
    </row>
    <row r="25" spans="1:8" ht="80.099999999999994" customHeight="1" x14ac:dyDescent="0.3">
      <c r="A25" s="8" t="s">
        <v>772</v>
      </c>
      <c r="B25" s="8" t="str">
        <f t="shared" si="0"/>
        <v>20/06/2022</v>
      </c>
      <c r="C25" s="8" t="e">
        <f t="shared" si="1"/>
        <v>#VALUE!</v>
      </c>
      <c r="D25" s="8" t="str">
        <f t="shared" si="2"/>
        <v>2</v>
      </c>
      <c r="E25" s="8" t="str">
        <f t="shared" si="3"/>
        <v>8h00</v>
      </c>
      <c r="F25" s="3">
        <v>16</v>
      </c>
      <c r="G25" s="65">
        <v>6</v>
      </c>
      <c r="H25" s="11" t="s">
        <v>824</v>
      </c>
    </row>
    <row r="26" spans="1:8" ht="80.099999999999994" customHeight="1" x14ac:dyDescent="0.3">
      <c r="A26" s="8" t="s">
        <v>773</v>
      </c>
      <c r="B26" s="8" t="str">
        <f t="shared" si="0"/>
        <v>20/06/2022</v>
      </c>
      <c r="C26" s="8" t="e">
        <f t="shared" si="1"/>
        <v>#VALUE!</v>
      </c>
      <c r="D26" s="8" t="str">
        <f t="shared" si="2"/>
        <v>4</v>
      </c>
      <c r="E26" s="8" t="str">
        <f t="shared" si="3"/>
        <v>13h00</v>
      </c>
      <c r="F26" s="3">
        <v>27</v>
      </c>
      <c r="G26" s="65">
        <v>4</v>
      </c>
      <c r="H26" s="11" t="s">
        <v>844</v>
      </c>
    </row>
    <row r="27" spans="1:8" ht="80.099999999999994" customHeight="1" x14ac:dyDescent="0.3">
      <c r="A27" s="8" t="s">
        <v>774</v>
      </c>
      <c r="B27" s="8" t="str">
        <f t="shared" si="0"/>
        <v>21/06/2022</v>
      </c>
      <c r="C27" s="8" t="e">
        <f t="shared" si="1"/>
        <v>#VALUE!</v>
      </c>
      <c r="D27" s="8" t="str">
        <f t="shared" si="2"/>
        <v>2</v>
      </c>
      <c r="E27" s="8" t="str">
        <f t="shared" si="3"/>
        <v>8h00</v>
      </c>
      <c r="F27" s="3">
        <v>20</v>
      </c>
      <c r="G27" s="65">
        <v>6</v>
      </c>
      <c r="H27" s="11" t="s">
        <v>825</v>
      </c>
    </row>
    <row r="28" spans="1:8" ht="80.099999999999994" customHeight="1" x14ac:dyDescent="0.3">
      <c r="A28" s="8" t="s">
        <v>775</v>
      </c>
      <c r="B28" s="8" t="str">
        <f t="shared" si="0"/>
        <v>21/06/2022</v>
      </c>
      <c r="C28" s="8" t="e">
        <f t="shared" si="1"/>
        <v>#VALUE!</v>
      </c>
      <c r="D28" s="8" t="str">
        <f t="shared" si="2"/>
        <v>4</v>
      </c>
      <c r="E28" s="8" t="str">
        <f t="shared" si="3"/>
        <v>13h00</v>
      </c>
      <c r="F28" s="3">
        <v>31</v>
      </c>
      <c r="G28" s="65">
        <v>11</v>
      </c>
      <c r="H28" s="11" t="s">
        <v>826</v>
      </c>
    </row>
    <row r="29" spans="1:8" ht="80.099999999999994" customHeight="1" x14ac:dyDescent="0.3">
      <c r="A29" s="8" t="s">
        <v>776</v>
      </c>
      <c r="B29" s="8" t="str">
        <f t="shared" si="0"/>
        <v>22/06/2022</v>
      </c>
      <c r="C29" s="8" t="e">
        <f t="shared" si="1"/>
        <v>#VALUE!</v>
      </c>
      <c r="D29" s="8" t="str">
        <f t="shared" si="2"/>
        <v>2</v>
      </c>
      <c r="E29" s="8" t="str">
        <f t="shared" si="3"/>
        <v>8h00</v>
      </c>
      <c r="F29" s="3">
        <v>19</v>
      </c>
      <c r="G29" s="65">
        <v>7</v>
      </c>
      <c r="H29" s="11" t="s">
        <v>827</v>
      </c>
    </row>
    <row r="30" spans="1:8" ht="80.099999999999994" customHeight="1" x14ac:dyDescent="0.3">
      <c r="A30" s="8" t="s">
        <v>777</v>
      </c>
      <c r="B30" s="8" t="str">
        <f t="shared" si="0"/>
        <v>22/06/2022</v>
      </c>
      <c r="C30" s="8" t="e">
        <f t="shared" si="1"/>
        <v>#VALUE!</v>
      </c>
      <c r="D30" s="8" t="str">
        <f t="shared" si="2"/>
        <v>4</v>
      </c>
      <c r="E30" s="8" t="str">
        <f t="shared" si="3"/>
        <v>13h00</v>
      </c>
      <c r="F30" s="3">
        <v>29</v>
      </c>
      <c r="G30" s="65">
        <v>10</v>
      </c>
      <c r="H30" s="11" t="s">
        <v>828</v>
      </c>
    </row>
    <row r="31" spans="1:8" ht="80.099999999999994" customHeight="1" x14ac:dyDescent="0.3">
      <c r="A31" s="8" t="s">
        <v>778</v>
      </c>
      <c r="B31" s="8" t="str">
        <f t="shared" si="0"/>
        <v>23/06/2022</v>
      </c>
      <c r="C31" s="8" t="e">
        <f t="shared" si="1"/>
        <v>#VALUE!</v>
      </c>
      <c r="D31" s="8" t="str">
        <f t="shared" si="2"/>
        <v>2</v>
      </c>
      <c r="E31" s="8" t="str">
        <f t="shared" si="3"/>
        <v>8h00</v>
      </c>
      <c r="F31" s="3">
        <v>14</v>
      </c>
      <c r="G31" s="65">
        <v>7</v>
      </c>
      <c r="H31" s="11" t="s">
        <v>829</v>
      </c>
    </row>
    <row r="32" spans="1:8" ht="80.099999999999994" customHeight="1" x14ac:dyDescent="0.3">
      <c r="A32" s="8" t="s">
        <v>779</v>
      </c>
      <c r="B32" s="8" t="str">
        <f t="shared" si="0"/>
        <v>23/06/2022</v>
      </c>
      <c r="C32" s="8" t="e">
        <f t="shared" si="1"/>
        <v>#VALUE!</v>
      </c>
      <c r="D32" s="8" t="str">
        <f t="shared" si="2"/>
        <v>4</v>
      </c>
      <c r="E32" s="8" t="str">
        <f t="shared" si="3"/>
        <v>13h00</v>
      </c>
      <c r="F32" s="3">
        <v>28</v>
      </c>
      <c r="G32" s="65">
        <v>8</v>
      </c>
      <c r="H32" s="11" t="s">
        <v>830</v>
      </c>
    </row>
    <row r="33" spans="1:8" ht="80.099999999999994" customHeight="1" x14ac:dyDescent="0.3">
      <c r="A33" s="8" t="s">
        <v>780</v>
      </c>
      <c r="B33" s="8" t="str">
        <f t="shared" si="0"/>
        <v>24/06/2022</v>
      </c>
      <c r="C33" s="8" t="e">
        <f t="shared" si="1"/>
        <v>#VALUE!</v>
      </c>
      <c r="D33" s="8" t="str">
        <f t="shared" si="2"/>
        <v>2</v>
      </c>
      <c r="E33" s="8" t="str">
        <f t="shared" si="3"/>
        <v>8h00</v>
      </c>
      <c r="F33" s="3">
        <v>12</v>
      </c>
      <c r="G33" s="65">
        <v>7</v>
      </c>
      <c r="H33" s="11" t="s">
        <v>831</v>
      </c>
    </row>
    <row r="34" spans="1:8" ht="80.099999999999994" customHeight="1" x14ac:dyDescent="0.3">
      <c r="A34" s="8" t="s">
        <v>781</v>
      </c>
      <c r="B34" s="8" t="str">
        <f t="shared" si="0"/>
        <v>24/06/2022</v>
      </c>
      <c r="C34" s="8" t="e">
        <f t="shared" si="1"/>
        <v>#VALUE!</v>
      </c>
      <c r="D34" s="8" t="str">
        <f t="shared" si="2"/>
        <v>4</v>
      </c>
      <c r="E34" s="8" t="str">
        <f t="shared" si="3"/>
        <v>13h00</v>
      </c>
      <c r="F34" s="3">
        <v>27</v>
      </c>
      <c r="G34" s="65">
        <v>10</v>
      </c>
      <c r="H34" s="11" t="s">
        <v>832</v>
      </c>
    </row>
    <row r="35" spans="1:8" ht="80.099999999999994" customHeight="1" x14ac:dyDescent="0.3">
      <c r="A35" s="8" t="s">
        <v>791</v>
      </c>
      <c r="B35" s="8" t="str">
        <f t="shared" si="0"/>
        <v>25/06/2022</v>
      </c>
      <c r="C35" s="8" t="e">
        <f t="shared" si="1"/>
        <v>#VALUE!</v>
      </c>
      <c r="D35" s="8" t="str">
        <f t="shared" si="2"/>
        <v>3</v>
      </c>
      <c r="E35" s="8" t="str">
        <f t="shared" si="3"/>
        <v>9h00</v>
      </c>
      <c r="F35" s="3">
        <v>40</v>
      </c>
      <c r="G35" s="65">
        <v>14</v>
      </c>
      <c r="H35" s="11" t="s">
        <v>833</v>
      </c>
    </row>
    <row r="36" spans="1:8" ht="100.5" customHeight="1" x14ac:dyDescent="0.3">
      <c r="A36" s="8" t="s">
        <v>792</v>
      </c>
      <c r="B36" s="8" t="str">
        <f t="shared" si="0"/>
        <v>26/06/2022</v>
      </c>
      <c r="C36" s="8" t="e">
        <f t="shared" si="1"/>
        <v>#VALUE!</v>
      </c>
      <c r="D36" s="8" t="str">
        <f t="shared" si="2"/>
        <v>3</v>
      </c>
      <c r="E36" s="8" t="str">
        <f t="shared" si="3"/>
        <v>9h00</v>
      </c>
      <c r="F36" s="3">
        <v>33</v>
      </c>
      <c r="G36" s="65">
        <v>12</v>
      </c>
      <c r="H36" s="11" t="s">
        <v>845</v>
      </c>
    </row>
    <row r="37" spans="1:8" ht="80.099999999999994" customHeight="1" x14ac:dyDescent="0.3">
      <c r="A37" s="8" t="s">
        <v>782</v>
      </c>
      <c r="B37" s="8" t="str">
        <f t="shared" si="0"/>
        <v>27/06/2022</v>
      </c>
      <c r="C37" s="8" t="e">
        <f t="shared" si="1"/>
        <v>#VALUE!</v>
      </c>
      <c r="D37" s="8" t="str">
        <f t="shared" si="2"/>
        <v>2</v>
      </c>
      <c r="E37" s="8" t="str">
        <f t="shared" si="3"/>
        <v>8h00</v>
      </c>
      <c r="F37" s="3">
        <v>13</v>
      </c>
      <c r="G37" s="65">
        <v>8</v>
      </c>
      <c r="H37" s="11" t="s">
        <v>846</v>
      </c>
    </row>
    <row r="38" spans="1:8" ht="80.099999999999994" customHeight="1" x14ac:dyDescent="0.3">
      <c r="A38" s="8" t="s">
        <v>783</v>
      </c>
      <c r="B38" s="8" t="str">
        <f t="shared" si="0"/>
        <v>27/06/2022</v>
      </c>
      <c r="C38" s="8" t="e">
        <f t="shared" si="1"/>
        <v>#VALUE!</v>
      </c>
      <c r="D38" s="8" t="str">
        <f t="shared" si="2"/>
        <v>4</v>
      </c>
      <c r="E38" s="8" t="str">
        <f t="shared" si="3"/>
        <v>13h00</v>
      </c>
      <c r="F38" s="3">
        <v>19</v>
      </c>
      <c r="G38" s="65">
        <v>7</v>
      </c>
      <c r="H38" s="11" t="s">
        <v>834</v>
      </c>
    </row>
    <row r="39" spans="1:8" ht="80.099999999999994" customHeight="1" x14ac:dyDescent="0.3">
      <c r="A39" s="8" t="s">
        <v>784</v>
      </c>
      <c r="B39" s="8" t="str">
        <f t="shared" si="0"/>
        <v>28/06/2022</v>
      </c>
      <c r="C39" s="8" t="e">
        <f t="shared" si="1"/>
        <v>#VALUE!</v>
      </c>
      <c r="D39" s="8" t="str">
        <f t="shared" si="2"/>
        <v>2</v>
      </c>
      <c r="E39" s="8" t="str">
        <f t="shared" si="3"/>
        <v>8h00</v>
      </c>
      <c r="F39" s="3">
        <v>7</v>
      </c>
      <c r="G39" s="65"/>
      <c r="H39" s="11" t="s">
        <v>820</v>
      </c>
    </row>
    <row r="40" spans="1:8" ht="80.099999999999994" customHeight="1" x14ac:dyDescent="0.3">
      <c r="A40" s="8" t="s">
        <v>785</v>
      </c>
      <c r="B40" s="8" t="str">
        <f t="shared" si="0"/>
        <v>28/06/2022</v>
      </c>
      <c r="C40" s="8" t="e">
        <f t="shared" si="1"/>
        <v>#VALUE!</v>
      </c>
      <c r="D40" s="8" t="str">
        <f t="shared" si="2"/>
        <v>4</v>
      </c>
      <c r="E40" s="8" t="str">
        <f t="shared" si="3"/>
        <v>13h00</v>
      </c>
      <c r="F40" s="3">
        <v>19</v>
      </c>
      <c r="G40" s="65">
        <v>7</v>
      </c>
      <c r="H40" s="11" t="s">
        <v>835</v>
      </c>
    </row>
    <row r="41" spans="1:8" ht="80.099999999999994" customHeight="1" x14ac:dyDescent="0.3">
      <c r="A41" s="8" t="s">
        <v>786</v>
      </c>
      <c r="B41" s="8" t="str">
        <f t="shared" si="0"/>
        <v>29/06/2022</v>
      </c>
      <c r="C41" s="8" t="e">
        <f t="shared" si="1"/>
        <v>#VALUE!</v>
      </c>
      <c r="D41" s="8" t="str">
        <f t="shared" si="2"/>
        <v>2</v>
      </c>
      <c r="E41" s="8" t="str">
        <f t="shared" si="3"/>
        <v>8h00</v>
      </c>
      <c r="F41" s="4">
        <v>13</v>
      </c>
      <c r="G41" s="65">
        <v>5</v>
      </c>
      <c r="H41" s="11" t="s">
        <v>836</v>
      </c>
    </row>
    <row r="42" spans="1:8" ht="80.099999999999994" customHeight="1" x14ac:dyDescent="0.3">
      <c r="A42" s="8" t="s">
        <v>787</v>
      </c>
      <c r="B42" s="8" t="str">
        <f t="shared" si="0"/>
        <v>29/06/2022</v>
      </c>
      <c r="C42" s="8" t="e">
        <f t="shared" si="1"/>
        <v>#VALUE!</v>
      </c>
      <c r="D42" s="8" t="str">
        <f t="shared" si="2"/>
        <v>4</v>
      </c>
      <c r="E42" s="8" t="str">
        <f t="shared" si="3"/>
        <v>13h00</v>
      </c>
      <c r="F42" s="4">
        <v>25</v>
      </c>
      <c r="G42" s="65">
        <v>8</v>
      </c>
      <c r="H42" s="11" t="s">
        <v>837</v>
      </c>
    </row>
    <row r="43" spans="1:8" ht="80.099999999999994" customHeight="1" x14ac:dyDescent="0.3">
      <c r="A43" s="8" t="s">
        <v>788</v>
      </c>
      <c r="B43" s="8" t="str">
        <f t="shared" si="0"/>
        <v>30/06/2022</v>
      </c>
      <c r="C43" s="8" t="e">
        <f t="shared" si="1"/>
        <v>#VALUE!</v>
      </c>
      <c r="D43" s="8" t="str">
        <f t="shared" si="2"/>
        <v>2</v>
      </c>
      <c r="E43" s="8" t="str">
        <f t="shared" si="3"/>
        <v>8h00</v>
      </c>
      <c r="F43" s="4">
        <v>22</v>
      </c>
      <c r="G43" s="65">
        <v>8</v>
      </c>
      <c r="H43" s="11" t="s">
        <v>838</v>
      </c>
    </row>
    <row r="44" spans="1:8" ht="80.099999999999994" customHeight="1" x14ac:dyDescent="0.3">
      <c r="A44" s="8" t="s">
        <v>789</v>
      </c>
      <c r="B44" s="8" t="str">
        <f t="shared" si="0"/>
        <v>30/06/2022</v>
      </c>
      <c r="C44" s="8" t="e">
        <f t="shared" si="1"/>
        <v>#VALUE!</v>
      </c>
      <c r="D44" s="8" t="str">
        <f t="shared" si="2"/>
        <v>4</v>
      </c>
      <c r="E44" s="8" t="str">
        <f t="shared" si="3"/>
        <v>13h00</v>
      </c>
      <c r="F44" s="4">
        <v>25</v>
      </c>
      <c r="G44" s="65">
        <v>14</v>
      </c>
      <c r="H44" s="11" t="s">
        <v>847</v>
      </c>
    </row>
    <row r="45" spans="1:8" ht="80.099999999999994" customHeight="1" x14ac:dyDescent="0.3">
      <c r="A45" s="8" t="s">
        <v>793</v>
      </c>
      <c r="B45" s="8" t="str">
        <f t="shared" si="0"/>
        <v>01/07/2022</v>
      </c>
      <c r="C45" s="8" t="str">
        <f t="shared" si="1"/>
        <v>Sáu</v>
      </c>
      <c r="D45" s="8" t="str">
        <f t="shared" si="2"/>
        <v>2</v>
      </c>
      <c r="E45" s="8" t="str">
        <f t="shared" si="3"/>
        <v>8h00</v>
      </c>
      <c r="F45" s="4">
        <v>33</v>
      </c>
      <c r="G45" s="65">
        <v>10</v>
      </c>
      <c r="H45" s="11" t="s">
        <v>853</v>
      </c>
    </row>
    <row r="46" spans="1:8" ht="80.099999999999994" customHeight="1" x14ac:dyDescent="0.3">
      <c r="A46" s="8" t="s">
        <v>795</v>
      </c>
      <c r="B46" s="8" t="str">
        <f t="shared" si="0"/>
        <v>01/07/2022</v>
      </c>
      <c r="C46" s="8" t="str">
        <f t="shared" si="1"/>
        <v>Sáu</v>
      </c>
      <c r="D46" s="8" t="str">
        <f t="shared" si="2"/>
        <v>4</v>
      </c>
      <c r="E46" s="8" t="str">
        <f t="shared" si="3"/>
        <v>13h00</v>
      </c>
      <c r="F46" s="4">
        <v>7</v>
      </c>
      <c r="G46" s="65">
        <v>6</v>
      </c>
      <c r="H46" s="11" t="s">
        <v>839</v>
      </c>
    </row>
    <row r="47" spans="1:8" ht="50.25" customHeight="1" x14ac:dyDescent="0.3">
      <c r="A47" s="9" t="s">
        <v>755</v>
      </c>
      <c r="B47" s="8" t="str">
        <f t="shared" si="0"/>
        <v>Tổng</v>
      </c>
      <c r="C47" s="8"/>
      <c r="D47" s="8"/>
      <c r="E47" s="8"/>
      <c r="F47" s="5"/>
      <c r="G47" s="65">
        <f>SUM(G7:G46)</f>
        <v>340</v>
      </c>
      <c r="H47" s="11" t="s">
        <v>820</v>
      </c>
    </row>
    <row r="48" spans="1:8" ht="147.75" customHeight="1" x14ac:dyDescent="0.3">
      <c r="H48" s="68" t="s">
        <v>820</v>
      </c>
    </row>
  </sheetData>
  <autoFilter ref="A6:H48" xr:uid="{00000000-0009-0000-0000-000001000000}"/>
  <mergeCells count="3">
    <mergeCell ref="A2:C2"/>
    <mergeCell ref="A1:C1"/>
    <mergeCell ref="A4:H4"/>
  </mergeCells>
  <pageMargins left="0.31496062992125984" right="0.11811023622047245" top="0.39370078740157483" bottom="0.35433070866141736"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3E4E7-0703-4CB4-A1CA-309DEB3D0B12}">
  <dimension ref="A1"/>
  <sheetViews>
    <sheetView topLeftCell="A3" workbookViewId="0">
      <selection activeCell="E3" sqref="E3:L8"/>
    </sheetView>
  </sheetViews>
  <sheetFormatPr defaultRowHeight="14.4" x14ac:dyDescent="0.3"/>
  <cols>
    <col min="10" max="12" width="8.8867187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FF00"/>
  </sheetPr>
  <dimension ref="A1:G70"/>
  <sheetViews>
    <sheetView workbookViewId="0">
      <selection activeCell="A2" sqref="A2:C2"/>
    </sheetView>
  </sheetViews>
  <sheetFormatPr defaultRowHeight="15.6" x14ac:dyDescent="0.3"/>
  <cols>
    <col min="1" max="1" width="5.44140625" style="15" customWidth="1"/>
    <col min="2" max="2" width="26.109375" style="17" customWidth="1"/>
    <col min="3" max="3" width="42.33203125" style="17" customWidth="1"/>
    <col min="4" max="4" width="15.5546875" style="17" customWidth="1"/>
    <col min="5" max="5" width="11.33203125" style="13" customWidth="1"/>
    <col min="6" max="6" width="10.33203125" style="14" customWidth="1"/>
    <col min="7" max="7" width="11.6640625" style="14" customWidth="1"/>
    <col min="8" max="244" width="9.109375" style="15"/>
    <col min="245" max="245" width="3.109375" style="15" customWidth="1"/>
    <col min="246" max="246" width="16.33203125" style="15" customWidth="1"/>
    <col min="247" max="247" width="10" style="15" customWidth="1"/>
    <col min="248" max="248" width="8.6640625" style="15" customWidth="1"/>
    <col min="249" max="500" width="9.109375" style="15"/>
    <col min="501" max="501" width="3.109375" style="15" customWidth="1"/>
    <col min="502" max="502" width="16.33203125" style="15" customWidth="1"/>
    <col min="503" max="503" width="10" style="15" customWidth="1"/>
    <col min="504" max="504" width="8.6640625" style="15" customWidth="1"/>
    <col min="505" max="756" width="9.109375" style="15"/>
    <col min="757" max="757" width="3.109375" style="15" customWidth="1"/>
    <col min="758" max="758" width="16.33203125" style="15" customWidth="1"/>
    <col min="759" max="759" width="10" style="15" customWidth="1"/>
    <col min="760" max="760" width="8.6640625" style="15" customWidth="1"/>
    <col min="761" max="1012" width="9.109375" style="15"/>
    <col min="1013" max="1013" width="3.109375" style="15" customWidth="1"/>
    <col min="1014" max="1014" width="16.33203125" style="15" customWidth="1"/>
    <col min="1015" max="1015" width="10" style="15" customWidth="1"/>
    <col min="1016" max="1016" width="8.6640625" style="15" customWidth="1"/>
    <col min="1017" max="1268" width="9.109375" style="15"/>
    <col min="1269" max="1269" width="3.109375" style="15" customWidth="1"/>
    <col min="1270" max="1270" width="16.33203125" style="15" customWidth="1"/>
    <col min="1271" max="1271" width="10" style="15" customWidth="1"/>
    <col min="1272" max="1272" width="8.6640625" style="15" customWidth="1"/>
    <col min="1273" max="1524" width="9.109375" style="15"/>
    <col min="1525" max="1525" width="3.109375" style="15" customWidth="1"/>
    <col min="1526" max="1526" width="16.33203125" style="15" customWidth="1"/>
    <col min="1527" max="1527" width="10" style="15" customWidth="1"/>
    <col min="1528" max="1528" width="8.6640625" style="15" customWidth="1"/>
    <col min="1529" max="1780" width="9.109375" style="15"/>
    <col min="1781" max="1781" width="3.109375" style="15" customWidth="1"/>
    <col min="1782" max="1782" width="16.33203125" style="15" customWidth="1"/>
    <col min="1783" max="1783" width="10" style="15" customWidth="1"/>
    <col min="1784" max="1784" width="8.6640625" style="15" customWidth="1"/>
    <col min="1785" max="2036" width="9.109375" style="15"/>
    <col min="2037" max="2037" width="3.109375" style="15" customWidth="1"/>
    <col min="2038" max="2038" width="16.33203125" style="15" customWidth="1"/>
    <col min="2039" max="2039" width="10" style="15" customWidth="1"/>
    <col min="2040" max="2040" width="8.6640625" style="15" customWidth="1"/>
    <col min="2041" max="2292" width="9.109375" style="15"/>
    <col min="2293" max="2293" width="3.109375" style="15" customWidth="1"/>
    <col min="2294" max="2294" width="16.33203125" style="15" customWidth="1"/>
    <col min="2295" max="2295" width="10" style="15" customWidth="1"/>
    <col min="2296" max="2296" width="8.6640625" style="15" customWidth="1"/>
    <col min="2297" max="2548" width="9.109375" style="15"/>
    <col min="2549" max="2549" width="3.109375" style="15" customWidth="1"/>
    <col min="2550" max="2550" width="16.33203125" style="15" customWidth="1"/>
    <col min="2551" max="2551" width="10" style="15" customWidth="1"/>
    <col min="2552" max="2552" width="8.6640625" style="15" customWidth="1"/>
    <col min="2553" max="2804" width="9.109375" style="15"/>
    <col min="2805" max="2805" width="3.109375" style="15" customWidth="1"/>
    <col min="2806" max="2806" width="16.33203125" style="15" customWidth="1"/>
    <col min="2807" max="2807" width="10" style="15" customWidth="1"/>
    <col min="2808" max="2808" width="8.6640625" style="15" customWidth="1"/>
    <col min="2809" max="3060" width="9.109375" style="15"/>
    <col min="3061" max="3061" width="3.109375" style="15" customWidth="1"/>
    <col min="3062" max="3062" width="16.33203125" style="15" customWidth="1"/>
    <col min="3063" max="3063" width="10" style="15" customWidth="1"/>
    <col min="3064" max="3064" width="8.6640625" style="15" customWidth="1"/>
    <col min="3065" max="3316" width="9.109375" style="15"/>
    <col min="3317" max="3317" width="3.109375" style="15" customWidth="1"/>
    <col min="3318" max="3318" width="16.33203125" style="15" customWidth="1"/>
    <col min="3319" max="3319" width="10" style="15" customWidth="1"/>
    <col min="3320" max="3320" width="8.6640625" style="15" customWidth="1"/>
    <col min="3321" max="3572" width="9.109375" style="15"/>
    <col min="3573" max="3573" width="3.109375" style="15" customWidth="1"/>
    <col min="3574" max="3574" width="16.33203125" style="15" customWidth="1"/>
    <col min="3575" max="3575" width="10" style="15" customWidth="1"/>
    <col min="3576" max="3576" width="8.6640625" style="15" customWidth="1"/>
    <col min="3577" max="3828" width="9.109375" style="15"/>
    <col min="3829" max="3829" width="3.109375" style="15" customWidth="1"/>
    <col min="3830" max="3830" width="16.33203125" style="15" customWidth="1"/>
    <col min="3831" max="3831" width="10" style="15" customWidth="1"/>
    <col min="3832" max="3832" width="8.6640625" style="15" customWidth="1"/>
    <col min="3833" max="4084" width="9.109375" style="15"/>
    <col min="4085" max="4085" width="3.109375" style="15" customWidth="1"/>
    <col min="4086" max="4086" width="16.33203125" style="15" customWidth="1"/>
    <col min="4087" max="4087" width="10" style="15" customWidth="1"/>
    <col min="4088" max="4088" width="8.6640625" style="15" customWidth="1"/>
    <col min="4089" max="4340" width="9.109375" style="15"/>
    <col min="4341" max="4341" width="3.109375" style="15" customWidth="1"/>
    <col min="4342" max="4342" width="16.33203125" style="15" customWidth="1"/>
    <col min="4343" max="4343" width="10" style="15" customWidth="1"/>
    <col min="4344" max="4344" width="8.6640625" style="15" customWidth="1"/>
    <col min="4345" max="4596" width="9.109375" style="15"/>
    <col min="4597" max="4597" width="3.109375" style="15" customWidth="1"/>
    <col min="4598" max="4598" width="16.33203125" style="15" customWidth="1"/>
    <col min="4599" max="4599" width="10" style="15" customWidth="1"/>
    <col min="4600" max="4600" width="8.6640625" style="15" customWidth="1"/>
    <col min="4601" max="4852" width="9.109375" style="15"/>
    <col min="4853" max="4853" width="3.109375" style="15" customWidth="1"/>
    <col min="4854" max="4854" width="16.33203125" style="15" customWidth="1"/>
    <col min="4855" max="4855" width="10" style="15" customWidth="1"/>
    <col min="4856" max="4856" width="8.6640625" style="15" customWidth="1"/>
    <col min="4857" max="5108" width="9.109375" style="15"/>
    <col min="5109" max="5109" width="3.109375" style="15" customWidth="1"/>
    <col min="5110" max="5110" width="16.33203125" style="15" customWidth="1"/>
    <col min="5111" max="5111" width="10" style="15" customWidth="1"/>
    <col min="5112" max="5112" width="8.6640625" style="15" customWidth="1"/>
    <col min="5113" max="5364" width="9.109375" style="15"/>
    <col min="5365" max="5365" width="3.109375" style="15" customWidth="1"/>
    <col min="5366" max="5366" width="16.33203125" style="15" customWidth="1"/>
    <col min="5367" max="5367" width="10" style="15" customWidth="1"/>
    <col min="5368" max="5368" width="8.6640625" style="15" customWidth="1"/>
    <col min="5369" max="5620" width="9.109375" style="15"/>
    <col min="5621" max="5621" width="3.109375" style="15" customWidth="1"/>
    <col min="5622" max="5622" width="16.33203125" style="15" customWidth="1"/>
    <col min="5623" max="5623" width="10" style="15" customWidth="1"/>
    <col min="5624" max="5624" width="8.6640625" style="15" customWidth="1"/>
    <col min="5625" max="5876" width="9.109375" style="15"/>
    <col min="5877" max="5877" width="3.109375" style="15" customWidth="1"/>
    <col min="5878" max="5878" width="16.33203125" style="15" customWidth="1"/>
    <col min="5879" max="5879" width="10" style="15" customWidth="1"/>
    <col min="5880" max="5880" width="8.6640625" style="15" customWidth="1"/>
    <col min="5881" max="6132" width="9.109375" style="15"/>
    <col min="6133" max="6133" width="3.109375" style="15" customWidth="1"/>
    <col min="6134" max="6134" width="16.33203125" style="15" customWidth="1"/>
    <col min="6135" max="6135" width="10" style="15" customWidth="1"/>
    <col min="6136" max="6136" width="8.6640625" style="15" customWidth="1"/>
    <col min="6137" max="6388" width="9.109375" style="15"/>
    <col min="6389" max="6389" width="3.109375" style="15" customWidth="1"/>
    <col min="6390" max="6390" width="16.33203125" style="15" customWidth="1"/>
    <col min="6391" max="6391" width="10" style="15" customWidth="1"/>
    <col min="6392" max="6392" width="8.6640625" style="15" customWidth="1"/>
    <col min="6393" max="6644" width="9.109375" style="15"/>
    <col min="6645" max="6645" width="3.109375" style="15" customWidth="1"/>
    <col min="6646" max="6646" width="16.33203125" style="15" customWidth="1"/>
    <col min="6647" max="6647" width="10" style="15" customWidth="1"/>
    <col min="6648" max="6648" width="8.6640625" style="15" customWidth="1"/>
    <col min="6649" max="6900" width="9.109375" style="15"/>
    <col min="6901" max="6901" width="3.109375" style="15" customWidth="1"/>
    <col min="6902" max="6902" width="16.33203125" style="15" customWidth="1"/>
    <col min="6903" max="6903" width="10" style="15" customWidth="1"/>
    <col min="6904" max="6904" width="8.6640625" style="15" customWidth="1"/>
    <col min="6905" max="7156" width="9.109375" style="15"/>
    <col min="7157" max="7157" width="3.109375" style="15" customWidth="1"/>
    <col min="7158" max="7158" width="16.33203125" style="15" customWidth="1"/>
    <col min="7159" max="7159" width="10" style="15" customWidth="1"/>
    <col min="7160" max="7160" width="8.6640625" style="15" customWidth="1"/>
    <col min="7161" max="7412" width="9.109375" style="15"/>
    <col min="7413" max="7413" width="3.109375" style="15" customWidth="1"/>
    <col min="7414" max="7414" width="16.33203125" style="15" customWidth="1"/>
    <col min="7415" max="7415" width="10" style="15" customWidth="1"/>
    <col min="7416" max="7416" width="8.6640625" style="15" customWidth="1"/>
    <col min="7417" max="7668" width="9.109375" style="15"/>
    <col min="7669" max="7669" width="3.109375" style="15" customWidth="1"/>
    <col min="7670" max="7670" width="16.33203125" style="15" customWidth="1"/>
    <col min="7671" max="7671" width="10" style="15" customWidth="1"/>
    <col min="7672" max="7672" width="8.6640625" style="15" customWidth="1"/>
    <col min="7673" max="7924" width="9.109375" style="15"/>
    <col min="7925" max="7925" width="3.109375" style="15" customWidth="1"/>
    <col min="7926" max="7926" width="16.33203125" style="15" customWidth="1"/>
    <col min="7927" max="7927" width="10" style="15" customWidth="1"/>
    <col min="7928" max="7928" width="8.6640625" style="15" customWidth="1"/>
    <col min="7929" max="8180" width="9.109375" style="15"/>
    <col min="8181" max="8181" width="3.109375" style="15" customWidth="1"/>
    <col min="8182" max="8182" width="16.33203125" style="15" customWidth="1"/>
    <col min="8183" max="8183" width="10" style="15" customWidth="1"/>
    <col min="8184" max="8184" width="8.6640625" style="15" customWidth="1"/>
    <col min="8185" max="8436" width="9.109375" style="15"/>
    <col min="8437" max="8437" width="3.109375" style="15" customWidth="1"/>
    <col min="8438" max="8438" width="16.33203125" style="15" customWidth="1"/>
    <col min="8439" max="8439" width="10" style="15" customWidth="1"/>
    <col min="8440" max="8440" width="8.6640625" style="15" customWidth="1"/>
    <col min="8441" max="8692" width="9.109375" style="15"/>
    <col min="8693" max="8693" width="3.109375" style="15" customWidth="1"/>
    <col min="8694" max="8694" width="16.33203125" style="15" customWidth="1"/>
    <col min="8695" max="8695" width="10" style="15" customWidth="1"/>
    <col min="8696" max="8696" width="8.6640625" style="15" customWidth="1"/>
    <col min="8697" max="8948" width="9.109375" style="15"/>
    <col min="8949" max="8949" width="3.109375" style="15" customWidth="1"/>
    <col min="8950" max="8950" width="16.33203125" style="15" customWidth="1"/>
    <col min="8951" max="8951" width="10" style="15" customWidth="1"/>
    <col min="8952" max="8952" width="8.6640625" style="15" customWidth="1"/>
    <col min="8953" max="9204" width="9.109375" style="15"/>
    <col min="9205" max="9205" width="3.109375" style="15" customWidth="1"/>
    <col min="9206" max="9206" width="16.33203125" style="15" customWidth="1"/>
    <col min="9207" max="9207" width="10" style="15" customWidth="1"/>
    <col min="9208" max="9208" width="8.6640625" style="15" customWidth="1"/>
    <col min="9209" max="9460" width="9.109375" style="15"/>
    <col min="9461" max="9461" width="3.109375" style="15" customWidth="1"/>
    <col min="9462" max="9462" width="16.33203125" style="15" customWidth="1"/>
    <col min="9463" max="9463" width="10" style="15" customWidth="1"/>
    <col min="9464" max="9464" width="8.6640625" style="15" customWidth="1"/>
    <col min="9465" max="9716" width="9.109375" style="15"/>
    <col min="9717" max="9717" width="3.109375" style="15" customWidth="1"/>
    <col min="9718" max="9718" width="16.33203125" style="15" customWidth="1"/>
    <col min="9719" max="9719" width="10" style="15" customWidth="1"/>
    <col min="9720" max="9720" width="8.6640625" style="15" customWidth="1"/>
    <col min="9721" max="9972" width="9.109375" style="15"/>
    <col min="9973" max="9973" width="3.109375" style="15" customWidth="1"/>
    <col min="9974" max="9974" width="16.33203125" style="15" customWidth="1"/>
    <col min="9975" max="9975" width="10" style="15" customWidth="1"/>
    <col min="9976" max="9976" width="8.6640625" style="15" customWidth="1"/>
    <col min="9977" max="10228" width="9.109375" style="15"/>
    <col min="10229" max="10229" width="3.109375" style="15" customWidth="1"/>
    <col min="10230" max="10230" width="16.33203125" style="15" customWidth="1"/>
    <col min="10231" max="10231" width="10" style="15" customWidth="1"/>
    <col min="10232" max="10232" width="8.6640625" style="15" customWidth="1"/>
    <col min="10233" max="10484" width="9.109375" style="15"/>
    <col min="10485" max="10485" width="3.109375" style="15" customWidth="1"/>
    <col min="10486" max="10486" width="16.33203125" style="15" customWidth="1"/>
    <col min="10487" max="10487" width="10" style="15" customWidth="1"/>
    <col min="10488" max="10488" width="8.6640625" style="15" customWidth="1"/>
    <col min="10489" max="10740" width="9.109375" style="15"/>
    <col min="10741" max="10741" width="3.109375" style="15" customWidth="1"/>
    <col min="10742" max="10742" width="16.33203125" style="15" customWidth="1"/>
    <col min="10743" max="10743" width="10" style="15" customWidth="1"/>
    <col min="10744" max="10744" width="8.6640625" style="15" customWidth="1"/>
    <col min="10745" max="10996" width="9.109375" style="15"/>
    <col min="10997" max="10997" width="3.109375" style="15" customWidth="1"/>
    <col min="10998" max="10998" width="16.33203125" style="15" customWidth="1"/>
    <col min="10999" max="10999" width="10" style="15" customWidth="1"/>
    <col min="11000" max="11000" width="8.6640625" style="15" customWidth="1"/>
    <col min="11001" max="11252" width="9.109375" style="15"/>
    <col min="11253" max="11253" width="3.109375" style="15" customWidth="1"/>
    <col min="11254" max="11254" width="16.33203125" style="15" customWidth="1"/>
    <col min="11255" max="11255" width="10" style="15" customWidth="1"/>
    <col min="11256" max="11256" width="8.6640625" style="15" customWidth="1"/>
    <col min="11257" max="11508" width="9.109375" style="15"/>
    <col min="11509" max="11509" width="3.109375" style="15" customWidth="1"/>
    <col min="11510" max="11510" width="16.33203125" style="15" customWidth="1"/>
    <col min="11511" max="11511" width="10" style="15" customWidth="1"/>
    <col min="11512" max="11512" width="8.6640625" style="15" customWidth="1"/>
    <col min="11513" max="11764" width="9.109375" style="15"/>
    <col min="11765" max="11765" width="3.109375" style="15" customWidth="1"/>
    <col min="11766" max="11766" width="16.33203125" style="15" customWidth="1"/>
    <col min="11767" max="11767" width="10" style="15" customWidth="1"/>
    <col min="11768" max="11768" width="8.6640625" style="15" customWidth="1"/>
    <col min="11769" max="12020" width="9.109375" style="15"/>
    <col min="12021" max="12021" width="3.109375" style="15" customWidth="1"/>
    <col min="12022" max="12022" width="16.33203125" style="15" customWidth="1"/>
    <col min="12023" max="12023" width="10" style="15" customWidth="1"/>
    <col min="12024" max="12024" width="8.6640625" style="15" customWidth="1"/>
    <col min="12025" max="12276" width="9.109375" style="15"/>
    <col min="12277" max="12277" width="3.109375" style="15" customWidth="1"/>
    <col min="12278" max="12278" width="16.33203125" style="15" customWidth="1"/>
    <col min="12279" max="12279" width="10" style="15" customWidth="1"/>
    <col min="12280" max="12280" width="8.6640625" style="15" customWidth="1"/>
    <col min="12281" max="12532" width="9.109375" style="15"/>
    <col min="12533" max="12533" width="3.109375" style="15" customWidth="1"/>
    <col min="12534" max="12534" width="16.33203125" style="15" customWidth="1"/>
    <col min="12535" max="12535" width="10" style="15" customWidth="1"/>
    <col min="12536" max="12536" width="8.6640625" style="15" customWidth="1"/>
    <col min="12537" max="12788" width="9.109375" style="15"/>
    <col min="12789" max="12789" width="3.109375" style="15" customWidth="1"/>
    <col min="12790" max="12790" width="16.33203125" style="15" customWidth="1"/>
    <col min="12791" max="12791" width="10" style="15" customWidth="1"/>
    <col min="12792" max="12792" width="8.6640625" style="15" customWidth="1"/>
    <col min="12793" max="13044" width="9.109375" style="15"/>
    <col min="13045" max="13045" width="3.109375" style="15" customWidth="1"/>
    <col min="13046" max="13046" width="16.33203125" style="15" customWidth="1"/>
    <col min="13047" max="13047" width="10" style="15" customWidth="1"/>
    <col min="13048" max="13048" width="8.6640625" style="15" customWidth="1"/>
    <col min="13049" max="13300" width="9.109375" style="15"/>
    <col min="13301" max="13301" width="3.109375" style="15" customWidth="1"/>
    <col min="13302" max="13302" width="16.33203125" style="15" customWidth="1"/>
    <col min="13303" max="13303" width="10" style="15" customWidth="1"/>
    <col min="13304" max="13304" width="8.6640625" style="15" customWidth="1"/>
    <col min="13305" max="13556" width="9.109375" style="15"/>
    <col min="13557" max="13557" width="3.109375" style="15" customWidth="1"/>
    <col min="13558" max="13558" width="16.33203125" style="15" customWidth="1"/>
    <col min="13559" max="13559" width="10" style="15" customWidth="1"/>
    <col min="13560" max="13560" width="8.6640625" style="15" customWidth="1"/>
    <col min="13561" max="13812" width="9.109375" style="15"/>
    <col min="13813" max="13813" width="3.109375" style="15" customWidth="1"/>
    <col min="13814" max="13814" width="16.33203125" style="15" customWidth="1"/>
    <col min="13815" max="13815" width="10" style="15" customWidth="1"/>
    <col min="13816" max="13816" width="8.6640625" style="15" customWidth="1"/>
    <col min="13817" max="14068" width="9.109375" style="15"/>
    <col min="14069" max="14069" width="3.109375" style="15" customWidth="1"/>
    <col min="14070" max="14070" width="16.33203125" style="15" customWidth="1"/>
    <col min="14071" max="14071" width="10" style="15" customWidth="1"/>
    <col min="14072" max="14072" width="8.6640625" style="15" customWidth="1"/>
    <col min="14073" max="14324" width="9.109375" style="15"/>
    <col min="14325" max="14325" width="3.109375" style="15" customWidth="1"/>
    <col min="14326" max="14326" width="16.33203125" style="15" customWidth="1"/>
    <col min="14327" max="14327" width="10" style="15" customWidth="1"/>
    <col min="14328" max="14328" width="8.6640625" style="15" customWidth="1"/>
    <col min="14329" max="14580" width="9.109375" style="15"/>
    <col min="14581" max="14581" width="3.109375" style="15" customWidth="1"/>
    <col min="14582" max="14582" width="16.33203125" style="15" customWidth="1"/>
    <col min="14583" max="14583" width="10" style="15" customWidth="1"/>
    <col min="14584" max="14584" width="8.6640625" style="15" customWidth="1"/>
    <col min="14585" max="14836" width="9.109375" style="15"/>
    <col min="14837" max="14837" width="3.109375" style="15" customWidth="1"/>
    <col min="14838" max="14838" width="16.33203125" style="15" customWidth="1"/>
    <col min="14839" max="14839" width="10" style="15" customWidth="1"/>
    <col min="14840" max="14840" width="8.6640625" style="15" customWidth="1"/>
    <col min="14841" max="15092" width="9.109375" style="15"/>
    <col min="15093" max="15093" width="3.109375" style="15" customWidth="1"/>
    <col min="15094" max="15094" width="16.33203125" style="15" customWidth="1"/>
    <col min="15095" max="15095" width="10" style="15" customWidth="1"/>
    <col min="15096" max="15096" width="8.6640625" style="15" customWidth="1"/>
    <col min="15097" max="15348" width="9.109375" style="15"/>
    <col min="15349" max="15349" width="3.109375" style="15" customWidth="1"/>
    <col min="15350" max="15350" width="16.33203125" style="15" customWidth="1"/>
    <col min="15351" max="15351" width="10" style="15" customWidth="1"/>
    <col min="15352" max="15352" width="8.6640625" style="15" customWidth="1"/>
    <col min="15353" max="15604" width="9.109375" style="15"/>
    <col min="15605" max="15605" width="3.109375" style="15" customWidth="1"/>
    <col min="15606" max="15606" width="16.33203125" style="15" customWidth="1"/>
    <col min="15607" max="15607" width="10" style="15" customWidth="1"/>
    <col min="15608" max="15608" width="8.6640625" style="15" customWidth="1"/>
    <col min="15609" max="15860" width="9.109375" style="15"/>
    <col min="15861" max="15861" width="3.109375" style="15" customWidth="1"/>
    <col min="15862" max="15862" width="16.33203125" style="15" customWidth="1"/>
    <col min="15863" max="15863" width="10" style="15" customWidth="1"/>
    <col min="15864" max="15864" width="8.6640625" style="15" customWidth="1"/>
    <col min="15865" max="16116" width="9.109375" style="15"/>
    <col min="16117" max="16117" width="3.109375" style="15" customWidth="1"/>
    <col min="16118" max="16118" width="16.33203125" style="15" customWidth="1"/>
    <col min="16119" max="16119" width="10" style="15" customWidth="1"/>
    <col min="16120" max="16120" width="8.6640625" style="15" customWidth="1"/>
    <col min="16121" max="16384" width="9.109375" style="15"/>
  </cols>
  <sheetData>
    <row r="1" spans="1:7" x14ac:dyDescent="0.3">
      <c r="A1" s="84" t="s">
        <v>796</v>
      </c>
      <c r="B1" s="84"/>
      <c r="C1" s="84"/>
      <c r="D1" s="12"/>
    </row>
    <row r="2" spans="1:7" x14ac:dyDescent="0.3">
      <c r="A2" s="84" t="s">
        <v>797</v>
      </c>
      <c r="B2" s="84"/>
      <c r="C2" s="84"/>
      <c r="D2" s="12"/>
    </row>
    <row r="3" spans="1:7" ht="7.5" customHeight="1" x14ac:dyDescent="0.3">
      <c r="A3" s="12"/>
      <c r="B3" s="12"/>
      <c r="C3" s="12"/>
      <c r="D3" s="12"/>
    </row>
    <row r="4" spans="1:7" ht="20.399999999999999" x14ac:dyDescent="0.35">
      <c r="A4" s="86" t="s">
        <v>1060</v>
      </c>
      <c r="B4" s="86"/>
      <c r="C4" s="86"/>
      <c r="D4" s="86"/>
      <c r="E4" s="86"/>
      <c r="F4" s="86"/>
      <c r="G4" s="86"/>
    </row>
    <row r="5" spans="1:7" x14ac:dyDescent="0.3">
      <c r="A5" s="16"/>
    </row>
    <row r="6" spans="1:7" x14ac:dyDescent="0.3">
      <c r="A6" s="16"/>
    </row>
    <row r="7" spans="1:7" ht="33" customHeight="1" x14ac:dyDescent="0.3">
      <c r="A7" s="18" t="s">
        <v>798</v>
      </c>
      <c r="B7" s="18" t="s">
        <v>799</v>
      </c>
      <c r="C7" s="19" t="s">
        <v>18</v>
      </c>
      <c r="D7" s="18" t="s">
        <v>841</v>
      </c>
      <c r="E7" s="20" t="s">
        <v>800</v>
      </c>
      <c r="F7" s="20" t="s">
        <v>801</v>
      </c>
      <c r="G7" s="20" t="s">
        <v>802</v>
      </c>
    </row>
    <row r="8" spans="1:7" s="26" customFormat="1" ht="30" customHeight="1" x14ac:dyDescent="0.3">
      <c r="A8" s="22">
        <v>1</v>
      </c>
      <c r="B8" s="23" t="s">
        <v>269</v>
      </c>
      <c r="C8" s="23" t="str">
        <f>VLOOKUP(B8,[1]Sheet1!$B$3:$AC$228,25,0)</f>
        <v>Phương trình vi phân và Hệ động lực</v>
      </c>
      <c r="D8" s="23" t="str">
        <f>VLOOKUP(B8,[1]Sheet1!$B$3:$AC$228,23,0)</f>
        <v>N.Q.Anh</v>
      </c>
      <c r="E8" s="24">
        <v>6</v>
      </c>
      <c r="F8" s="25">
        <v>3</v>
      </c>
      <c r="G8" s="25">
        <v>3</v>
      </c>
    </row>
    <row r="9" spans="1:7" ht="30" customHeight="1" x14ac:dyDescent="0.3">
      <c r="A9" s="27">
        <f>A8+1</f>
        <v>2</v>
      </c>
      <c r="B9" s="23" t="s">
        <v>257</v>
      </c>
      <c r="C9" s="23" t="str">
        <f>VLOOKUP(B9,[1]Sheet1!$B$3:$AC$228,25,0)</f>
        <v>Xác suất - Thống kê</v>
      </c>
      <c r="D9" s="23" t="str">
        <f>VLOOKUP(B9,[1]Sheet1!$B$3:$AC$228,23,0)</f>
        <v>T.Q.Anh</v>
      </c>
      <c r="E9" s="24">
        <v>5</v>
      </c>
      <c r="F9" s="25">
        <v>1</v>
      </c>
      <c r="G9" s="25">
        <v>4</v>
      </c>
    </row>
    <row r="10" spans="1:7" ht="30" customHeight="1" x14ac:dyDescent="0.3">
      <c r="A10" s="27">
        <f t="shared" ref="A10:A69" si="0">A9+1</f>
        <v>3</v>
      </c>
      <c r="B10" s="23" t="s">
        <v>241</v>
      </c>
      <c r="C10" s="23" t="str">
        <f>VLOOKUP(B10,[1]Sheet1!$B$3:$AC$228,25,0)</f>
        <v>Xác suất - Thống kê</v>
      </c>
      <c r="D10" s="23" t="str">
        <f>VLOOKUP(B10,[1]Sheet1!$B$3:$AC$228,23,0)</f>
        <v>T.V.Chiến</v>
      </c>
      <c r="E10" s="24">
        <v>7</v>
      </c>
      <c r="F10" s="25">
        <v>2</v>
      </c>
      <c r="G10" s="25">
        <v>5</v>
      </c>
    </row>
    <row r="11" spans="1:7" ht="30" customHeight="1" x14ac:dyDescent="0.3">
      <c r="A11" s="27">
        <f t="shared" si="0"/>
        <v>4</v>
      </c>
      <c r="B11" s="23" t="s">
        <v>265</v>
      </c>
      <c r="C11" s="23" t="str">
        <f>VLOOKUP(B11,[1]Sheet1!$B$3:$AC$228,25,0)</f>
        <v>Đại số - Hình học - Tôpô</v>
      </c>
      <c r="D11" s="23" t="str">
        <f>VLOOKUP(B11,[1]Sheet1!$B$3:$AC$228,23,0)</f>
        <v>Đ.P.Bắc</v>
      </c>
      <c r="E11" s="24">
        <v>6</v>
      </c>
      <c r="F11" s="25">
        <v>3</v>
      </c>
      <c r="G11" s="25">
        <v>3</v>
      </c>
    </row>
    <row r="12" spans="1:7" ht="30" customHeight="1" x14ac:dyDescent="0.3">
      <c r="A12" s="27">
        <f t="shared" si="0"/>
        <v>5</v>
      </c>
      <c r="B12" s="23" t="s">
        <v>264</v>
      </c>
      <c r="C12" s="23" t="str">
        <f>VLOOKUP(B12,[1]Sheet1!$B$3:$AC$228,25,0)</f>
        <v>Đại số - Hình học - Tôpô</v>
      </c>
      <c r="D12" s="23" t="str">
        <f>VLOOKUP(B12,[1]Sheet1!$B$3:$AC$228,23,0)</f>
        <v>N.T.Cường</v>
      </c>
      <c r="E12" s="24">
        <v>6</v>
      </c>
      <c r="F12" s="25">
        <v>3</v>
      </c>
      <c r="G12" s="25">
        <v>3</v>
      </c>
    </row>
    <row r="13" spans="1:7" ht="30" customHeight="1" x14ac:dyDescent="0.3">
      <c r="A13" s="27">
        <f t="shared" si="0"/>
        <v>6</v>
      </c>
      <c r="B13" s="23" t="s">
        <v>295</v>
      </c>
      <c r="C13" s="23" t="str">
        <f>VLOOKUP(B13,[1]Sheet1!$B$3:$AC$228,25,0)</f>
        <v>Giải tích</v>
      </c>
      <c r="D13" s="23" t="str">
        <f>VLOOKUP(B13,[1]Sheet1!$B$3:$AC$228,23,0)</f>
        <v>N.Thạc Dũng</v>
      </c>
      <c r="E13" s="24">
        <v>6</v>
      </c>
      <c r="F13" s="25">
        <v>1</v>
      </c>
      <c r="G13" s="25">
        <v>5</v>
      </c>
    </row>
    <row r="14" spans="1:7" ht="30" customHeight="1" x14ac:dyDescent="0.3">
      <c r="A14" s="27">
        <f t="shared" si="0"/>
        <v>7</v>
      </c>
      <c r="B14" s="23" t="s">
        <v>286</v>
      </c>
      <c r="C14" s="23" t="str">
        <f>VLOOKUP(B14,[1]Sheet1!$B$3:$AC$228,25,0)</f>
        <v>Tin học</v>
      </c>
      <c r="D14" s="23" t="str">
        <f>VLOOKUP(B14,[1]Sheet1!$B$3:$AC$228,23,0)</f>
        <v>V.T.Dũng</v>
      </c>
      <c r="E14" s="24">
        <v>3</v>
      </c>
      <c r="F14" s="25">
        <v>0</v>
      </c>
      <c r="G14" s="25">
        <v>3</v>
      </c>
    </row>
    <row r="15" spans="1:7" ht="30" customHeight="1" x14ac:dyDescent="0.3">
      <c r="A15" s="27">
        <f t="shared" si="0"/>
        <v>8</v>
      </c>
      <c r="B15" s="23" t="s">
        <v>279</v>
      </c>
      <c r="C15" s="23" t="str">
        <f>VLOOKUP(B15,[1]Sheet1!$B$3:$AC$228,25,0)</f>
        <v>Toán học tính toán và Toán ứng dụng</v>
      </c>
      <c r="D15" s="23" t="str">
        <f>VLOOKUP(B15,[1]Sheet1!$B$3:$AC$228,23,0)</f>
        <v>H.N.Dũng</v>
      </c>
      <c r="E15" s="24">
        <v>6</v>
      </c>
      <c r="F15" s="25">
        <v>2</v>
      </c>
      <c r="G15" s="25">
        <v>4</v>
      </c>
    </row>
    <row r="16" spans="1:7" ht="30" customHeight="1" x14ac:dyDescent="0.3">
      <c r="A16" s="27">
        <f t="shared" si="0"/>
        <v>9</v>
      </c>
      <c r="B16" s="23" t="s">
        <v>268</v>
      </c>
      <c r="C16" s="23" t="str">
        <f>VLOOKUP(B16,[1]Sheet1!$B$3:$AC$228,25,0)</f>
        <v>Giải tích</v>
      </c>
      <c r="D16" s="23" t="str">
        <f>VLOOKUP(B16,[1]Sheet1!$B$3:$AC$228,23,0)</f>
        <v>T.V.Dược</v>
      </c>
      <c r="E16" s="24">
        <v>7</v>
      </c>
      <c r="F16" s="25">
        <v>3</v>
      </c>
      <c r="G16" s="25">
        <v>4</v>
      </c>
    </row>
    <row r="17" spans="1:7" ht="30" customHeight="1" x14ac:dyDescent="0.3">
      <c r="A17" s="27">
        <f t="shared" si="0"/>
        <v>10</v>
      </c>
      <c r="B17" s="23" t="s">
        <v>255</v>
      </c>
      <c r="C17" s="23" t="str">
        <f>VLOOKUP(B17,[1]Sheet1!$B$3:$AC$228,25,0)</f>
        <v>Xác suất - Thống kê</v>
      </c>
      <c r="D17" s="23" t="str">
        <f>VLOOKUP(B17,[1]Sheet1!$B$3:$AC$228,23,0)</f>
        <v>B.K.Hằng</v>
      </c>
      <c r="E17" s="24">
        <v>6</v>
      </c>
      <c r="F17" s="25">
        <v>3</v>
      </c>
      <c r="G17" s="25">
        <v>3</v>
      </c>
    </row>
    <row r="18" spans="1:7" ht="30" customHeight="1" x14ac:dyDescent="0.3">
      <c r="A18" s="27">
        <f t="shared" si="0"/>
        <v>11</v>
      </c>
      <c r="B18" s="23" t="s">
        <v>258</v>
      </c>
      <c r="C18" s="23" t="str">
        <f>VLOOKUP(B18,[1]Sheet1!$B$3:$AC$228,25,0)</f>
        <v>Phương trình vi phân và Hệ động lực</v>
      </c>
      <c r="D18" s="23" t="str">
        <f>VLOOKUP(B18,[1]Sheet1!$B$3:$AC$228,23,0)</f>
        <v>N.Trọng Hiếu</v>
      </c>
      <c r="E18" s="24">
        <v>6</v>
      </c>
      <c r="F18" s="25">
        <v>3</v>
      </c>
      <c r="G18" s="25">
        <v>3</v>
      </c>
    </row>
    <row r="19" spans="1:7" ht="30" customHeight="1" x14ac:dyDescent="0.3">
      <c r="A19" s="27">
        <f t="shared" si="0"/>
        <v>12</v>
      </c>
      <c r="B19" s="23" t="s">
        <v>245</v>
      </c>
      <c r="C19" s="23" t="str">
        <f>VLOOKUP(B19,[1]Sheet1!$B$3:$AC$228,25,0)</f>
        <v>Toán học tính toán và Toán ứng dụng</v>
      </c>
      <c r="D19" s="23" t="str">
        <f>VLOOKUP(B19,[1]Sheet1!$B$3:$AC$228,23,0)</f>
        <v>N.Trung Hiếu</v>
      </c>
      <c r="E19" s="24">
        <v>5</v>
      </c>
      <c r="F19" s="25">
        <v>3</v>
      </c>
      <c r="G19" s="25">
        <v>2</v>
      </c>
    </row>
    <row r="20" spans="1:7" ht="30" customHeight="1" x14ac:dyDescent="0.3">
      <c r="A20" s="27">
        <f t="shared" si="0"/>
        <v>13</v>
      </c>
      <c r="B20" s="23" t="s">
        <v>251</v>
      </c>
      <c r="C20" s="23" t="str">
        <f>VLOOKUP(B20,[1]Sheet1!$B$3:$AC$228,25,0)</f>
        <v>Toán học tính toán và Toán ứng dụng</v>
      </c>
      <c r="D20" s="23" t="str">
        <f>VLOOKUP(B20,[1]Sheet1!$B$3:$AC$228,23,0)</f>
        <v>N.T.Hoài</v>
      </c>
      <c r="E20" s="24">
        <v>6</v>
      </c>
      <c r="F20" s="25">
        <v>3</v>
      </c>
      <c r="G20" s="25">
        <v>3</v>
      </c>
    </row>
    <row r="21" spans="1:7" ht="30" customHeight="1" x14ac:dyDescent="0.3">
      <c r="A21" s="27">
        <f t="shared" si="0"/>
        <v>14</v>
      </c>
      <c r="B21" s="23" t="s">
        <v>290</v>
      </c>
      <c r="C21" s="23" t="str">
        <f>VLOOKUP(B21,[1]Sheet1!$B$3:$AC$228,25,0)</f>
        <v>Phòng thí nghiệm Khoa học dữ liệu</v>
      </c>
      <c r="D21" s="23" t="str">
        <f>VLOOKUP(B21,[1]Sheet1!$B$3:$AC$228,23,0)</f>
        <v>T.T.Hương</v>
      </c>
      <c r="E21" s="24">
        <v>3</v>
      </c>
      <c r="F21" s="25">
        <v>0</v>
      </c>
      <c r="G21" s="25">
        <v>3</v>
      </c>
    </row>
    <row r="22" spans="1:7" ht="30" customHeight="1" x14ac:dyDescent="0.3">
      <c r="A22" s="27">
        <f t="shared" si="0"/>
        <v>15</v>
      </c>
      <c r="B22" s="23" t="s">
        <v>294</v>
      </c>
      <c r="C22" s="23" t="str">
        <f>VLOOKUP(B22,[1]Sheet1!$B$3:$AC$228,25,0)</f>
        <v>Giải tích</v>
      </c>
      <c r="D22" s="23" t="str">
        <f>VLOOKUP(B22,[1]Sheet1!$B$3:$AC$228,23,0)</f>
        <v>V.N.Huy</v>
      </c>
      <c r="E22" s="24">
        <v>6</v>
      </c>
      <c r="F22" s="25">
        <v>3</v>
      </c>
      <c r="G22" s="25">
        <v>3</v>
      </c>
    </row>
    <row r="23" spans="1:7" ht="30" customHeight="1" x14ac:dyDescent="0.3">
      <c r="A23" s="27">
        <f t="shared" si="0"/>
        <v>16</v>
      </c>
      <c r="B23" s="23" t="s">
        <v>263</v>
      </c>
      <c r="C23" s="23" t="str">
        <f>VLOOKUP(B23,[1]Sheet1!$B$3:$AC$228,25,0)</f>
        <v>Đại số - Hình học - Tôpô</v>
      </c>
      <c r="D23" s="23" t="str">
        <f>VLOOKUP(B23,[1]Sheet1!$B$3:$AC$228,23,0)</f>
        <v>N.P.H.Lân</v>
      </c>
      <c r="E23" s="24">
        <v>6</v>
      </c>
      <c r="F23" s="25">
        <v>1</v>
      </c>
      <c r="G23" s="25">
        <v>5</v>
      </c>
    </row>
    <row r="24" spans="1:7" ht="30" customHeight="1" x14ac:dyDescent="0.3">
      <c r="A24" s="27">
        <f t="shared" si="0"/>
        <v>17</v>
      </c>
      <c r="B24" s="23" t="s">
        <v>803</v>
      </c>
      <c r="C24" s="23" t="str">
        <f>VLOOKUP(B24,[1]Sheet1!$B$3:$AC$228,25,0)</f>
        <v>Xác suất - Thống kê</v>
      </c>
      <c r="D24" s="23" t="str">
        <f>VLOOKUP(B24,[1]Sheet1!$B$3:$AC$228,23,0)</f>
        <v>N.B.Ngọc</v>
      </c>
      <c r="E24" s="24">
        <v>6</v>
      </c>
      <c r="F24" s="25">
        <v>3</v>
      </c>
      <c r="G24" s="25">
        <v>3</v>
      </c>
    </row>
    <row r="25" spans="1:7" ht="30" customHeight="1" x14ac:dyDescent="0.3">
      <c r="A25" s="27">
        <f t="shared" si="0"/>
        <v>18</v>
      </c>
      <c r="B25" s="23" t="s">
        <v>273</v>
      </c>
      <c r="C25" s="23" t="str">
        <f>VLOOKUP(B25,[1]Sheet1!$B$3:$AC$228,25,0)</f>
        <v>Phương trình vi phân và Hệ động lực</v>
      </c>
      <c r="D25" s="23" t="str">
        <f>VLOOKUP(B25,[1]Sheet1!$B$3:$AC$228,23,0)</f>
        <v>T.H.Dũng</v>
      </c>
      <c r="E25" s="24">
        <v>6</v>
      </c>
      <c r="F25" s="25">
        <v>2</v>
      </c>
      <c r="G25" s="25">
        <v>4</v>
      </c>
    </row>
    <row r="26" spans="1:7" ht="30" customHeight="1" x14ac:dyDescent="0.3">
      <c r="A26" s="27">
        <f t="shared" si="0"/>
        <v>19</v>
      </c>
      <c r="B26" s="23" t="s">
        <v>280</v>
      </c>
      <c r="C26" s="23" t="str">
        <f>VLOOKUP(B26,[1]Sheet1!$B$3:$AC$228,25,0)</f>
        <v>Toán học tính toán và Toán ứng dụng</v>
      </c>
      <c r="D26" s="23" t="str">
        <f>VLOOKUP(B26,[1]Sheet1!$B$3:$AC$228,23,0)</f>
        <v>N.N.Phan</v>
      </c>
      <c r="E26" s="24">
        <v>5</v>
      </c>
      <c r="F26" s="25">
        <v>2</v>
      </c>
      <c r="G26" s="25">
        <v>3</v>
      </c>
    </row>
    <row r="27" spans="1:7" ht="30" customHeight="1" x14ac:dyDescent="0.3">
      <c r="A27" s="27">
        <f t="shared" si="0"/>
        <v>20</v>
      </c>
      <c r="B27" s="23" t="s">
        <v>283</v>
      </c>
      <c r="C27" s="23" t="str">
        <f>VLOOKUP(B27,[1]Sheet1!$B$3:$AC$228,25,0)</f>
        <v>Toán học tính toán và Toán ứng dụng</v>
      </c>
      <c r="D27" s="23" t="str">
        <f>VLOOKUP(B27,[1]Sheet1!$B$3:$AC$228,23,0)</f>
        <v>H.Phi</v>
      </c>
      <c r="E27" s="24">
        <v>6</v>
      </c>
      <c r="F27" s="25">
        <v>2</v>
      </c>
      <c r="G27" s="25">
        <v>4</v>
      </c>
    </row>
    <row r="28" spans="1:7" ht="30" customHeight="1" x14ac:dyDescent="0.3">
      <c r="A28" s="27">
        <f t="shared" si="0"/>
        <v>21</v>
      </c>
      <c r="B28" s="23" t="s">
        <v>287</v>
      </c>
      <c r="C28" s="23" t="str">
        <f>VLOOKUP(B28,[1]Sheet1!$B$3:$AC$228,25,0)</f>
        <v>Phòng thí nghiệm Khoa học dữ liệu</v>
      </c>
      <c r="D28" s="23" t="str">
        <f>VLOOKUP(B28,[1]Sheet1!$B$3:$AC$228,23,0)</f>
        <v>L.H.Phương</v>
      </c>
      <c r="E28" s="24">
        <v>3</v>
      </c>
      <c r="F28" s="25">
        <v>0</v>
      </c>
      <c r="G28" s="25">
        <v>3</v>
      </c>
    </row>
    <row r="29" spans="1:7" ht="30" customHeight="1" x14ac:dyDescent="0.3">
      <c r="A29" s="27">
        <f t="shared" si="0"/>
        <v>22</v>
      </c>
      <c r="B29" s="23" t="s">
        <v>289</v>
      </c>
      <c r="C29" s="23" t="str">
        <f>VLOOKUP(B29,[1]Sheet1!$B$3:$AC$228,25,0)</f>
        <v>Phòng thí nghiệm Khoa học dữ liệu</v>
      </c>
      <c r="D29" s="23" t="str">
        <f>VLOOKUP(B29,[1]Sheet1!$B$3:$AC$228,23,0)</f>
        <v>N.T.Quyền</v>
      </c>
      <c r="E29" s="24">
        <v>3</v>
      </c>
      <c r="F29" s="25">
        <v>2</v>
      </c>
      <c r="G29" s="25">
        <v>1</v>
      </c>
    </row>
    <row r="30" spans="1:7" ht="30" customHeight="1" x14ac:dyDescent="0.3">
      <c r="A30" s="27">
        <f t="shared" si="0"/>
        <v>23</v>
      </c>
      <c r="B30" s="23" t="s">
        <v>281</v>
      </c>
      <c r="C30" s="23" t="str">
        <f>VLOOKUP(B30,[1]Sheet1!$B$3:$AC$228,25,0)</f>
        <v>Đại số - Hình học - Tôpô</v>
      </c>
      <c r="D30" s="23" t="str">
        <f>VLOOKUP(B30,[1]Sheet1!$B$3:$AC$228,23,0)</f>
        <v>V.T.N.Quỳnh</v>
      </c>
      <c r="E30" s="24">
        <v>4</v>
      </c>
      <c r="F30" s="25">
        <v>1</v>
      </c>
      <c r="G30" s="25">
        <v>3</v>
      </c>
    </row>
    <row r="31" spans="1:7" ht="30" customHeight="1" x14ac:dyDescent="0.3">
      <c r="A31" s="27">
        <f t="shared" si="0"/>
        <v>24</v>
      </c>
      <c r="B31" s="23" t="s">
        <v>238</v>
      </c>
      <c r="C31" s="23" t="str">
        <f>VLOOKUP(B31,[1]Sheet1!$B$3:$AC$228,25,0)</f>
        <v>Xác suất - Thống kê</v>
      </c>
      <c r="D31" s="23" t="str">
        <f>VLOOKUP(B31,[1]Sheet1!$B$3:$AC$228,23,0)</f>
        <v>T.C.Sơn</v>
      </c>
      <c r="E31" s="24">
        <v>6</v>
      </c>
      <c r="F31" s="25">
        <v>3</v>
      </c>
      <c r="G31" s="25">
        <v>3</v>
      </c>
    </row>
    <row r="32" spans="1:7" ht="30" customHeight="1" x14ac:dyDescent="0.3">
      <c r="A32" s="27">
        <f t="shared" si="0"/>
        <v>25</v>
      </c>
      <c r="B32" s="23" t="s">
        <v>271</v>
      </c>
      <c r="C32" s="23" t="str">
        <f>VLOOKUP(B32,[1]Sheet1!$B$3:$AC$228,25,0)</f>
        <v>Xác suất - Thống kê</v>
      </c>
      <c r="D32" s="23" t="str">
        <f>VLOOKUP(B32,[1]Sheet1!$B$3:$AC$228,23,0)</f>
        <v>H.T.P.Thảo</v>
      </c>
      <c r="E32" s="24">
        <v>5</v>
      </c>
      <c r="F32" s="25">
        <v>1</v>
      </c>
      <c r="G32" s="25">
        <v>4</v>
      </c>
    </row>
    <row r="33" spans="1:7" ht="30" customHeight="1" x14ac:dyDescent="0.3">
      <c r="A33" s="27">
        <f t="shared" si="0"/>
        <v>26</v>
      </c>
      <c r="B33" s="23" t="s">
        <v>804</v>
      </c>
      <c r="C33" s="23" t="str">
        <f>VLOOKUP(B33,[1]Sheet1!$B$3:$AC$228,25,0)</f>
        <v>Tin học</v>
      </c>
      <c r="D33" s="23" t="str">
        <f>VLOOKUP(B33,[1]Sheet1!$B$3:$AC$228,23,0)</f>
        <v>N.T.B.Thủy</v>
      </c>
      <c r="E33" s="24">
        <v>3</v>
      </c>
      <c r="F33" s="25">
        <v>0</v>
      </c>
      <c r="G33" s="25">
        <v>3</v>
      </c>
    </row>
    <row r="34" spans="1:7" ht="30" customHeight="1" x14ac:dyDescent="0.3">
      <c r="A34" s="27">
        <f t="shared" si="0"/>
        <v>27</v>
      </c>
      <c r="B34" s="23" t="s">
        <v>278</v>
      </c>
      <c r="C34" s="23" t="str">
        <f>VLOOKUP(B34,[1]Sheet1!$B$3:$AC$228,25,0)</f>
        <v>Phương trình vi phân và Hệ động lực</v>
      </c>
      <c r="D34" s="23" t="str">
        <f>VLOOKUP(B34,[1]Sheet1!$B$3:$AC$228,23,0)</f>
        <v>L.B.Dũng</v>
      </c>
      <c r="E34" s="24">
        <v>7</v>
      </c>
      <c r="F34" s="25">
        <v>3</v>
      </c>
      <c r="G34" s="25">
        <v>4</v>
      </c>
    </row>
    <row r="35" spans="1:7" ht="30" customHeight="1" x14ac:dyDescent="0.3">
      <c r="A35" s="27">
        <f t="shared" si="0"/>
        <v>28</v>
      </c>
      <c r="B35" s="23" t="s">
        <v>256</v>
      </c>
      <c r="C35" s="23" t="str">
        <f>VLOOKUP(B35,[1]Sheet1!$B$3:$AC$228,25,0)</f>
        <v>Phương trình vi phân và Hệ động lực</v>
      </c>
      <c r="D35" s="23" t="str">
        <f>VLOOKUP(B35,[1]Sheet1!$B$3:$AC$228,23,0)</f>
        <v>V.N.S.Tùng</v>
      </c>
      <c r="E35" s="24">
        <v>7</v>
      </c>
      <c r="F35" s="25">
        <v>3</v>
      </c>
      <c r="G35" s="25">
        <v>4</v>
      </c>
    </row>
    <row r="36" spans="1:7" ht="30" customHeight="1" x14ac:dyDescent="0.3">
      <c r="A36" s="27">
        <f t="shared" si="0"/>
        <v>29</v>
      </c>
      <c r="B36" s="23" t="s">
        <v>262</v>
      </c>
      <c r="C36" s="23" t="str">
        <f>VLOOKUP(B36,[1]Sheet1!$B$3:$AC$228,25,0)</f>
        <v>Phương trình vi phân và Hệ động lực</v>
      </c>
      <c r="D36" s="23" t="str">
        <f>VLOOKUP(B36,[1]Sheet1!$B$3:$AC$228,23,0)</f>
        <v>L.H.Tiễn</v>
      </c>
      <c r="E36" s="24">
        <v>5</v>
      </c>
      <c r="F36" s="25">
        <v>2</v>
      </c>
      <c r="G36" s="25">
        <v>3</v>
      </c>
    </row>
    <row r="37" spans="1:7" ht="30" customHeight="1" x14ac:dyDescent="0.3">
      <c r="A37" s="27">
        <f t="shared" si="0"/>
        <v>30</v>
      </c>
      <c r="B37" s="23" t="s">
        <v>270</v>
      </c>
      <c r="C37" s="23" t="str">
        <f>VLOOKUP(B37,[1]Sheet1!$B$3:$AC$228,25,0)</f>
        <v>Giải tích</v>
      </c>
      <c r="D37" s="23" t="str">
        <f>VLOOKUP(B37,[1]Sheet1!$B$3:$AC$228,23,0)</f>
        <v>Đ.A.Tuấn</v>
      </c>
      <c r="E37" s="24">
        <v>6</v>
      </c>
      <c r="F37" s="25">
        <v>2</v>
      </c>
      <c r="G37" s="25">
        <v>4</v>
      </c>
    </row>
    <row r="38" spans="1:7" ht="30" customHeight="1" x14ac:dyDescent="0.3">
      <c r="A38" s="27">
        <f t="shared" si="0"/>
        <v>31</v>
      </c>
      <c r="B38" s="23" t="s">
        <v>277</v>
      </c>
      <c r="C38" s="23" t="str">
        <f>VLOOKUP(B38,[1]Sheet1!$B$3:$AC$228,25,0)</f>
        <v>Đại số - Hình học - Tôpô</v>
      </c>
      <c r="D38" s="23" t="str">
        <f>VLOOKUP(B38,[1]Sheet1!$B$3:$AC$228,23,0)</f>
        <v>N.A.Tuấn</v>
      </c>
      <c r="E38" s="24">
        <v>6</v>
      </c>
      <c r="F38" s="25">
        <v>3</v>
      </c>
      <c r="G38" s="25">
        <v>3</v>
      </c>
    </row>
    <row r="39" spans="1:7" ht="30" customHeight="1" x14ac:dyDescent="0.3">
      <c r="A39" s="27">
        <f t="shared" si="0"/>
        <v>32</v>
      </c>
      <c r="B39" s="23" t="s">
        <v>243</v>
      </c>
      <c r="C39" s="23" t="str">
        <f>VLOOKUP(B39,[1]Sheet1!$B$3:$AC$228,25,0)</f>
        <v>Đại số - Hình học - Tôpô</v>
      </c>
      <c r="D39" s="23" t="str">
        <f>VLOOKUP(B39,[1]Sheet1!$B$3:$AC$228,23,0)</f>
        <v>P.V.Tuấn</v>
      </c>
      <c r="E39" s="24">
        <v>5</v>
      </c>
      <c r="F39" s="25">
        <v>1</v>
      </c>
      <c r="G39" s="25">
        <v>4</v>
      </c>
    </row>
    <row r="40" spans="1:7" s="26" customFormat="1" ht="30" customHeight="1" x14ac:dyDescent="0.3">
      <c r="A40" s="27">
        <f t="shared" si="0"/>
        <v>33</v>
      </c>
      <c r="B40" s="23" t="s">
        <v>805</v>
      </c>
      <c r="C40" s="23" t="str">
        <f>VLOOKUP(B40,[1]Sheet1!$B$3:$AC$228,25,0)</f>
        <v>Xác suất - Thống kê</v>
      </c>
      <c r="D40" s="23" t="str">
        <f>VLOOKUP(B40,[1]Sheet1!$B$3:$AC$228,23,0)</f>
        <v>N.Tiến Dũng</v>
      </c>
      <c r="E40" s="24">
        <v>5</v>
      </c>
      <c r="F40" s="25">
        <v>0</v>
      </c>
      <c r="G40" s="25">
        <v>5</v>
      </c>
    </row>
    <row r="41" spans="1:7" ht="30" customHeight="1" x14ac:dyDescent="0.3">
      <c r="A41" s="27">
        <f t="shared" si="0"/>
        <v>34</v>
      </c>
      <c r="B41" s="23" t="s">
        <v>254</v>
      </c>
      <c r="C41" s="23" t="str">
        <f>VLOOKUP(B41,[1]Sheet1!$B$3:$AC$228,25,0)</f>
        <v>Xác suất - Thống kê</v>
      </c>
      <c r="D41" s="23" t="str">
        <f>VLOOKUP(B41,[1]Sheet1!$B$3:$AC$228,23,0)</f>
        <v>L.Vĩ</v>
      </c>
      <c r="E41" s="24">
        <v>6</v>
      </c>
      <c r="F41" s="25">
        <v>1</v>
      </c>
      <c r="G41" s="25">
        <v>5</v>
      </c>
    </row>
    <row r="42" spans="1:7" ht="30" customHeight="1" x14ac:dyDescent="0.3">
      <c r="A42" s="27">
        <f t="shared" si="0"/>
        <v>35</v>
      </c>
      <c r="B42" s="23" t="s">
        <v>285</v>
      </c>
      <c r="C42" s="23" t="str">
        <f>VLOOKUP(B42,[1]Sheet1!$B$3:$AC$228,25,0)</f>
        <v>Tin học</v>
      </c>
      <c r="D42" s="23" t="str">
        <f>VLOOKUP(B42,[1]Sheet1!$B$3:$AC$228,23,0)</f>
        <v>N.H.Vinh</v>
      </c>
      <c r="E42" s="24">
        <v>3</v>
      </c>
      <c r="F42" s="25">
        <v>1</v>
      </c>
      <c r="G42" s="25">
        <v>2</v>
      </c>
    </row>
    <row r="43" spans="1:7" s="28" customFormat="1" ht="30" customHeight="1" x14ac:dyDescent="0.3">
      <c r="A43" s="27">
        <f t="shared" si="0"/>
        <v>36</v>
      </c>
      <c r="B43" s="23" t="s">
        <v>253</v>
      </c>
      <c r="C43" s="23" t="str">
        <f>VLOOKUP(B43,[1]Sheet1!$B$3:$AC$228,25,0)</f>
        <v>Cơ học</v>
      </c>
      <c r="D43" s="23" t="str">
        <f>VLOOKUP(B43,[1]Sheet1!$B$3:$AC$228,23,0)</f>
        <v>N.T.Nga</v>
      </c>
      <c r="E43" s="24">
        <v>5</v>
      </c>
      <c r="F43" s="25">
        <v>0</v>
      </c>
      <c r="G43" s="25">
        <v>5</v>
      </c>
    </row>
    <row r="44" spans="1:7" ht="30" customHeight="1" x14ac:dyDescent="0.3">
      <c r="A44" s="27">
        <f t="shared" si="0"/>
        <v>37</v>
      </c>
      <c r="B44" s="23" t="s">
        <v>252</v>
      </c>
      <c r="C44" s="23" t="str">
        <f>VLOOKUP(B44,[1]Sheet1!$B$3:$AC$228,25,0)</f>
        <v>Cơ học</v>
      </c>
      <c r="D44" s="23" t="str">
        <f>VLOOKUP(B44,[1]Sheet1!$B$3:$AC$228,23,0)</f>
        <v>N.X.Nguyên</v>
      </c>
      <c r="E44" s="24">
        <v>5</v>
      </c>
      <c r="F44" s="25">
        <v>0</v>
      </c>
      <c r="G44" s="25">
        <v>5</v>
      </c>
    </row>
    <row r="45" spans="1:7" ht="30" customHeight="1" x14ac:dyDescent="0.3">
      <c r="A45" s="27">
        <f t="shared" si="0"/>
        <v>38</v>
      </c>
      <c r="B45" s="23" t="s">
        <v>284</v>
      </c>
      <c r="C45" s="23" t="str">
        <f>VLOOKUP(B45,[1]Sheet1!$B$3:$AC$228,25,0)</f>
        <v>Phòng thí nghiệm Khoa học dữ liệu</v>
      </c>
      <c r="D45" s="23" t="str">
        <f>VLOOKUP(B45,[1]Sheet1!$B$3:$AC$228,23,0)</f>
        <v>Q.T.Hà</v>
      </c>
      <c r="E45" s="24">
        <v>4</v>
      </c>
      <c r="F45" s="25">
        <v>0</v>
      </c>
      <c r="G45" s="25">
        <v>4</v>
      </c>
    </row>
    <row r="46" spans="1:7" ht="30" customHeight="1" x14ac:dyDescent="0.3">
      <c r="A46" s="27">
        <f t="shared" si="0"/>
        <v>39</v>
      </c>
      <c r="B46" s="23" t="s">
        <v>806</v>
      </c>
      <c r="C46" s="23" t="str">
        <f>VLOOKUP(B46,[1]Sheet1!$B$3:$AC$228,25,0)</f>
        <v>Tin học</v>
      </c>
      <c r="D46" s="23" t="str">
        <f>VLOOKUP(B46,[1]Sheet1!$B$3:$AC$228,23,0)</f>
        <v>H.M.Linh</v>
      </c>
      <c r="E46" s="24">
        <v>3</v>
      </c>
      <c r="F46" s="25">
        <v>0</v>
      </c>
      <c r="G46" s="25">
        <v>3</v>
      </c>
    </row>
    <row r="47" spans="1:7" ht="30" customHeight="1" x14ac:dyDescent="0.3">
      <c r="A47" s="27">
        <f t="shared" si="0"/>
        <v>40</v>
      </c>
      <c r="B47" s="23" t="s">
        <v>807</v>
      </c>
      <c r="C47" s="23" t="str">
        <f>VLOOKUP(B47,[1]Sheet1!$B$3:$AC$228,25,0)</f>
        <v>Phòng thí nghiệm Khoa học dữ liệu</v>
      </c>
      <c r="D47" s="23" t="str">
        <f>VLOOKUP(B47,[1]Sheet1!$B$3:$AC$228,23,0)</f>
        <v>N.D.Kiên</v>
      </c>
      <c r="E47" s="24">
        <v>8</v>
      </c>
      <c r="F47" s="25">
        <v>3</v>
      </c>
      <c r="G47" s="25">
        <v>5</v>
      </c>
    </row>
    <row r="48" spans="1:7" ht="30" customHeight="1" x14ac:dyDescent="0.3">
      <c r="A48" s="27">
        <f t="shared" si="0"/>
        <v>41</v>
      </c>
      <c r="B48" s="23" t="s">
        <v>242</v>
      </c>
      <c r="C48" s="23" t="str">
        <f>VLOOKUP(B48,[1]Sheet1!$B$3:$AC$228,25,0)</f>
        <v>Cơ học</v>
      </c>
      <c r="D48" s="23" t="str">
        <f>VLOOKUP(B48,[1]Sheet1!$B$3:$AC$228,23,0)</f>
        <v>T.T.Tuấn</v>
      </c>
      <c r="E48" s="24">
        <v>6</v>
      </c>
      <c r="F48" s="25">
        <v>0</v>
      </c>
      <c r="G48" s="25">
        <v>6</v>
      </c>
    </row>
    <row r="49" spans="1:7" ht="30" customHeight="1" x14ac:dyDescent="0.3">
      <c r="A49" s="27">
        <f t="shared" si="0"/>
        <v>42</v>
      </c>
      <c r="B49" s="23" t="s">
        <v>247</v>
      </c>
      <c r="C49" s="23" t="str">
        <f>VLOOKUP(B49,[1]Sheet1!$B$3:$AC$228,25,0)</f>
        <v>Toán học tính toán và Toán ứng dụng</v>
      </c>
      <c r="D49" s="23" t="str">
        <f>VLOOKUP(B49,[1]Sheet1!$B$3:$AC$228,23,0)</f>
        <v>N.T.Thương</v>
      </c>
      <c r="E49" s="24">
        <v>6</v>
      </c>
      <c r="F49" s="25">
        <v>1</v>
      </c>
      <c r="G49" s="25">
        <v>5</v>
      </c>
    </row>
    <row r="50" spans="1:7" s="28" customFormat="1" ht="30" customHeight="1" x14ac:dyDescent="0.3">
      <c r="A50" s="27">
        <f t="shared" si="0"/>
        <v>43</v>
      </c>
      <c r="B50" s="23" t="s">
        <v>266</v>
      </c>
      <c r="C50" s="23" t="str">
        <f>VLOOKUP(B50,[1]Sheet1!$B$3:$AC$228,25,0)</f>
        <v>Toán học tính toán và Toán ứng dụng</v>
      </c>
      <c r="D50" s="23" t="str">
        <f>VLOOKUP(B50,[1]Sheet1!$B$3:$AC$228,23,0)</f>
        <v>N.T.Thu</v>
      </c>
      <c r="E50" s="24">
        <v>6</v>
      </c>
      <c r="F50" s="25">
        <v>0</v>
      </c>
      <c r="G50" s="25">
        <v>6</v>
      </c>
    </row>
    <row r="51" spans="1:7" ht="30" customHeight="1" x14ac:dyDescent="0.3">
      <c r="A51" s="27">
        <f t="shared" si="0"/>
        <v>44</v>
      </c>
      <c r="B51" s="23" t="s">
        <v>261</v>
      </c>
      <c r="C51" s="23" t="str">
        <f>VLOOKUP(B51,[1]Sheet1!$B$3:$AC$228,25,0)</f>
        <v>Giải tích</v>
      </c>
      <c r="D51" s="23" t="str">
        <f>VLOOKUP(B51,[1]Sheet1!$B$3:$AC$228,23,0)</f>
        <v>N.V.Đức</v>
      </c>
      <c r="E51" s="24">
        <v>7</v>
      </c>
      <c r="F51" s="25">
        <v>2</v>
      </c>
      <c r="G51" s="25">
        <v>5</v>
      </c>
    </row>
    <row r="52" spans="1:7" s="28" customFormat="1" ht="30" customHeight="1" x14ac:dyDescent="0.3">
      <c r="A52" s="27">
        <f t="shared" si="0"/>
        <v>45</v>
      </c>
      <c r="B52" s="23" t="s">
        <v>244</v>
      </c>
      <c r="C52" s="23" t="str">
        <f>VLOOKUP(B52,[1]Sheet1!$B$3:$AC$228,25,0)</f>
        <v>Cơ học</v>
      </c>
      <c r="D52" s="23" t="str">
        <f>VLOOKUP(B52,[1]Sheet1!$B$3:$AC$228,23,0)</f>
        <v>V.T.N.Ánh</v>
      </c>
      <c r="E52" s="24">
        <v>6</v>
      </c>
      <c r="F52" s="25">
        <v>1</v>
      </c>
      <c r="G52" s="25">
        <v>5</v>
      </c>
    </row>
    <row r="53" spans="1:7" ht="30" customHeight="1" x14ac:dyDescent="0.3">
      <c r="A53" s="27">
        <f t="shared" si="0"/>
        <v>46</v>
      </c>
      <c r="B53" s="23" t="s">
        <v>275</v>
      </c>
      <c r="C53" s="23" t="str">
        <f>VLOOKUP(B53,[1]Sheet1!$B$3:$AC$228,25,0)</f>
        <v>Tin học</v>
      </c>
      <c r="D53" s="23" t="str">
        <f>VLOOKUP(B53,[1]Sheet1!$B$3:$AC$228,23,0)</f>
        <v>N.T.M.Huyền</v>
      </c>
      <c r="E53" s="24">
        <v>2</v>
      </c>
      <c r="F53" s="25">
        <v>1</v>
      </c>
      <c r="G53" s="25">
        <v>1</v>
      </c>
    </row>
    <row r="54" spans="1:7" ht="33.75" customHeight="1" x14ac:dyDescent="0.3">
      <c r="A54" s="27">
        <f t="shared" si="0"/>
        <v>47</v>
      </c>
      <c r="B54" s="23" t="s">
        <v>250</v>
      </c>
      <c r="C54" s="23" t="str">
        <f>VLOOKUP(B54,[1]Sheet1!$B$3:$AC$228,25,0)</f>
        <v>Cơ học</v>
      </c>
      <c r="D54" s="23" t="str">
        <f>VLOOKUP(B54,[1]Sheet1!$B$3:$AC$228,23,0)</f>
        <v>T.T.T.Dung</v>
      </c>
      <c r="E54" s="24">
        <v>6</v>
      </c>
      <c r="F54" s="25">
        <v>1</v>
      </c>
      <c r="G54" s="25">
        <v>5</v>
      </c>
    </row>
    <row r="55" spans="1:7" ht="35.25" customHeight="1" x14ac:dyDescent="0.3">
      <c r="A55" s="27">
        <f t="shared" si="0"/>
        <v>48</v>
      </c>
      <c r="B55" s="23" t="s">
        <v>260</v>
      </c>
      <c r="C55" s="23" t="str">
        <f>VLOOKUP(B55,[1]Sheet1!$B$3:$AC$228,25,0)</f>
        <v>Giải tích</v>
      </c>
      <c r="D55" s="23" t="str">
        <f>VLOOKUP(B55,[1]Sheet1!$B$3:$AC$228,23,0)</f>
        <v>T.Q.Huy</v>
      </c>
      <c r="E55" s="24">
        <v>7</v>
      </c>
      <c r="F55" s="25">
        <v>2</v>
      </c>
      <c r="G55" s="25">
        <v>5</v>
      </c>
    </row>
    <row r="56" spans="1:7" ht="30" customHeight="1" x14ac:dyDescent="0.3">
      <c r="A56" s="27">
        <f t="shared" si="0"/>
        <v>49</v>
      </c>
      <c r="B56" s="23" t="s">
        <v>259</v>
      </c>
      <c r="C56" s="23" t="str">
        <f>VLOOKUP(B56,[1]Sheet1!$B$3:$AC$228,25,0)</f>
        <v>Cơ học</v>
      </c>
      <c r="D56" s="23" t="str">
        <f>VLOOKUP(B56,[1]Sheet1!$B$3:$AC$228,23,0)</f>
        <v>V.Đ.Long</v>
      </c>
      <c r="E56" s="24">
        <v>3</v>
      </c>
      <c r="F56" s="25">
        <v>0</v>
      </c>
      <c r="G56" s="25">
        <v>3</v>
      </c>
    </row>
    <row r="57" spans="1:7" ht="30" customHeight="1" x14ac:dyDescent="0.3">
      <c r="A57" s="27">
        <f t="shared" si="0"/>
        <v>50</v>
      </c>
      <c r="B57" s="23" t="s">
        <v>808</v>
      </c>
      <c r="C57" s="23" t="str">
        <f>VLOOKUP(B57,[1]Sheet1!$B$3:$AC$228,25,0)</f>
        <v>Toán học tính toán và Toán ứng dụng</v>
      </c>
      <c r="D57" s="23" t="str">
        <f>VLOOKUP(B57,[1]Sheet1!$B$3:$AC$228,23,0)</f>
        <v>N.V.Thế</v>
      </c>
      <c r="E57" s="24">
        <v>7</v>
      </c>
      <c r="F57" s="25">
        <v>3</v>
      </c>
      <c r="G57" s="25">
        <v>4</v>
      </c>
    </row>
    <row r="58" spans="1:7" ht="30" customHeight="1" x14ac:dyDescent="0.3">
      <c r="A58" s="27">
        <f t="shared" si="0"/>
        <v>51</v>
      </c>
      <c r="B58" s="29" t="s">
        <v>809</v>
      </c>
      <c r="C58" s="23" t="str">
        <f>VLOOKUP(B58,[1]Sheet1!$B$3:$AC$228,25,0)</f>
        <v>Văn phòng</v>
      </c>
      <c r="D58" s="23" t="str">
        <f>VLOOKUP(B58,[1]Sheet1!$B$3:$AC$228,23,0)</f>
        <v>T.T.B.Hiên</v>
      </c>
      <c r="E58" s="24">
        <v>37</v>
      </c>
      <c r="F58" s="25">
        <v>7</v>
      </c>
      <c r="G58" s="25">
        <v>30</v>
      </c>
    </row>
    <row r="59" spans="1:7" ht="30" customHeight="1" x14ac:dyDescent="0.3">
      <c r="A59" s="27">
        <f t="shared" si="0"/>
        <v>52</v>
      </c>
      <c r="B59" s="21" t="s">
        <v>282</v>
      </c>
      <c r="C59" s="23" t="str">
        <f>VLOOKUP(B59,[1]Sheet1!$B$3:$AC$228,25,0)</f>
        <v>Đại số - Hình học - Tôpô</v>
      </c>
      <c r="D59" s="23" t="str">
        <f>VLOOKUP(B59,[1]Sheet1!$B$3:$AC$228,23,0)</f>
        <v>N.M.Hoàng</v>
      </c>
      <c r="E59" s="24">
        <v>6</v>
      </c>
      <c r="F59" s="25">
        <v>0</v>
      </c>
      <c r="G59" s="25">
        <v>6</v>
      </c>
    </row>
    <row r="60" spans="1:7" ht="30" customHeight="1" x14ac:dyDescent="0.3">
      <c r="A60" s="27">
        <f t="shared" si="0"/>
        <v>53</v>
      </c>
      <c r="B60" s="21" t="s">
        <v>276</v>
      </c>
      <c r="C60" s="23" t="str">
        <f>VLOOKUP(B60,[1]Sheet1!$B$3:$AC$228,25,0)</f>
        <v>Tin học</v>
      </c>
      <c r="D60" s="23" t="str">
        <f>VLOOKUP(B60,[1]Sheet1!$B$3:$AC$228,23,0)</f>
        <v>C.V.Chung</v>
      </c>
      <c r="E60" s="24">
        <v>4</v>
      </c>
      <c r="F60" s="25">
        <v>0</v>
      </c>
      <c r="G60" s="25">
        <v>4</v>
      </c>
    </row>
    <row r="61" spans="1:7" ht="30" customHeight="1" x14ac:dyDescent="0.3">
      <c r="A61" s="27">
        <f t="shared" si="0"/>
        <v>54</v>
      </c>
      <c r="B61" s="21" t="s">
        <v>267</v>
      </c>
      <c r="C61" s="23" t="str">
        <f>VLOOKUP(B61,[1]Sheet1!$B$3:$AC$228,25,0)</f>
        <v>Giải tích</v>
      </c>
      <c r="D61" s="23" t="str">
        <f>VLOOKUP(B61,[1]Sheet1!$B$3:$AC$228,23,0)</f>
        <v>Đ.X.Anh</v>
      </c>
      <c r="E61" s="24">
        <v>8</v>
      </c>
      <c r="F61" s="25">
        <v>1</v>
      </c>
      <c r="G61" s="25">
        <v>7</v>
      </c>
    </row>
    <row r="62" spans="1:7" ht="30" customHeight="1" x14ac:dyDescent="0.3">
      <c r="A62" s="27">
        <f t="shared" si="0"/>
        <v>55</v>
      </c>
      <c r="B62" s="21" t="s">
        <v>248</v>
      </c>
      <c r="C62" s="23" t="str">
        <f>VLOOKUP(B62,[1]Sheet1!$B$3:$AC$228,25,0)</f>
        <v>Toán học tính toán và Toán ứng dụng</v>
      </c>
      <c r="D62" s="23" t="str">
        <f>VLOOKUP(B62,[1]Sheet1!$B$3:$AC$228,23,0)</f>
        <v>H.A.Quân</v>
      </c>
      <c r="E62" s="24">
        <v>8</v>
      </c>
      <c r="F62" s="25">
        <v>1</v>
      </c>
      <c r="G62" s="25">
        <v>7</v>
      </c>
    </row>
    <row r="63" spans="1:7" ht="30" customHeight="1" x14ac:dyDescent="0.3">
      <c r="A63" s="27">
        <f t="shared" si="0"/>
        <v>56</v>
      </c>
      <c r="B63" s="21" t="s">
        <v>246</v>
      </c>
      <c r="C63" s="23" t="str">
        <f>VLOOKUP(B63,[1]Sheet1!$B$3:$AC$228,25,0)</f>
        <v>Giải tích</v>
      </c>
      <c r="D63" s="23" t="str">
        <f>VLOOKUP(B63,[1]Sheet1!$B$3:$AC$228,23,0)</f>
        <v>L.G.Linh</v>
      </c>
      <c r="E63" s="24">
        <v>8</v>
      </c>
      <c r="F63" s="25">
        <v>1</v>
      </c>
      <c r="G63" s="25">
        <v>7</v>
      </c>
    </row>
    <row r="64" spans="1:7" ht="30" customHeight="1" x14ac:dyDescent="0.3">
      <c r="A64" s="27">
        <f t="shared" si="0"/>
        <v>57</v>
      </c>
      <c r="B64" s="21" t="s">
        <v>288</v>
      </c>
      <c r="C64" s="23" t="str">
        <f>VLOOKUP(B64,[1]Sheet1!$B$3:$AC$228,25,0)</f>
        <v>Tin học</v>
      </c>
      <c r="D64" s="23" t="str">
        <f>VLOOKUP(B64,[1]Sheet1!$B$3:$AC$228,23,0)</f>
        <v>N.T.K.Cúc</v>
      </c>
      <c r="E64" s="24">
        <v>5</v>
      </c>
      <c r="F64" s="25">
        <v>0</v>
      </c>
      <c r="G64" s="25">
        <v>5</v>
      </c>
    </row>
    <row r="65" spans="1:7" ht="30" customHeight="1" x14ac:dyDescent="0.3">
      <c r="A65" s="27">
        <f t="shared" si="0"/>
        <v>58</v>
      </c>
      <c r="B65" s="21" t="s">
        <v>239</v>
      </c>
      <c r="C65" s="23" t="str">
        <f>VLOOKUP(B65,[1]Sheet1!$B$3:$AC$228,25,0)</f>
        <v>Phương trình vi phân và Hệ động lực</v>
      </c>
      <c r="D65" s="23" t="str">
        <f>VLOOKUP(B65,[1]Sheet1!$B$3:$AC$228,23,0)</f>
        <v>N.T.P.Mai</v>
      </c>
      <c r="E65" s="24">
        <v>8</v>
      </c>
      <c r="F65" s="25">
        <v>1</v>
      </c>
      <c r="G65" s="25">
        <v>7</v>
      </c>
    </row>
    <row r="66" spans="1:7" ht="30" customHeight="1" x14ac:dyDescent="0.3">
      <c r="A66" s="27">
        <f t="shared" si="0"/>
        <v>59</v>
      </c>
      <c r="B66" s="21" t="s">
        <v>272</v>
      </c>
      <c r="C66" s="23" t="str">
        <f>VLOOKUP(B66,[1]Sheet1!$B$3:$AC$228,25,0)</f>
        <v>Xác suất - Thống kê</v>
      </c>
      <c r="D66" s="23" t="str">
        <f>VLOOKUP(B66,[1]Sheet1!$B$3:$AC$228,23,0)</f>
        <v>P.Đ.Tùng</v>
      </c>
      <c r="E66" s="24">
        <v>6</v>
      </c>
      <c r="F66" s="25">
        <v>2</v>
      </c>
      <c r="G66" s="25">
        <v>4</v>
      </c>
    </row>
    <row r="67" spans="1:7" ht="30" customHeight="1" x14ac:dyDescent="0.3">
      <c r="A67" s="27">
        <f t="shared" si="0"/>
        <v>60</v>
      </c>
      <c r="B67" s="21" t="s">
        <v>274</v>
      </c>
      <c r="C67" s="23" t="str">
        <f>VLOOKUP(B67,[1]Sheet1!$B$3:$AC$228,25,0)</f>
        <v>Tin học</v>
      </c>
      <c r="D67" s="23" t="str">
        <f>VLOOKUP(B67,[1]Sheet1!$B$3:$AC$228,23,0)</f>
        <v>P.V.Thắng</v>
      </c>
      <c r="E67" s="24">
        <v>3</v>
      </c>
      <c r="F67" s="25">
        <v>1</v>
      </c>
      <c r="G67" s="25">
        <v>2</v>
      </c>
    </row>
    <row r="68" spans="1:7" ht="30" customHeight="1" x14ac:dyDescent="0.3">
      <c r="A68" s="27">
        <f t="shared" si="0"/>
        <v>61</v>
      </c>
      <c r="B68" s="21" t="s">
        <v>249</v>
      </c>
      <c r="C68" s="23" t="str">
        <f>VLOOKUP(B68,[1]Sheet1!$B$3:$AC$228,25,0)</f>
        <v>Giải tích</v>
      </c>
      <c r="D68" s="23" t="str">
        <f>VLOOKUP(B68,[1]Sheet1!$B$3:$AC$228,23,0)</f>
        <v>T.H.Vũ</v>
      </c>
      <c r="E68" s="24">
        <v>8</v>
      </c>
      <c r="F68" s="25">
        <v>2</v>
      </c>
      <c r="G68" s="25">
        <v>6</v>
      </c>
    </row>
    <row r="69" spans="1:7" ht="30" customHeight="1" x14ac:dyDescent="0.3">
      <c r="A69" s="27">
        <f t="shared" si="0"/>
        <v>62</v>
      </c>
      <c r="B69" s="21" t="s">
        <v>240</v>
      </c>
      <c r="C69" s="23" t="str">
        <f>VLOOKUP(B69,[1]Sheet1!$B$3:$AC$228,25,0)</f>
        <v>Xác suất - Thống kê</v>
      </c>
      <c r="D69" s="23" t="str">
        <f>VLOOKUP(B69,[1]Sheet1!$B$3:$AC$228,23,0)</f>
        <v>V.N.Bình</v>
      </c>
      <c r="E69" s="24">
        <v>8</v>
      </c>
      <c r="F69" s="25">
        <v>2</v>
      </c>
      <c r="G69" s="25">
        <v>6</v>
      </c>
    </row>
    <row r="70" spans="1:7" ht="21.75" customHeight="1" x14ac:dyDescent="0.3">
      <c r="B70" s="30" t="s">
        <v>755</v>
      </c>
      <c r="E70" s="25">
        <f>SUM(E8:E69)</f>
        <v>377</v>
      </c>
      <c r="F70" s="25">
        <f>SUM(F8:F69)</f>
        <v>98</v>
      </c>
      <c r="G70" s="25">
        <f t="shared" ref="G70" si="1">E70-F70</f>
        <v>279</v>
      </c>
    </row>
  </sheetData>
  <autoFilter ref="A7:G69" xr:uid="{00000000-0009-0000-0000-000002000000}"/>
  <mergeCells count="3">
    <mergeCell ref="A1:C1"/>
    <mergeCell ref="A2:C2"/>
    <mergeCell ref="A4:G4"/>
  </mergeCells>
  <conditionalFormatting sqref="B58">
    <cfRule type="expression" priority="7">
      <formula>$B1048468&lt;&gt;""</formula>
    </cfRule>
  </conditionalFormatting>
  <conditionalFormatting sqref="B59">
    <cfRule type="expression" priority="6">
      <formula>$B1048474&lt;&gt;""</formula>
    </cfRule>
  </conditionalFormatting>
  <conditionalFormatting sqref="B60">
    <cfRule type="expression" priority="4">
      <formula>$B1048483&lt;&gt;""</formula>
    </cfRule>
  </conditionalFormatting>
  <conditionalFormatting sqref="B61:B63">
    <cfRule type="expression" priority="5">
      <formula>$B1048486&lt;&gt;""</formula>
    </cfRule>
  </conditionalFormatting>
  <conditionalFormatting sqref="B64:B67">
    <cfRule type="expression" priority="3">
      <formula>$B1048490&lt;&gt;""</formula>
    </cfRule>
  </conditionalFormatting>
  <conditionalFormatting sqref="B68">
    <cfRule type="expression" priority="2">
      <formula>$B1048495&lt;&gt;""</formula>
    </cfRule>
  </conditionalFormatting>
  <conditionalFormatting sqref="B69">
    <cfRule type="expression" priority="1">
      <formula>$B1048497&lt;&gt;""</formula>
    </cfRule>
  </conditionalFormatting>
  <pageMargins left="0.70866141732283472" right="0.70866141732283472" top="0.35433070866141736" bottom="0.35433070866141736"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Lịch thi chính thức HKII 21-22</vt:lpstr>
      <vt:lpstr>Phan cong CBCT HKII 21-22</vt:lpstr>
      <vt:lpstr>Sheet1</vt:lpstr>
      <vt:lpstr>Thống kê coi thi HKII 21-22</vt:lpstr>
      <vt:lpstr>'Phan cong CBCT HKII 21-22'!Print_Titles</vt:lpstr>
      <vt:lpstr>'Thống kê coi thi HKII 21-22'!Print_Titles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 Miu</dc:creator>
  <cp:lastModifiedBy>Phi Hà</cp:lastModifiedBy>
  <cp:lastPrinted>2022-05-31T03:21:58Z</cp:lastPrinted>
  <dcterms:created xsi:type="dcterms:W3CDTF">2022-04-01T03:51:45Z</dcterms:created>
  <dcterms:modified xsi:type="dcterms:W3CDTF">2022-06-02T09:45:23Z</dcterms:modified>
</cp:coreProperties>
</file>