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1. Trinh Bich Hien\1.  Chinhquy\2021-2022\HKII 2021-2022\"/>
    </mc:Choice>
  </mc:AlternateContent>
  <bookViews>
    <workbookView xWindow="0" yWindow="180" windowWidth="20490" windowHeight="7575" activeTab="2"/>
  </bookViews>
  <sheets>
    <sheet name="HKII 2021-2022 (lọc)" sheetId="7" r:id="rId1"/>
    <sheet name="TKB HKII 2021-2022 DAN" sheetId="1" r:id="rId2"/>
    <sheet name="MG ĐHKHTN" sheetId="21" r:id="rId3"/>
    <sheet name="Năng lực phòng máy" sheetId="3" r:id="rId4"/>
  </sheets>
  <externalReferences>
    <externalReference r:id="rId5"/>
  </externalReferences>
  <definedNames>
    <definedName name="_xlnm._FilterDatabase" localSheetId="0" hidden="1">'HKII 2021-2022 (lọc)'!$A$2:$AK$349</definedName>
    <definedName name="_xlnm._FilterDatabase" localSheetId="2" hidden="1">'MG ĐHKHTN'!$A$1:$S$42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21" l="1"/>
  <c r="B241" i="7" l="1"/>
  <c r="Q10" i="21" l="1"/>
  <c r="Q12" i="21"/>
  <c r="B110" i="7" l="1"/>
  <c r="B109" i="7"/>
  <c r="B5" i="7"/>
  <c r="B197" i="7"/>
  <c r="Q3" i="21" l="1"/>
  <c r="Q4" i="21"/>
  <c r="Q5" i="21"/>
  <c r="Q6" i="21"/>
  <c r="Q7" i="21"/>
  <c r="Q8" i="21"/>
  <c r="Q9" i="21"/>
  <c r="Q11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2" i="21"/>
  <c r="B3" i="7" l="1"/>
  <c r="B4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AJ5" i="7" l="1"/>
  <c r="AJ244" i="7" l="1"/>
  <c r="AJ195" i="7" l="1"/>
  <c r="AJ86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5" i="7"/>
  <c r="AJ66" i="7"/>
  <c r="AJ67" i="7"/>
  <c r="AJ68" i="7"/>
  <c r="AJ69" i="7"/>
  <c r="AJ70" i="7"/>
  <c r="AJ71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7" i="7"/>
  <c r="AJ88" i="7"/>
  <c r="AJ89" i="7"/>
  <c r="AJ90" i="7"/>
  <c r="AJ91" i="7"/>
  <c r="AJ92" i="7"/>
  <c r="AJ93" i="7"/>
  <c r="AJ94" i="7"/>
  <c r="AJ95" i="7"/>
  <c r="AJ96" i="7"/>
  <c r="AJ99" i="7"/>
  <c r="AJ100" i="7"/>
  <c r="AJ101" i="7"/>
  <c r="AJ102" i="7"/>
  <c r="AJ103" i="7"/>
  <c r="AJ104" i="7"/>
  <c r="AJ105" i="7"/>
  <c r="AJ106" i="7"/>
  <c r="AJ109" i="7"/>
  <c r="AJ110" i="7"/>
  <c r="AJ111" i="7"/>
  <c r="AJ114" i="7"/>
  <c r="AJ115" i="7"/>
  <c r="AJ117" i="7"/>
  <c r="AJ118" i="7"/>
  <c r="AJ119" i="7"/>
  <c r="AJ120" i="7"/>
  <c r="AJ121" i="7"/>
  <c r="AJ122" i="7"/>
  <c r="AJ123" i="7"/>
  <c r="AJ124" i="7"/>
  <c r="AJ125" i="7"/>
  <c r="AJ126" i="7"/>
  <c r="AJ127" i="7"/>
  <c r="AJ129" i="7"/>
  <c r="AJ130" i="7"/>
  <c r="AJ131" i="7"/>
  <c r="AJ132" i="7"/>
  <c r="AJ133" i="7"/>
  <c r="AJ134" i="7"/>
  <c r="AJ135" i="7"/>
  <c r="AJ136" i="7"/>
  <c r="AJ137" i="7"/>
  <c r="AJ138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7" i="7"/>
  <c r="AJ178" i="7"/>
  <c r="AJ179" i="7"/>
  <c r="AJ180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6" i="7"/>
  <c r="AJ197" i="7"/>
  <c r="AJ198" i="7"/>
  <c r="AJ199" i="7"/>
  <c r="AJ200" i="7"/>
  <c r="AJ201" i="7"/>
  <c r="AJ202" i="7"/>
  <c r="AJ203" i="7"/>
  <c r="AJ204" i="7"/>
  <c r="AJ205" i="7"/>
  <c r="AJ206" i="7"/>
  <c r="AJ207" i="7"/>
  <c r="AJ208" i="7"/>
  <c r="AJ209" i="7"/>
  <c r="AJ210" i="7"/>
  <c r="AJ211" i="7"/>
  <c r="AJ212" i="7"/>
  <c r="AJ213" i="7"/>
  <c r="AJ214" i="7"/>
  <c r="AJ215" i="7"/>
  <c r="AJ216" i="7"/>
  <c r="AJ217" i="7"/>
  <c r="AJ218" i="7"/>
  <c r="AJ219" i="7"/>
  <c r="AJ220" i="7"/>
  <c r="AJ221" i="7"/>
  <c r="AJ224" i="7"/>
  <c r="AJ225" i="7"/>
  <c r="AJ226" i="7"/>
  <c r="AJ227" i="7"/>
  <c r="AJ228" i="7"/>
  <c r="AJ229" i="7"/>
  <c r="AJ230" i="7"/>
  <c r="AJ231" i="7"/>
  <c r="AJ232" i="7"/>
  <c r="AJ233" i="7"/>
  <c r="AJ236" i="7"/>
  <c r="AJ237" i="7"/>
  <c r="AJ238" i="7"/>
  <c r="AJ239" i="7"/>
  <c r="AJ240" i="7"/>
  <c r="AJ243" i="7"/>
  <c r="AJ245" i="7"/>
  <c r="AJ246" i="7"/>
  <c r="AJ247" i="7"/>
  <c r="AJ248" i="7"/>
  <c r="AJ249" i="7"/>
  <c r="AJ250" i="7"/>
  <c r="AJ251" i="7"/>
  <c r="AJ253" i="7"/>
  <c r="AJ254" i="7"/>
  <c r="AJ255" i="7"/>
  <c r="AJ256" i="7"/>
  <c r="AJ261" i="7"/>
  <c r="AJ262" i="7"/>
  <c r="AJ263" i="7"/>
  <c r="AJ264" i="7"/>
  <c r="AJ265" i="7"/>
  <c r="AJ266" i="7"/>
  <c r="AJ267" i="7"/>
  <c r="AJ268" i="7"/>
  <c r="AJ273" i="7"/>
  <c r="AJ274" i="7"/>
  <c r="AJ275" i="7"/>
  <c r="AJ276" i="7"/>
  <c r="AJ277" i="7"/>
  <c r="AJ278" i="7"/>
  <c r="AJ279" i="7"/>
  <c r="AJ281" i="7"/>
  <c r="AJ282" i="7"/>
  <c r="AJ283" i="7"/>
  <c r="AJ284" i="7"/>
  <c r="AJ285" i="7"/>
  <c r="AJ290" i="7"/>
  <c r="AJ291" i="7"/>
  <c r="AJ292" i="7"/>
  <c r="AJ293" i="7"/>
  <c r="AJ294" i="7"/>
  <c r="AJ4" i="7"/>
  <c r="AJ6" i="7"/>
  <c r="AJ7" i="7"/>
  <c r="AJ8" i="7"/>
  <c r="AJ3" i="7"/>
</calcChain>
</file>

<file path=xl/sharedStrings.xml><?xml version="1.0" encoding="utf-8"?>
<sst xmlns="http://schemas.openxmlformats.org/spreadsheetml/2006/main" count="6536" uniqueCount="1044">
  <si>
    <t xml:space="preserve">Số SV: </t>
  </si>
  <si>
    <t>Số SV</t>
  </si>
  <si>
    <t>K63-A1T</t>
  </si>
  <si>
    <t>K63-CNKHTN</t>
  </si>
  <si>
    <t>Số SV:</t>
  </si>
  <si>
    <t>K63-A2</t>
  </si>
  <si>
    <t>K64-A1T</t>
  </si>
  <si>
    <t>K64-CNKHTN</t>
  </si>
  <si>
    <t>K64-A2</t>
  </si>
  <si>
    <t>K64-A1S</t>
  </si>
  <si>
    <t>K65-A1T</t>
  </si>
  <si>
    <t>K65-CNKHTN</t>
  </si>
  <si>
    <t>K65-A2</t>
  </si>
  <si>
    <t>K65-A3</t>
  </si>
  <si>
    <t>K65-A4</t>
  </si>
  <si>
    <t>K65-A5</t>
  </si>
  <si>
    <t>K65-A6</t>
  </si>
  <si>
    <t>K65-A7</t>
  </si>
  <si>
    <t xml:space="preserve"> Khóa 64- CNKHTN Ng.Toán học</t>
  </si>
  <si>
    <t>Khoá 64- Ng. Toán Tin</t>
  </si>
  <si>
    <t>Khoá 64- Ng. MT&amp;KHTT</t>
  </si>
  <si>
    <t>Khoá 64- CLC Ng. MT&amp;KHTT</t>
  </si>
  <si>
    <t>Khoá 64-Ng. Toán Sư phạm</t>
  </si>
  <si>
    <t>Khoá 65- Ng. Toán Tin</t>
  </si>
  <si>
    <t>Khoá 65- Ng. MT&amp;KHTT</t>
  </si>
  <si>
    <t>Khoá 65- CLC Ng. MT&amp;KHTT</t>
  </si>
  <si>
    <t>Lý thuyết Galois</t>
  </si>
  <si>
    <t>7h00-8h50</t>
  </si>
  <si>
    <t>Giải tích hàm</t>
  </si>
  <si>
    <t>Thống kê ứng dụng</t>
  </si>
  <si>
    <t>7h00-9h50</t>
  </si>
  <si>
    <t xml:space="preserve">Tối ưu hóa </t>
  </si>
  <si>
    <t>8h00-9h50</t>
  </si>
  <si>
    <t>Xác suất 1</t>
  </si>
  <si>
    <t>Cấu trúc DL và TT</t>
  </si>
  <si>
    <t>TH Lập trình Java</t>
  </si>
  <si>
    <t>7h00-11h50</t>
  </si>
  <si>
    <t>Toán rời rạc</t>
  </si>
  <si>
    <t>Lập trình Java</t>
  </si>
  <si>
    <t>BT Giải tích 2</t>
  </si>
  <si>
    <t>TS. Nguyễn P.H.Lân</t>
  </si>
  <si>
    <t>Tiết 1-2</t>
  </si>
  <si>
    <t>GVC. Nguyễn Đình Dũng</t>
  </si>
  <si>
    <t>TS. Trịnh Quốc Anh</t>
  </si>
  <si>
    <t>Tiết 1-3</t>
  </si>
  <si>
    <t>TS. Hoàng Nam Dũng</t>
  </si>
  <si>
    <t>TS. Lê Quang Thảo (nh1)</t>
  </si>
  <si>
    <t>Tiết 2-3</t>
  </si>
  <si>
    <t>TS. Đặng Anh Tuấn</t>
  </si>
  <si>
    <t>TS. Lê Hồng Phương</t>
  </si>
  <si>
    <t>BMTH</t>
  </si>
  <si>
    <t>Tiết 1-5</t>
  </si>
  <si>
    <t>TS. Nguyễn Hải Vinh</t>
  </si>
  <si>
    <t>Sáng</t>
  </si>
  <si>
    <t>108T3</t>
  </si>
  <si>
    <t>302T5</t>
  </si>
  <si>
    <t>PM</t>
  </si>
  <si>
    <t>Thứ 2</t>
  </si>
  <si>
    <t>Đường lối CM của ĐCSVN</t>
  </si>
  <si>
    <t>9h00-11h50</t>
  </si>
  <si>
    <t>PT đạo hàm riêng 1</t>
  </si>
  <si>
    <t>10h00-11h50</t>
  </si>
  <si>
    <t>Giải tích trên đa tạp</t>
  </si>
  <si>
    <t>Đại số đại cương</t>
  </si>
  <si>
    <t>Thiết kế và ĐG thuật toán</t>
  </si>
  <si>
    <t>Giải tích 2</t>
  </si>
  <si>
    <t>BT Đại số tuyến tính 2</t>
  </si>
  <si>
    <t>BT Toán rời rạc</t>
  </si>
  <si>
    <t>Tiết 3-5</t>
  </si>
  <si>
    <t>Tiết 4-5</t>
  </si>
  <si>
    <t>PGS.TS. Ngô Quốc Anh</t>
  </si>
  <si>
    <t>TS. Cao Văn Chung</t>
  </si>
  <si>
    <t>PGS.TS. Nguyễn T.H Minh</t>
  </si>
  <si>
    <t>TS. Lê Quang Thảo (nh2)</t>
  </si>
  <si>
    <t>TS. Võ Thị Như Quỳnh</t>
  </si>
  <si>
    <t>TS. Nguyễn Thị Bích Thủy</t>
  </si>
  <si>
    <t>ThS. Vũ Nguyễn Sơn Tùng</t>
  </si>
  <si>
    <t>TS. Trịnh Viết Dược</t>
  </si>
  <si>
    <t>TS. Đỗ Thanh Hà</t>
  </si>
  <si>
    <t xml:space="preserve">Một số VĐ chọn lọc trong </t>
  </si>
  <si>
    <t>13h00-14h50</t>
  </si>
  <si>
    <t>Hệ động lực</t>
  </si>
  <si>
    <t>13h00-15h50</t>
  </si>
  <si>
    <t>Cơ học chất lỏng</t>
  </si>
  <si>
    <t>14h00-15h50</t>
  </si>
  <si>
    <t>Tôpô đại cương</t>
  </si>
  <si>
    <t>Giải tích phức</t>
  </si>
  <si>
    <t>Các thành phần phần mềm</t>
  </si>
  <si>
    <t>Phương trình vi phân</t>
  </si>
  <si>
    <t>Điện - Quang</t>
  </si>
  <si>
    <t>Môi trường LT Linux</t>
  </si>
  <si>
    <t>tính toán khoa học</t>
  </si>
  <si>
    <t>Tiết 6-7</t>
  </si>
  <si>
    <t>TS. Lê Huy Tiễn</t>
  </si>
  <si>
    <t>Tiết 6-8</t>
  </si>
  <si>
    <t>ThS. Nguyễn Thị Thủy</t>
  </si>
  <si>
    <t>Tiết 7-8</t>
  </si>
  <si>
    <t>GV. Trần Quang Huy</t>
  </si>
  <si>
    <t>TS. Bùi Hồng Vân</t>
  </si>
  <si>
    <t>ThS. Ngô Thị Thương (nh1)</t>
  </si>
  <si>
    <t>PGS.TS. Nguyễn Thạc Dũng</t>
  </si>
  <si>
    <t>ThS. Trần Thị Hương</t>
  </si>
  <si>
    <t>Chiều</t>
  </si>
  <si>
    <t>TS. Nguyễn Trung Hiếu</t>
  </si>
  <si>
    <t>204T4</t>
  </si>
  <si>
    <t>301-T4</t>
  </si>
  <si>
    <t>209T5</t>
  </si>
  <si>
    <t>513T4</t>
  </si>
  <si>
    <t>TH Thiết kế và ĐG thuật toán</t>
  </si>
  <si>
    <t>15h00-17h50</t>
  </si>
  <si>
    <t>16h00-17h50</t>
  </si>
  <si>
    <t>Tiếng Anh B1</t>
  </si>
  <si>
    <t>Tiết 8-10</t>
  </si>
  <si>
    <t>TS. Nguyễn Ngọc Phan</t>
  </si>
  <si>
    <t>Tiết 9-10</t>
  </si>
  <si>
    <t>GV. Tạ Văn Chiến</t>
  </si>
  <si>
    <t>MM và an toàn DL (lớp 2)</t>
  </si>
  <si>
    <t>TH Cấu trúc DL và TT</t>
  </si>
  <si>
    <t>Cơ học lý thuyết</t>
  </si>
  <si>
    <t>PGS.TS. Phó Đức Tài</t>
  </si>
  <si>
    <t>TS. Đỗ Việt Cường</t>
  </si>
  <si>
    <t>TS. Phạm Đình Tùng</t>
  </si>
  <si>
    <t>ThS. Ngô Thế Quyền</t>
  </si>
  <si>
    <t>ThS. Quản Thái Hà</t>
  </si>
  <si>
    <t>TS. Trần Thanh Tuấn</t>
  </si>
  <si>
    <t>Thứ 3</t>
  </si>
  <si>
    <t>Các mô hình toán ƯD 2</t>
  </si>
  <si>
    <t>Lý thuyết đàn hồi</t>
  </si>
  <si>
    <t>TH Kiến trúc máy tính</t>
  </si>
  <si>
    <t>BT Phương trình vi phân</t>
  </si>
  <si>
    <t>Đại số tuyến tính 2</t>
  </si>
  <si>
    <t>TS. Nguyễn Trọng Hiếu</t>
  </si>
  <si>
    <t>GS.TS. Phạm Chí Vĩnh</t>
  </si>
  <si>
    <t>ThS. Trịnh Hoàng Dũng</t>
  </si>
  <si>
    <t>GV. Lê Bá Dũng</t>
  </si>
  <si>
    <t>GS.TSKH. Nguyễn H.V.Hưng</t>
  </si>
  <si>
    <t>206-T5</t>
  </si>
  <si>
    <t>13h00-16h50</t>
  </si>
  <si>
    <t>13h00-17h50</t>
  </si>
  <si>
    <t>Tiết 6-9</t>
  </si>
  <si>
    <t>Tiết 6-10</t>
  </si>
  <si>
    <t>PM B</t>
  </si>
  <si>
    <t>15h00-16h50</t>
  </si>
  <si>
    <t>Mạng máy tính</t>
  </si>
  <si>
    <t>TS. Lê Quang Thảo (nh3)</t>
  </si>
  <si>
    <t>GV. Hoàng Quốc Hùng</t>
  </si>
  <si>
    <t>PGS.TS. Vũ Nhật Huy</t>
  </si>
  <si>
    <t>BT Đại số đại cương</t>
  </si>
  <si>
    <t>ThS. Võ Tùng Linh</t>
  </si>
  <si>
    <t>Thứ 4</t>
  </si>
  <si>
    <t>MM và an toàn DL (lớp 1)</t>
  </si>
  <si>
    <t>Xác suất 2</t>
  </si>
  <si>
    <t xml:space="preserve">Giải tích số 1 </t>
  </si>
  <si>
    <t>Cơ sở dữ liệu</t>
  </si>
  <si>
    <t>TS. Hoàng T.Phương Thảo</t>
  </si>
  <si>
    <t>Tiết  3-5</t>
  </si>
  <si>
    <t>GS.TSKH. Đặng Hùng Thắng</t>
  </si>
  <si>
    <t>TS. Vũ Tiến Dũng</t>
  </si>
  <si>
    <t>TS. Lê Huy Chuẩn</t>
  </si>
  <si>
    <t>TS. Ngô Anh Tuấn</t>
  </si>
  <si>
    <t>Cơ sở hình học vi phân</t>
  </si>
  <si>
    <t>TH Phân tích TKNC</t>
  </si>
  <si>
    <t>Hình học giải tích</t>
  </si>
  <si>
    <t>TH Môi trường LT Linux</t>
  </si>
  <si>
    <t>TS. Dư Đức Thắng</t>
  </si>
  <si>
    <t>GV. Nguyễn Bảo Ngọc</t>
  </si>
  <si>
    <t>TS. Đào Phương Bắc</t>
  </si>
  <si>
    <t>TS. Hoàng T.P.Thảo</t>
  </si>
  <si>
    <t>401-T4</t>
  </si>
  <si>
    <t>Một số vấn đề chọn lọc trong</t>
  </si>
  <si>
    <t>Lý thuyết dao động</t>
  </si>
  <si>
    <t>BT Thống kê ứng dụng</t>
  </si>
  <si>
    <t>trong tính toán khoa học</t>
  </si>
  <si>
    <t>TS. Nguyễn Xuân Nguyên</t>
  </si>
  <si>
    <t>TS. Trần Mạnh Cường</t>
  </si>
  <si>
    <t>302-T4</t>
  </si>
  <si>
    <t>Thứ 5</t>
  </si>
  <si>
    <t>Phân tích thống kê NC</t>
  </si>
  <si>
    <t>TS. Phạm Văn Tuấn (nh1)</t>
  </si>
  <si>
    <t>ThS. Ninh Thị Thu (nh2)</t>
  </si>
  <si>
    <t>TH Thiết kế và ĐGTT</t>
  </si>
  <si>
    <t>Kiến trúc máy tính</t>
  </si>
  <si>
    <t>TH Thống kê ứng dụng</t>
  </si>
  <si>
    <t>TS. Lê Quang Thảo</t>
  </si>
  <si>
    <t>BT Giải tích phức</t>
  </si>
  <si>
    <t>GV. Hoàng Bảo Ngọc</t>
  </si>
  <si>
    <t>402T5</t>
  </si>
  <si>
    <t>201-T5</t>
  </si>
  <si>
    <t>Thứ 6</t>
  </si>
  <si>
    <t>Xemina 1</t>
  </si>
  <si>
    <t>TS. Phi</t>
  </si>
  <si>
    <t>209-T5</t>
  </si>
  <si>
    <t xml:space="preserve">Một số vấn đề chọn lọc trong </t>
  </si>
  <si>
    <t>TH các TP phần mềm</t>
  </si>
  <si>
    <t>TS. Phạm Trọng Tiến</t>
  </si>
  <si>
    <t xml:space="preserve">Phân tích và TK  hệ thống </t>
  </si>
  <si>
    <t>Thứ 7</t>
  </si>
  <si>
    <t>thông tin</t>
  </si>
  <si>
    <t>GĐT7</t>
  </si>
  <si>
    <t>K66-A1T</t>
  </si>
  <si>
    <t>K66-CNKHTN</t>
  </si>
  <si>
    <t>K66-A2</t>
  </si>
  <si>
    <t>K66-A3</t>
  </si>
  <si>
    <t>K66-A4</t>
  </si>
  <si>
    <t>K66-A5</t>
  </si>
  <si>
    <t>Khoá 66-Ng.Toán học</t>
  </si>
  <si>
    <t>Khóa 66- CNKHTN Ng.Toán học</t>
  </si>
  <si>
    <t>Khoá 66- Ng. Toán Tin</t>
  </si>
  <si>
    <t>Khoá 66- CLC Ng. MT&amp;KHTT</t>
  </si>
  <si>
    <t>Khoá 66- Khoa học dữ liệu</t>
  </si>
  <si>
    <t>Khoá 65- Ng. Toán học</t>
  </si>
  <si>
    <t xml:space="preserve"> Khóa 65- CNKHTN Ng.Toán học</t>
  </si>
  <si>
    <t>K64-A1C</t>
  </si>
  <si>
    <t>K64A3</t>
  </si>
  <si>
    <t>K64A4</t>
  </si>
  <si>
    <t>K64A5</t>
  </si>
  <si>
    <t>Khoá 64- CN. Toán học</t>
  </si>
  <si>
    <t>Khoá 64- CN. Toán Cơ</t>
  </si>
  <si>
    <t xml:space="preserve">Khoá 64- CLC Ng. MT&amp;KHTT </t>
  </si>
  <si>
    <t>K63- A3</t>
  </si>
  <si>
    <t>K63- A4</t>
  </si>
  <si>
    <t>Khoá 63-CN.Toán học</t>
  </si>
  <si>
    <t>K63- CNKHTN Ng. Toán học</t>
  </si>
  <si>
    <t>Khoá 63- Toán Tin</t>
  </si>
  <si>
    <t>Khoá 63- Ng.MT&amp;KHTT</t>
  </si>
  <si>
    <t>K63- A5</t>
  </si>
  <si>
    <t>Khoá 63- CLC Ng.MT&amp;KHTT</t>
  </si>
  <si>
    <t>Khoá 65-Ng. Khoa học dữ liệu</t>
  </si>
  <si>
    <t>Học phần</t>
  </si>
  <si>
    <t>Toán học</t>
  </si>
  <si>
    <t>PEC1008</t>
  </si>
  <si>
    <t>PHI1002</t>
  </si>
  <si>
    <t>HIS1001</t>
  </si>
  <si>
    <t>POL1001</t>
  </si>
  <si>
    <t xml:space="preserve">Tư tưởng Hồ Chí Minh
</t>
  </si>
  <si>
    <t>FLF1107</t>
  </si>
  <si>
    <t>HIS1056</t>
  </si>
  <si>
    <t>GEO1050</t>
  </si>
  <si>
    <t>THL1057</t>
  </si>
  <si>
    <t>MAT1060</t>
  </si>
  <si>
    <t>PHY1070</t>
  </si>
  <si>
    <t>PHY1020</t>
  </si>
  <si>
    <t>MAT1076</t>
  </si>
  <si>
    <t>MAT2314</t>
  </si>
  <si>
    <t>MAT2301</t>
  </si>
  <si>
    <t>Giải tích 1</t>
  </si>
  <si>
    <t>MAT2303</t>
  </si>
  <si>
    <t>MAT2306</t>
  </si>
  <si>
    <t>Phương trình đạo hàm riêng 1</t>
  </si>
  <si>
    <t>MAT2308</t>
  </si>
  <si>
    <t>MAT2407</t>
  </si>
  <si>
    <t>Tối ưu hóa</t>
  </si>
  <si>
    <t>MAT2310</t>
  </si>
  <si>
    <t>MAT2311</t>
  </si>
  <si>
    <t>MAT2315</t>
  </si>
  <si>
    <t>Phương pháp nghiên cứu khoa học</t>
  </si>
  <si>
    <t>MAT2317</t>
  </si>
  <si>
    <t>MAT3300</t>
  </si>
  <si>
    <t>MAT3301</t>
  </si>
  <si>
    <t>MAT3344</t>
  </si>
  <si>
    <t>Thực hành tính toán</t>
  </si>
  <si>
    <t>MAT3305</t>
  </si>
  <si>
    <t>MAT3306</t>
  </si>
  <si>
    <t>MAT3307</t>
  </si>
  <si>
    <t>Lý thuyết độ đo và tích phân</t>
  </si>
  <si>
    <t>MAT3347</t>
  </si>
  <si>
    <t>MAT3318</t>
  </si>
  <si>
    <t>MAT3322</t>
  </si>
  <si>
    <t>MAT3334</t>
  </si>
  <si>
    <t>Khóa luận tốt nghiệp</t>
  </si>
  <si>
    <t>MAT4070</t>
  </si>
  <si>
    <t>Một số vấn đề chọn lọc trong tính toán khoa học</t>
  </si>
  <si>
    <t>STT</t>
  </si>
  <si>
    <t>Toán Tin</t>
  </si>
  <si>
    <t>PHY1100</t>
  </si>
  <si>
    <t>Cơ - Nhiệt</t>
  </si>
  <si>
    <t>PHY1103</t>
  </si>
  <si>
    <t>Giải tích số</t>
  </si>
  <si>
    <t>MAT2406</t>
  </si>
  <si>
    <t>MAT3500</t>
  </si>
  <si>
    <t>MAT3365</t>
  </si>
  <si>
    <t>MAT3372</t>
  </si>
  <si>
    <t>MAT3514</t>
  </si>
  <si>
    <t>Cấu trúc dữ liệu và thuật toán</t>
  </si>
  <si>
    <t>MAT3504</t>
  </si>
  <si>
    <t>Thiết kế và đánh giá thuật toán</t>
  </si>
  <si>
    <t>MAT3507</t>
  </si>
  <si>
    <t>MAT3452</t>
  </si>
  <si>
    <t>Phân tích thống kê nhiều chiều</t>
  </si>
  <si>
    <t>MAT3525</t>
  </si>
  <si>
    <t>MAT3533</t>
  </si>
  <si>
    <t>Học máy</t>
  </si>
  <si>
    <t>MAT3539</t>
  </si>
  <si>
    <t>Mật mã và an toàn dữ liệu</t>
  </si>
  <si>
    <t>MAT3565</t>
  </si>
  <si>
    <t>MAT3532</t>
  </si>
  <si>
    <t>Tính toán song song</t>
  </si>
  <si>
    <t>Thị giác máy tính</t>
  </si>
  <si>
    <t>MAT4082</t>
  </si>
  <si>
    <t>MT&amp;KHTT</t>
  </si>
  <si>
    <t>Đại số tuyến tính</t>
  </si>
  <si>
    <t>MAT2502</t>
  </si>
  <si>
    <t>MAT2403</t>
  </si>
  <si>
    <t>MAT3505</t>
  </si>
  <si>
    <t>MAT3373</t>
  </si>
  <si>
    <t xml:space="preserve">Nhập môn an toàn máy tính </t>
  </si>
  <si>
    <t>MAT3506</t>
  </si>
  <si>
    <t>MAT3374</t>
  </si>
  <si>
    <t>Thực tập thực tế phát triển phần mềm</t>
  </si>
  <si>
    <t>MAT3557</t>
  </si>
  <si>
    <t>Môi trường lập trình Linux</t>
  </si>
  <si>
    <t>MAT2034</t>
  </si>
  <si>
    <t>MAT4080</t>
  </si>
  <si>
    <t>MAT3544</t>
  </si>
  <si>
    <t>Phân tích và thiết kế hệ thống thông tin</t>
  </si>
  <si>
    <t>MAT3535</t>
  </si>
  <si>
    <t>Tìm kiếm thông tin</t>
  </si>
  <si>
    <t>FLF1108</t>
  </si>
  <si>
    <t>Tiếng Anh B2</t>
  </si>
  <si>
    <t>MAT2411E</t>
  </si>
  <si>
    <t>MAT2315E</t>
  </si>
  <si>
    <t>MAT3551E</t>
  </si>
  <si>
    <t>MAT3552E</t>
  </si>
  <si>
    <t>MAT3517E</t>
  </si>
  <si>
    <t>MAT3373E</t>
  </si>
  <si>
    <t>MAT3555</t>
  </si>
  <si>
    <t>MAT3562E</t>
  </si>
  <si>
    <t>MAT3563</t>
  </si>
  <si>
    <t>MAT4081</t>
  </si>
  <si>
    <t>MAT3567</t>
  </si>
  <si>
    <t>MAT2321</t>
  </si>
  <si>
    <t>MAT3340</t>
  </si>
  <si>
    <t>MAT3363</t>
  </si>
  <si>
    <t>MAT3101</t>
  </si>
  <si>
    <t>MAT4074</t>
  </si>
  <si>
    <t>KHDL</t>
  </si>
  <si>
    <t>Chủ nghĩa xã hội khoa học</t>
  </si>
  <si>
    <t>Cơ sở văn hóa Việt Nam</t>
  </si>
  <si>
    <t>Khoa học trái đất và sự sống</t>
  </si>
  <si>
    <t>MAT3379</t>
  </si>
  <si>
    <t>Phân tích hồi quy và ứng dụng</t>
  </si>
  <si>
    <t>MAT3381</t>
  </si>
  <si>
    <t>Thực tập thực tế về Khoa học dữ liệu</t>
  </si>
  <si>
    <t>Mã 
học phần</t>
  </si>
  <si>
    <t>Số
TC</t>
  </si>
  <si>
    <t>Số giờ 
tín chỉ</t>
  </si>
  <si>
    <t>Khóa</t>
  </si>
  <si>
    <t>Ngành</t>
  </si>
  <si>
    <t>CTĐT</t>
  </si>
  <si>
    <t xml:space="preserve">Lớp </t>
  </si>
  <si>
    <t>Nhóm</t>
  </si>
  <si>
    <t>Số SV đang học</t>
  </si>
  <si>
    <t>Số chỗ mở</t>
  </si>
  <si>
    <t>Thứ</t>
  </si>
  <si>
    <t>Tiết</t>
  </si>
  <si>
    <t>Giảng đường</t>
  </si>
  <si>
    <t>Ngôn ngữ giảng dạy</t>
  </si>
  <si>
    <t>Giảng viên</t>
  </si>
  <si>
    <t>Học hàm/
học vị</t>
  </si>
  <si>
    <t>Đơn vị 
công tác</t>
  </si>
  <si>
    <t xml:space="preserve">Học cùng 
CTĐT </t>
  </si>
  <si>
    <t>Chuyên ngành</t>
  </si>
  <si>
    <t>Mã lớp 
học phần</t>
  </si>
  <si>
    <t>Khoa</t>
  </si>
  <si>
    <t>Ghi chú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</si>
  <si>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</si>
  <si>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</si>
  <si>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</si>
  <si>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</si>
  <si>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</si>
  <si>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</si>
  <si>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</si>
  <si>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</si>
  <si>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</si>
  <si>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</si>
  <si>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</si>
  <si>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</si>
  <si>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</si>
  <si>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</si>
  <si>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</si>
  <si>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</si>
  <si>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</si>
  <si>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</si>
  <si>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</si>
  <si>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</si>
  <si>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</si>
  <si>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</si>
  <si>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</si>
  <si>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</si>
  <si>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20/35/20</t>
  </si>
  <si>
    <t>6-7</t>
  </si>
  <si>
    <t>Tiếng Anh</t>
  </si>
  <si>
    <t>Mở bổ sung</t>
  </si>
  <si>
    <t>8-10</t>
  </si>
  <si>
    <t>Chính thức</t>
  </si>
  <si>
    <t>1-2</t>
  </si>
  <si>
    <t>3-5</t>
  </si>
  <si>
    <t>Tài năng</t>
  </si>
  <si>
    <t>Toán-Cơ-Tin học</t>
  </si>
  <si>
    <t>(25)</t>
  </si>
  <si>
    <t>Tư tưởng Hồ Chí Minh</t>
  </si>
  <si>
    <t>HIS1002</t>
  </si>
  <si>
    <t>Đường lối cách mạng của Đảng Cộng sản Việt Nam</t>
  </si>
  <si>
    <t>Nhập môn phân tích dữ liệu</t>
  </si>
  <si>
    <t>Nhập môn Internet kết nối vạn vật</t>
  </si>
  <si>
    <t>Nhà nước và pháp luật đại cương</t>
  </si>
  <si>
    <t>Kinh tế chính trị Mác - Lênin</t>
  </si>
  <si>
    <t>Nhập môn Robotics</t>
  </si>
  <si>
    <t>Các mô hình toán ứng dụng 2 (trong sinh thái - môi trường)</t>
  </si>
  <si>
    <t xml:space="preserve">MAT4072
</t>
  </si>
  <si>
    <t>HIIS1002</t>
  </si>
  <si>
    <t>Nhập môn khai phá các tập dữ liệu lớn</t>
  </si>
  <si>
    <t>Lịch sử Đảng Cộng sản Việt Nam Việt Nam</t>
  </si>
  <si>
    <t>Lịch sử Đảng cộng sản Việt Nam</t>
  </si>
  <si>
    <t xml:space="preserve">Giải tích hàm </t>
  </si>
  <si>
    <t>Tiếng Anh chuyên ngành khoa học máy tính</t>
  </si>
  <si>
    <t>45/0/0</t>
  </si>
  <si>
    <t>20/10/0</t>
  </si>
  <si>
    <t>40/5/0</t>
  </si>
  <si>
    <t>30/15/0</t>
  </si>
  <si>
    <t>15/15/0</t>
  </si>
  <si>
    <t>15/30/0</t>
  </si>
  <si>
    <t>42/3/0</t>
  </si>
  <si>
    <t>40/20/0</t>
  </si>
  <si>
    <t>45/15/0</t>
  </si>
  <si>
    <t>30/0/0</t>
  </si>
  <si>
    <t>24/6/0</t>
  </si>
  <si>
    <t>20/5/5</t>
  </si>
  <si>
    <t>22/23/0</t>
  </si>
  <si>
    <t>45/30/0</t>
  </si>
  <si>
    <t>30/10/5</t>
  </si>
  <si>
    <t>50/25/0</t>
  </si>
  <si>
    <t>0/0/0</t>
  </si>
  <si>
    <t>60/0/0</t>
  </si>
  <si>
    <t>20/40/0</t>
  </si>
  <si>
    <t>10/35/0</t>
  </si>
  <si>
    <t>24/21/0</t>
  </si>
  <si>
    <t>0/45/0</t>
  </si>
  <si>
    <t>25/5/0</t>
  </si>
  <si>
    <t>LT</t>
  </si>
  <si>
    <t>TH</t>
  </si>
  <si>
    <t>BT</t>
  </si>
  <si>
    <t>Toán học + Toán Tin</t>
  </si>
  <si>
    <t>MT&amp;KHTT+ Toán Tin</t>
  </si>
  <si>
    <t>CNKHTN</t>
  </si>
  <si>
    <t>Toán Sư phạm</t>
  </si>
  <si>
    <t>Toán - Tin</t>
  </si>
  <si>
    <t>K63A1T + K63A2</t>
  </si>
  <si>
    <t>K63A2</t>
  </si>
  <si>
    <t>K63A1T</t>
  </si>
  <si>
    <t>K63A3 +K63A2</t>
  </si>
  <si>
    <t>K63A4 +K63A2</t>
  </si>
  <si>
    <t>K63A3</t>
  </si>
  <si>
    <t>K63A3;4</t>
  </si>
  <si>
    <t>K63CNKHTN</t>
  </si>
  <si>
    <t>K63A5</t>
  </si>
  <si>
    <t>K64A1S</t>
  </si>
  <si>
    <t>K64A1T</t>
  </si>
  <si>
    <t>K64A2</t>
  </si>
  <si>
    <t>K64 CNKHTN</t>
  </si>
  <si>
    <t>K65A1T</t>
  </si>
  <si>
    <t>K65A2</t>
  </si>
  <si>
    <t>K65</t>
  </si>
  <si>
    <t>K65A3</t>
  </si>
  <si>
    <t>K65A6</t>
  </si>
  <si>
    <t>K65A5</t>
  </si>
  <si>
    <t>K65 CNKHTN</t>
  </si>
  <si>
    <t>K65A4</t>
  </si>
  <si>
    <t>K65A7</t>
  </si>
  <si>
    <t>K66A2</t>
  </si>
  <si>
    <t>K66A1T</t>
  </si>
  <si>
    <t>K66A5</t>
  </si>
  <si>
    <t>K66 CNKHTN</t>
  </si>
  <si>
    <t>K66A3</t>
  </si>
  <si>
    <t>K66A4</t>
  </si>
  <si>
    <t>K63A3+K63A2</t>
  </si>
  <si>
    <t>K63A4+K63A2</t>
  </si>
  <si>
    <t>nhóm 1</t>
  </si>
  <si>
    <t>nhóm 2</t>
  </si>
  <si>
    <t>Chuẩn</t>
  </si>
  <si>
    <t>Tiếng Việt</t>
  </si>
  <si>
    <t>Phó Đức Tài</t>
  </si>
  <si>
    <t>Lê Trọng Vĩnh</t>
  </si>
  <si>
    <t>Hoàng Nam Dũng</t>
  </si>
  <si>
    <t>Nguyễn Hữu Dư</t>
  </si>
  <si>
    <t>Võ Thị Như Quỳnh</t>
  </si>
  <si>
    <t>Lê Hồng Phương</t>
  </si>
  <si>
    <t>Cao Văn Chung</t>
  </si>
  <si>
    <t>Ngô Quốc Anh</t>
  </si>
  <si>
    <t>Đặng Anh Tuấn</t>
  </si>
  <si>
    <t>Nguyễn Thị Minh Huyền</t>
  </si>
  <si>
    <t>Nguyễn Thạc Dũng</t>
  </si>
  <si>
    <t>Nguyễn Đặng Tuyên</t>
  </si>
  <si>
    <t>Lê Quý Thường</t>
  </si>
  <si>
    <t>Vũ Nguyễn Sơn Tùng</t>
  </si>
  <si>
    <t>Lê Bá Dũng</t>
  </si>
  <si>
    <t>Nguyễn Phụ Hoàng Lân</t>
  </si>
  <si>
    <t>Phạm Văn Tuấn</t>
  </si>
  <si>
    <t>Nguyễn Trung Hiếu</t>
  </si>
  <si>
    <t>Lê Huy Chuẩn</t>
  </si>
  <si>
    <t>Đào Phương Bắc</t>
  </si>
  <si>
    <t>Vũ Nhật Huy</t>
  </si>
  <si>
    <t>Lê Huy Hoàng</t>
  </si>
  <si>
    <t>Nguyễn Đình Dũng</t>
  </si>
  <si>
    <t>Hà Phi</t>
  </si>
  <si>
    <t>Nguyễn Thị Hồng Minh</t>
  </si>
  <si>
    <t>Nguyễn Thị Hồng Minh + BMTH</t>
  </si>
  <si>
    <t>Hoàng Quốc Hùng</t>
  </si>
  <si>
    <t>Nguyễn Ngọc Phan</t>
  </si>
  <si>
    <t>Ngô Thế Quyền</t>
  </si>
  <si>
    <t>Lê Quang Thảo</t>
  </si>
  <si>
    <t>Đỗ Xuân Anh</t>
  </si>
  <si>
    <t>Trần Quang Huy</t>
  </si>
  <si>
    <t>Phạm Trọng Tiến</t>
  </si>
  <si>
    <t>Ngô Thị Thương</t>
  </si>
  <si>
    <t>Nguyễn Văn Thế</t>
  </si>
  <si>
    <t>Đỗ Việt Cường</t>
  </si>
  <si>
    <t>Trần Mạnh Cường</t>
  </si>
  <si>
    <t>Tạ Văn Chiến</t>
  </si>
  <si>
    <t>Phạm Chí Vĩnh</t>
  </si>
  <si>
    <t>Tạ Công Sơn</t>
  </si>
  <si>
    <t>Quản Thái Hà</t>
  </si>
  <si>
    <t>Vũ Tiến Dũng</t>
  </si>
  <si>
    <t>Hoàng Thị Phương Thảo</t>
  </si>
  <si>
    <t>Trần Thanh Tuấn</t>
  </si>
  <si>
    <t>Trịnh Viết Dược</t>
  </si>
  <si>
    <t>Lê Vĩ</t>
  </si>
  <si>
    <t>Nguyễn Thị Bích Thủy</t>
  </si>
  <si>
    <t>Ninh Thị Thu</t>
  </si>
  <si>
    <t>Nguyễn Hữu Việt Hưng</t>
  </si>
  <si>
    <t>Nguyễn Minh Hoàng</t>
  </si>
  <si>
    <t>Nguyễn Thị Nga</t>
  </si>
  <si>
    <t>Nguyễn Văn Đức</t>
  </si>
  <si>
    <t>Trần Thị Hương</t>
  </si>
  <si>
    <t>Nguyễn Trọng Hiếu</t>
  </si>
  <si>
    <t>Nguyễn Thị Hoài</t>
  </si>
  <si>
    <t>Võ Tùng Linh</t>
  </si>
  <si>
    <t>Nguyễn Thị Bích Thuỷ/Vũ Tiến Dũng</t>
  </si>
  <si>
    <t>Dư Đức Thắng</t>
  </si>
  <si>
    <t>Nguyễn Minh Tuấn</t>
  </si>
  <si>
    <t>Phạm Văn Thắng</t>
  </si>
  <si>
    <t>BMTH+PTNKHDN</t>
  </si>
  <si>
    <t>Nguyễn Bảo Ngọc</t>
  </si>
  <si>
    <t>Trịnh Quốc Anh</t>
  </si>
  <si>
    <t>Phạm Đình Tùng</t>
  </si>
  <si>
    <t>Đặng Hùng Thắng</t>
  </si>
  <si>
    <t>Lê Huy Tiễn</t>
  </si>
  <si>
    <t>Nguyễn Thị Hồng Minh + Thông?</t>
  </si>
  <si>
    <t>Nguyễn Hải Vinh</t>
  </si>
  <si>
    <t>Đỗ Thanh Hà</t>
  </si>
  <si>
    <t>Trịnh Hoàng Dũng</t>
  </si>
  <si>
    <t>Tổ chức học trong hè</t>
  </si>
  <si>
    <t>Phan Thị Hà Dương</t>
  </si>
  <si>
    <t>PGS.TS</t>
  </si>
  <si>
    <t>GV</t>
  </si>
  <si>
    <t>TS</t>
  </si>
  <si>
    <t>GS.TS</t>
  </si>
  <si>
    <t>ThS</t>
  </si>
  <si>
    <t>GS.TSKH</t>
  </si>
  <si>
    <t>GVC</t>
  </si>
  <si>
    <t xml:space="preserve"> </t>
  </si>
  <si>
    <t>ĐS</t>
  </si>
  <si>
    <t>ĐHKHXH&amp;NV</t>
  </si>
  <si>
    <t>THTT</t>
  </si>
  <si>
    <t>XS - TK</t>
  </si>
  <si>
    <t>mời giảng</t>
  </si>
  <si>
    <t>PTVP&amp;HĐL</t>
  </si>
  <si>
    <t>GT</t>
  </si>
  <si>
    <t>BCNK</t>
  </si>
  <si>
    <t>Vật lý</t>
  </si>
  <si>
    <t>Khoa Luật</t>
  </si>
  <si>
    <t>ĐHKT</t>
  </si>
  <si>
    <t>Địa lý</t>
  </si>
  <si>
    <t>ĐHNN</t>
  </si>
  <si>
    <t>Tin học</t>
  </si>
  <si>
    <t>Chọn 1 trong 3 HP</t>
  </si>
  <si>
    <t xml:space="preserve">Cơ học </t>
  </si>
  <si>
    <t>ĐHXH&amp;NV</t>
  </si>
  <si>
    <t>Bộ môn</t>
  </si>
  <si>
    <t>Mời giảng</t>
  </si>
  <si>
    <t>2</t>
  </si>
  <si>
    <t>MAT4073</t>
  </si>
  <si>
    <t>LT, TH/BT, TH</t>
  </si>
  <si>
    <t>HK</t>
  </si>
  <si>
    <t>Tên phòng</t>
  </si>
  <si>
    <t>Phòng A: 24 MÁY</t>
  </si>
  <si>
    <t>Phòng B : 35 MÁY</t>
  </si>
  <si>
    <t>Phòng C: 24 MÁY</t>
  </si>
  <si>
    <t>Phòng máy E: 24 MÁY</t>
  </si>
  <si>
    <t>Phòng máy F: 24 MÁY</t>
  </si>
  <si>
    <t>Phòng máy 508T5: 40 MÁY</t>
  </si>
  <si>
    <t>501T5</t>
  </si>
  <si>
    <t>502T5</t>
  </si>
  <si>
    <t>504T5</t>
  </si>
  <si>
    <t>509T5</t>
  </si>
  <si>
    <t>511T5</t>
  </si>
  <si>
    <t>508T5</t>
  </si>
  <si>
    <t>SángThứ 7</t>
  </si>
  <si>
    <t>Chiều thứ 7</t>
  </si>
  <si>
    <t>Sinh vên K63 SP Toán học có thể đăng kí học cùng</t>
  </si>
  <si>
    <t>Thay thế TN ngành Toán Tin</t>
  </si>
  <si>
    <t xml:space="preserve">Dành cho định hướng Toán ứng dụng (Toán học) thay thế TN
Dành cho định hướng Tính toán khoa học (Toán Tin) </t>
  </si>
  <si>
    <t>Dành cho định hướng Toán lý thuyết (thay thế TN Toán lý thuyết)</t>
  </si>
  <si>
    <t>Thay thế TN cho ngành Toán học (cả 2 định hướng)</t>
  </si>
  <si>
    <t>Thay thế TN cho ngành MT&amp;KHTT 
Dành cho định hướng Tính toán khoa học (Toán Tin)</t>
  </si>
  <si>
    <t>Thay thế TN cho ngành MT&amp;KHTT + Toán Tin</t>
  </si>
  <si>
    <t>Thay thế tốt nghiệp</t>
  </si>
  <si>
    <t>Dành cho sinh viên ngành Toán học và SP Toán học</t>
  </si>
  <si>
    <t>Phòng máy</t>
  </si>
  <si>
    <t>giới hạn 48 sinh viên</t>
  </si>
  <si>
    <t xml:space="preserve">Giới hạn 16 sinh viên/ 1 nhóm </t>
  </si>
  <si>
    <t>Giới hạn 16 sinh viên/ 1 nhóm</t>
  </si>
  <si>
    <t>Ghép với Toán Tin</t>
  </si>
  <si>
    <t>Giảm 1 tiết</t>
  </si>
  <si>
    <t>Số tiết/ tuần</t>
  </si>
  <si>
    <t>TH/BT</t>
  </si>
  <si>
    <t>CLC</t>
  </si>
  <si>
    <t>4-5</t>
  </si>
  <si>
    <t>6-8</t>
  </si>
  <si>
    <t>6-10</t>
  </si>
  <si>
    <t>9-10</t>
  </si>
  <si>
    <t>6-9</t>
  </si>
  <si>
    <t>1-5</t>
  </si>
  <si>
    <t>1-3</t>
  </si>
  <si>
    <t>7-8</t>
  </si>
  <si>
    <t>Một số VĐ chọn lọc về TGMT</t>
  </si>
  <si>
    <t>TH Tìm kiếm thông tin</t>
  </si>
  <si>
    <t>Một số vấn đề chọn lọc về</t>
  </si>
  <si>
    <t>TH Một số vấn đề chọn lọc về</t>
  </si>
  <si>
    <t>thị giác máy tính</t>
  </si>
  <si>
    <t xml:space="preserve">Nhập môn khai phá các tập </t>
  </si>
  <si>
    <t>dữ liệu lớn</t>
  </si>
  <si>
    <t xml:space="preserve">                                                                                                                                                                                                         </t>
  </si>
  <si>
    <t>tập dữ liệu lớn</t>
  </si>
  <si>
    <t xml:space="preserve">TH Nhập môn khai phá các </t>
  </si>
  <si>
    <t>TS. Nguyễn Minh Hoàng</t>
  </si>
  <si>
    <t>Hoàng Anh Quân</t>
  </si>
  <si>
    <t>GV. Hoàng Anh Quân</t>
  </si>
  <si>
    <t>K64CNKHTN</t>
  </si>
  <si>
    <t>LT độ đo và tích phân</t>
  </si>
  <si>
    <t>BT Phân tích thống kê NC</t>
  </si>
  <si>
    <t>TS. Hà Phi</t>
  </si>
  <si>
    <t>PGS.TS. Nguyễn Thị Hồng Minh</t>
  </si>
  <si>
    <t>TH Học máy</t>
  </si>
  <si>
    <t>TS. Nguyễn Thế Cường (nh2)</t>
  </si>
  <si>
    <t>PGS.TS. Lê Quý Thường</t>
  </si>
  <si>
    <t>BT Xác suất 1</t>
  </si>
  <si>
    <t>GV. Trịnh Huy Vũ</t>
  </si>
  <si>
    <t>GS.TS. Nguyễn Hữu Dư</t>
  </si>
  <si>
    <t>TH Cơ sở dữ liệu</t>
  </si>
  <si>
    <t>Cấu trúc DL và TT (lớp 2)</t>
  </si>
  <si>
    <t>TH Cấu trúc DL và TT (lớp 2)</t>
  </si>
  <si>
    <t>TH Cấu trúc DL và TT (lớp 1)</t>
  </si>
  <si>
    <t>Cấu trúc DL và TT (lớp 1)</t>
  </si>
  <si>
    <t>PGS.TS. Nguyễn T.Hồng Minh</t>
  </si>
  <si>
    <t>PGS.TS. Lê Trọng Vĩnh</t>
  </si>
  <si>
    <t>K65A3;6</t>
  </si>
  <si>
    <t>LT+TH</t>
  </si>
  <si>
    <t>K65A4;7</t>
  </si>
  <si>
    <t>K65A3, 5, 6</t>
  </si>
  <si>
    <t>K65A3,5; 6</t>
  </si>
  <si>
    <t xml:space="preserve"> BT Phương trình vi phân</t>
  </si>
  <si>
    <t>K65A5;6</t>
  </si>
  <si>
    <t xml:space="preserve">Phương trình vi phân </t>
  </si>
  <si>
    <t>TH Phân tích hồi quy và Ư D</t>
  </si>
  <si>
    <t>Thực tập thực tế về Khoa học DL</t>
  </si>
  <si>
    <t>K64A2;3</t>
  </si>
  <si>
    <t>60</t>
  </si>
  <si>
    <t>30</t>
  </si>
  <si>
    <t>GV,. Hoàng Quốc Hùng</t>
  </si>
  <si>
    <t>TS.Lê Huy Hoàng</t>
  </si>
  <si>
    <t>PGS.TS. Nguyễn T. Hồng Minh</t>
  </si>
  <si>
    <t>TS. Hoàng Thị Phương Thảo</t>
  </si>
  <si>
    <t>PP Nghiên cứu khoa học</t>
  </si>
  <si>
    <t>TS. Phạm Văn Thắng</t>
  </si>
  <si>
    <t>K64A4;5</t>
  </si>
  <si>
    <t>Kiến trúc máy tính (lớp 1)</t>
  </si>
  <si>
    <t>Kiến trúc máy tính (lớp 2)</t>
  </si>
  <si>
    <t>TS. Lê Quang Thảo (nh4)</t>
  </si>
  <si>
    <t>PP nghiên cứu khoa học</t>
  </si>
  <si>
    <t>TH Học Máy</t>
  </si>
  <si>
    <t>Nguyễn Thị Kim Cúc</t>
  </si>
  <si>
    <t>GV. Nguyễn Thị Kim Cúc</t>
  </si>
  <si>
    <t>SV làm Tiểu luận</t>
  </si>
  <si>
    <t>TH Thị giác máy tính</t>
  </si>
  <si>
    <t>Tiết 8-9</t>
  </si>
  <si>
    <t>Nhập môn an toàn máy tính</t>
  </si>
  <si>
    <t>TS. Nguyễn Hái Vinh</t>
  </si>
  <si>
    <t>Thiết kế và đánh giá TT</t>
  </si>
  <si>
    <t>TH Thiết kế và đánh giá TT</t>
  </si>
  <si>
    <t>TH Tính toán song song</t>
  </si>
  <si>
    <t>CN</t>
  </si>
  <si>
    <t>K66A3;4</t>
  </si>
  <si>
    <t>Lê Hồng Phương + Ngô Thế Quyền</t>
  </si>
  <si>
    <t>nhóm 3</t>
  </si>
  <si>
    <t>nhóm 4</t>
  </si>
  <si>
    <t xml:space="preserve">Tiếng Anh chuyên ngành </t>
  </si>
  <si>
    <t>khoa học máy tính</t>
  </si>
  <si>
    <t>Học chung với hệ chuẩn</t>
  </si>
  <si>
    <t>ThS.Ninh Thị Thu (nh2)</t>
  </si>
  <si>
    <t>Ngô Anh Tuấn</t>
  </si>
  <si>
    <t>TS. Phạm Văn Tuấn (nh2)</t>
  </si>
  <si>
    <t>TS. Nguyễn P. H. Lân (nh1)</t>
  </si>
  <si>
    <t>Học cùng hệ chuẩn</t>
  </si>
  <si>
    <t>BT Đại só tuyến tính 2</t>
  </si>
  <si>
    <t>TS. Nguyễn Thế Cường (nh1)</t>
  </si>
  <si>
    <t>TS. Đỗ Việt Cường (nh2)</t>
  </si>
  <si>
    <t>GV. Đỗ Xuân Anh (nh1)</t>
  </si>
  <si>
    <t>PGS.TS. Phạm Trọng Tiến</t>
  </si>
  <si>
    <t>Đăng ký cùng hệ chuẩn</t>
  </si>
  <si>
    <t xml:space="preserve"> SV Chọn 1 trong 3 HP</t>
  </si>
  <si>
    <t>GV. Nguyễn Văn Đức (nh1)</t>
  </si>
  <si>
    <t>7h00-19h50</t>
  </si>
  <si>
    <t>GV. Đỗ Xuân Anh</t>
  </si>
  <si>
    <t>PGS.TSKH. Phan T.H.Dương</t>
  </si>
  <si>
    <t>K66A6</t>
  </si>
  <si>
    <t>TS,. Nguyễn Thị Minh Huyền</t>
  </si>
  <si>
    <t>TS. Nguyễn Thị Nga (nh2)</t>
  </si>
  <si>
    <t>4</t>
  </si>
  <si>
    <t>PGS.TS. Nguyễn Minh Tuấn</t>
  </si>
  <si>
    <t>LT+BT</t>
  </si>
  <si>
    <t xml:space="preserve">MAT1192 </t>
  </si>
  <si>
    <t xml:space="preserve">Giải tích 2 </t>
  </si>
  <si>
    <t>Lý thuyết/bài tập</t>
  </si>
  <si>
    <t>CN sinh học</t>
  </si>
  <si>
    <t>Lớp 1</t>
  </si>
  <si>
    <t>Khoa Toán -Cơ Tin</t>
  </si>
  <si>
    <t>Sinh học</t>
  </si>
  <si>
    <t>Lớp 2</t>
  </si>
  <si>
    <t>Lớp 3</t>
  </si>
  <si>
    <t>Quốc tế</t>
  </si>
  <si>
    <t>MAT1259</t>
  </si>
  <si>
    <t>MAT1292</t>
  </si>
  <si>
    <t>MAT1092</t>
  </si>
  <si>
    <t>CNKT hóa học</t>
  </si>
  <si>
    <t>Hóa dược</t>
  </si>
  <si>
    <t>Hóa học</t>
  </si>
  <si>
    <t>Tiên tiến</t>
  </si>
  <si>
    <t>TS. Nguyễn Thị Hoài</t>
  </si>
  <si>
    <t>Lê Đình Định</t>
  </si>
  <si>
    <t>Nguyễn Xuân Nguyên</t>
  </si>
  <si>
    <t>Bùi Thanh Tú</t>
  </si>
  <si>
    <t>Vũ Đỗ Long</t>
  </si>
  <si>
    <t>Bùi Hồng Vân</t>
  </si>
  <si>
    <t>PGS.TS. Đặng T.Thanh Thủy</t>
  </si>
  <si>
    <t>Đặng Thị Thanh Thủy</t>
  </si>
  <si>
    <t>PGS.TSKH</t>
  </si>
  <si>
    <t>GV. Nguyễn Văn Thế</t>
  </si>
  <si>
    <t>TS.Nguyễn Hải Vinh</t>
  </si>
  <si>
    <t>Lê Gia Linh</t>
  </si>
  <si>
    <t>GV. Lê Gia Linh</t>
  </si>
  <si>
    <t>GV. Trịnh Huy Vũ (nh2)</t>
  </si>
  <si>
    <t>Trịnh Huy Vũ</t>
  </si>
  <si>
    <t>Mở đợt 1</t>
  </si>
  <si>
    <t>Mở đợt 2</t>
  </si>
  <si>
    <t>Mở đợt 3</t>
  </si>
  <si>
    <t>PT đạohàm riềng</t>
  </si>
  <si>
    <t>Nguyễn Thế Cường</t>
  </si>
  <si>
    <t>15/15/15</t>
  </si>
  <si>
    <t>24/15/6</t>
  </si>
  <si>
    <t>Đăng ký cùng CTĐT chuẩn</t>
  </si>
  <si>
    <t>Mã
mônhọc</t>
  </si>
  <si>
    <t>Tên môn học</t>
  </si>
  <si>
    <t>LT
/TH</t>
  </si>
  <si>
    <t>Số 
TC</t>
  </si>
  <si>
    <t>Ngành
học</t>
  </si>
  <si>
    <t>Số 
SV</t>
  </si>
  <si>
    <t>Mã lớp 
môn học</t>
  </si>
  <si>
    <t>Tiết 
học</t>
  </si>
  <si>
    <t>Số chỗ</t>
  </si>
  <si>
    <t>GĐ</t>
  </si>
  <si>
    <t>MAT1092 01</t>
  </si>
  <si>
    <t>101-T5</t>
  </si>
  <si>
    <t>MAT1092 02</t>
  </si>
  <si>
    <t>106-T5</t>
  </si>
  <si>
    <t>MAT1092 03</t>
  </si>
  <si>
    <t>108-T5</t>
  </si>
  <si>
    <t>107-T5</t>
  </si>
  <si>
    <t>MAT1092 05</t>
  </si>
  <si>
    <t>MAT1092 06</t>
  </si>
  <si>
    <t>MAT1092 07</t>
  </si>
  <si>
    <t>104-T5</t>
  </si>
  <si>
    <t>MAT1060 01</t>
  </si>
  <si>
    <t>MAT1060 02</t>
  </si>
  <si>
    <t>MAT1060 03</t>
  </si>
  <si>
    <t>103-T5</t>
  </si>
  <si>
    <t>MAT1060 04</t>
  </si>
  <si>
    <t>MAT1060 05</t>
  </si>
  <si>
    <t>MAT1192</t>
  </si>
  <si>
    <t>MAT1192 01</t>
  </si>
  <si>
    <t>105-T5</t>
  </si>
  <si>
    <t>MAT1192 02</t>
  </si>
  <si>
    <t>MAT1192 03</t>
  </si>
  <si>
    <t>MAT1192 04</t>
  </si>
  <si>
    <t>MAT1101</t>
  </si>
  <si>
    <t>Xác suất thống kê</t>
  </si>
  <si>
    <t>LT45</t>
  </si>
  <si>
    <t>MAT1101 01</t>
  </si>
  <si>
    <t>MAT1101 03</t>
  </si>
  <si>
    <t>MAT1101 04</t>
  </si>
  <si>
    <t>MAT1101 05</t>
  </si>
  <si>
    <t>MAT1101 06</t>
  </si>
  <si>
    <t>MAT1101 07</t>
  </si>
  <si>
    <t>MAT1101 08</t>
  </si>
  <si>
    <t>MAT1101 09</t>
  </si>
  <si>
    <t>MAT1101 10</t>
  </si>
  <si>
    <t>MAT1101 11</t>
  </si>
  <si>
    <t>MAT1101 12</t>
  </si>
  <si>
    <t>MAT1101 13</t>
  </si>
  <si>
    <t>204-T5</t>
  </si>
  <si>
    <t>MAT1101 14</t>
  </si>
  <si>
    <t>MAT1101 15</t>
  </si>
  <si>
    <t>MAT1091</t>
  </si>
  <si>
    <t>MAT1091 01</t>
  </si>
  <si>
    <t>MAT1091 02</t>
  </si>
  <si>
    <t>MAT1091 03</t>
  </si>
  <si>
    <t>MAT1091 04</t>
  </si>
  <si>
    <t>MAT1091 05</t>
  </si>
  <si>
    <t>203-T5</t>
  </si>
  <si>
    <t>MAT1091 06</t>
  </si>
  <si>
    <t>MAT1091 07</t>
  </si>
  <si>
    <t>MAT1091 08</t>
  </si>
  <si>
    <t>MAT1091 09</t>
  </si>
  <si>
    <t>MAT1091 10</t>
  </si>
  <si>
    <t>Tham số</t>
  </si>
  <si>
    <t>MAT3347 01</t>
  </si>
  <si>
    <t>207-T5</t>
  </si>
  <si>
    <t>MAT3514 01</t>
  </si>
  <si>
    <t>205-T5</t>
  </si>
  <si>
    <t>MAT2317 02</t>
  </si>
  <si>
    <t>MAT2403 03</t>
  </si>
  <si>
    <t>204-T4</t>
  </si>
  <si>
    <t>202-T4</t>
  </si>
  <si>
    <t>MAT2317 01</t>
  </si>
  <si>
    <t>MAT2303 01</t>
  </si>
  <si>
    <t>MAT2403 02</t>
  </si>
  <si>
    <t>MAT2303 03</t>
  </si>
  <si>
    <t>MAT2303 04</t>
  </si>
  <si>
    <t>MAT2403 01</t>
  </si>
  <si>
    <t>MAT3344 02</t>
  </si>
  <si>
    <t>MAT3347 02</t>
  </si>
  <si>
    <t>MAT3514 02</t>
  </si>
  <si>
    <t>MAT2301 01,02</t>
  </si>
  <si>
    <t>MAT3500 01,02</t>
  </si>
  <si>
    <t>MAT2502 01,02</t>
  </si>
  <si>
    <t>MAT3500 01</t>
  </si>
  <si>
    <t>MAT2303 01,02</t>
  </si>
  <si>
    <t>MAT2303 03,04</t>
  </si>
  <si>
    <t>MAT3500 02</t>
  </si>
  <si>
    <t>MAT3344 01</t>
  </si>
  <si>
    <t>pm</t>
  </si>
  <si>
    <t>MAT2301 03</t>
  </si>
  <si>
    <t>MAT2301 04</t>
  </si>
  <si>
    <t>MAT3300 01,02</t>
  </si>
  <si>
    <t>MAT2502 01</t>
  </si>
  <si>
    <t>MAT2502 02</t>
  </si>
  <si>
    <t>MAT2301 03,04</t>
  </si>
  <si>
    <t>MAT2303 02</t>
  </si>
  <si>
    <t>MAT3300 01</t>
  </si>
  <si>
    <t>MAT3300 02</t>
  </si>
  <si>
    <t>201-T4</t>
  </si>
  <si>
    <t>102-T4</t>
  </si>
  <si>
    <t>MAT2301 01</t>
  </si>
  <si>
    <t>MAT2301 02</t>
  </si>
  <si>
    <t>PTN</t>
  </si>
  <si>
    <t>mở 5 lớp</t>
  </si>
  <si>
    <t>Môn chung toàn trường</t>
  </si>
  <si>
    <t>Mở 12 lớp</t>
  </si>
  <si>
    <t>Mở 10 lớp SV tự chọn</t>
  </si>
  <si>
    <t>Mở 20 lớp</t>
  </si>
  <si>
    <t>mở 12 lớp</t>
  </si>
  <si>
    <t>Mở 14 lớp</t>
  </si>
  <si>
    <t>0</t>
  </si>
  <si>
    <t/>
  </si>
  <si>
    <t>Phương trình đạo hàm riêng</t>
  </si>
  <si>
    <t>408-T5</t>
  </si>
  <si>
    <t>MAT2306 01</t>
  </si>
  <si>
    <t>MAT2306 02</t>
  </si>
  <si>
    <t>303-T4</t>
  </si>
  <si>
    <t>304-T4</t>
  </si>
  <si>
    <t>BM</t>
  </si>
  <si>
    <t>MAT2407 01</t>
  </si>
  <si>
    <t>MAT2407 02</t>
  </si>
  <si>
    <t>Môn này không mở nữa, SV tích lũy đủ hết rồi</t>
  </si>
  <si>
    <t>109-T5</t>
  </si>
  <si>
    <t>MAT3539 01</t>
  </si>
  <si>
    <t>MAT3539 02</t>
  </si>
  <si>
    <t>MAT3544 01</t>
  </si>
  <si>
    <t>MAT3544 02</t>
  </si>
  <si>
    <t>11</t>
  </si>
  <si>
    <t>406-T5</t>
  </si>
  <si>
    <t>112-T5</t>
  </si>
  <si>
    <t>MAT3452 01</t>
  </si>
  <si>
    <t>MAT3452 02</t>
  </si>
  <si>
    <t>MAT3505 01,02</t>
  </si>
  <si>
    <t>MAT3505 01</t>
  </si>
  <si>
    <t>MAT3505 02</t>
  </si>
  <si>
    <t>402-T5</t>
  </si>
  <si>
    <t>Cao học</t>
  </si>
  <si>
    <t>ĐHGD</t>
  </si>
  <si>
    <t>K66</t>
  </si>
  <si>
    <t>K67</t>
  </si>
  <si>
    <t>K68</t>
  </si>
  <si>
    <t>K69</t>
  </si>
  <si>
    <t>K70</t>
  </si>
  <si>
    <t>Học hàm/ học vị</t>
  </si>
  <si>
    <t>Trương Thị Thùy Dung</t>
  </si>
  <si>
    <t>Vũ Thị Ngọc Ánh</t>
  </si>
  <si>
    <t>Lê Thị Hồng Thơm</t>
  </si>
  <si>
    <t>Nguyễn Thị Kim Sơn</t>
  </si>
  <si>
    <t>Phan Quang Tuyển</t>
  </si>
  <si>
    <t>Nguyễn Thu Hằng</t>
  </si>
  <si>
    <t>Nguyễn Thị Phương Mai</t>
  </si>
  <si>
    <t>Phạm Thị Phương Thúy</t>
  </si>
  <si>
    <t>Địa chỉ mail</t>
  </si>
  <si>
    <t>Vũ Ngọc Bình</t>
  </si>
  <si>
    <t>Nhóm trưởng</t>
  </si>
  <si>
    <t>MAT4081 CLCMTKHTT</t>
  </si>
  <si>
    <t>-</t>
  </si>
  <si>
    <t>MAT3563 CLCMTKHTT</t>
  </si>
  <si>
    <t>303T5</t>
  </si>
  <si>
    <t>MAT3565 CLCMTKHTT</t>
  </si>
  <si>
    <t>403T5</t>
  </si>
  <si>
    <t>MAT3567 CLCMTKHTT</t>
  </si>
  <si>
    <t>301T5</t>
  </si>
  <si>
    <t>Công ty</t>
  </si>
  <si>
    <t>MAT3535 CLCMTKHTT</t>
  </si>
  <si>
    <t>309T5</t>
  </si>
  <si>
    <t>MAT3505 3CLCMTKHTT</t>
  </si>
  <si>
    <t>MAT3505 4CLCMTKHTT</t>
  </si>
  <si>
    <t>MAT3505 3+4CLCMTKHTT</t>
  </si>
  <si>
    <t>MAT3373E 1CLCMTKHTT</t>
  </si>
  <si>
    <t>MAT3552E 1CLCMTKHTT</t>
  </si>
  <si>
    <t>MAT3552E 2CLCMTKHTT</t>
  </si>
  <si>
    <t>MAT3552E 1+2CLCMTKHTT</t>
  </si>
  <si>
    <t>MAT3532 1CLCMTKHTT</t>
  </si>
  <si>
    <t>MAT3532 2CLCMTKHTT</t>
  </si>
  <si>
    <t>MAT3532 1+2CLCMTKHTT</t>
  </si>
  <si>
    <t>MAT2411E 1CLCMTKHTT</t>
  </si>
  <si>
    <t>MAT3533 2CLCMTKHTT</t>
  </si>
  <si>
    <t>MAT3533 3CLCMTKHTT</t>
  </si>
  <si>
    <t>MAT3533 2+3CLCMTKHTT</t>
  </si>
  <si>
    <t>MAT2315E CLCMTKHTT</t>
  </si>
  <si>
    <t>MAT3562E 1CLCMTKHTT</t>
  </si>
  <si>
    <t>MAT3562E 2CLCMTKHTT</t>
  </si>
  <si>
    <t>MAT3562E 1+2CLCMTKHTT</t>
  </si>
  <si>
    <t>MAT3505 5CLCMTKHTT</t>
  </si>
  <si>
    <t>MAT3505 6CLCMTKHTT</t>
  </si>
  <si>
    <t>MAT3505 5+6CLCMTKHTT</t>
  </si>
  <si>
    <t>308T5</t>
  </si>
  <si>
    <t>MAT3373E 2CLCMTKHTT</t>
  </si>
  <si>
    <t>MAT3552E 3CLCMTKHTT</t>
  </si>
  <si>
    <t>MAT3552E 4CLCMTKHTT</t>
  </si>
  <si>
    <t>MAT3552E 3+4CLCMTKHTT</t>
  </si>
  <si>
    <t>505T3</t>
  </si>
  <si>
    <t>MAT3532 3CLCMTKHTT</t>
  </si>
  <si>
    <t>MAT3532 4CLCMTKHTT</t>
  </si>
  <si>
    <t>MAT3532 3+4CLCMTKHTT</t>
  </si>
  <si>
    <t>MAT2411E 2CLCMTKHTT</t>
  </si>
  <si>
    <t>MAT3551E 1CLCMTKHTT</t>
  </si>
  <si>
    <t>MAT3551E 2CLCMTKHTT</t>
  </si>
  <si>
    <t>PHY1103 13CLCMTKHTT</t>
  </si>
  <si>
    <t>503T3</t>
  </si>
  <si>
    <t>MAT3517E 1CLCMTKHTT</t>
  </si>
  <si>
    <t>MAT2403 4CLCMTKHTT</t>
  </si>
  <si>
    <t>401T5</t>
  </si>
  <si>
    <t>MAT3555 1CLCMTKHTT</t>
  </si>
  <si>
    <t>MAT3551E 1+2+3+4CLCMTKHTT</t>
  </si>
  <si>
    <t>502T3</t>
  </si>
  <si>
    <t>MAT3551E 3CLCMTKHTT</t>
  </si>
  <si>
    <t>MAT3551E 4CLCMTKHTT</t>
  </si>
  <si>
    <t>PHY1103 14CLCMTKHTT</t>
  </si>
  <si>
    <t>306T5</t>
  </si>
  <si>
    <t>MAT3517E 2CLCMTKHTT</t>
  </si>
  <si>
    <t>MAT2403 5CLCMTKHTT</t>
  </si>
  <si>
    <t>504T3</t>
  </si>
  <si>
    <t>MAT3555 2CLCMTKHTT</t>
  </si>
  <si>
    <t>MAT2502 3CLCMTKHTT</t>
  </si>
  <si>
    <t>MAT2502 4CLCMTKHTT</t>
  </si>
  <si>
    <t>MAT2502 3+4CLCMTKHTT</t>
  </si>
  <si>
    <t>MAT2317 3CLCMTKHTT</t>
  </si>
  <si>
    <t>MAT2317 3+4CLCMTKHTT</t>
  </si>
  <si>
    <t>MAT3500 3CLCMTKHTT</t>
  </si>
  <si>
    <t>MAT2502 5CLCMTKHTT</t>
  </si>
  <si>
    <t>MAT2502 6CLCMTKHTT</t>
  </si>
  <si>
    <t>304T5</t>
  </si>
  <si>
    <t>MAT2502 5+6CLCMTKHTT</t>
  </si>
  <si>
    <t>MAT2317 5CLCMTKHTT</t>
  </si>
  <si>
    <t>MAT2317 5+6CLCMTKHTT</t>
  </si>
  <si>
    <t>MAT3500 4CLCMTKHTT</t>
  </si>
  <si>
    <t>MAT4074 TNT</t>
  </si>
  <si>
    <t>MAT3318 2TNT</t>
  </si>
  <si>
    <t>404T5</t>
  </si>
  <si>
    <t>MAT3101 TNT</t>
  </si>
  <si>
    <t>MAT2311 2TNT</t>
  </si>
  <si>
    <t>MAT3322 TNT</t>
  </si>
  <si>
    <t>511T4</t>
  </si>
  <si>
    <t>MAT3363 TNT</t>
  </si>
  <si>
    <t>514T4</t>
  </si>
  <si>
    <t>MAT3300 3TNT</t>
  </si>
  <si>
    <t>313T5</t>
  </si>
  <si>
    <t>MAT3340 TNT</t>
  </si>
  <si>
    <t>MAT3344 3TNT</t>
  </si>
  <si>
    <t>MAT2314 2TNT</t>
  </si>
  <si>
    <t>MAT2407 3TNT</t>
  </si>
  <si>
    <t>510T3</t>
  </si>
  <si>
    <t>512T4</t>
  </si>
  <si>
    <t>MAT2321 TNT</t>
  </si>
  <si>
    <t>508T3</t>
  </si>
  <si>
    <t>MAT2303 5TNT</t>
  </si>
  <si>
    <t>509T3</t>
  </si>
  <si>
    <t>Một số vấn đề chọn lọc về thị giác máy tính</t>
  </si>
  <si>
    <t>MAT2314Phương trình vi phânLTToán họcK65 CNKHTN33-5Nguyễn Hữu Dư</t>
  </si>
  <si>
    <t>Số chỗ nới</t>
  </si>
  <si>
    <t>408T5</t>
  </si>
  <si>
    <t>nhóm 7</t>
  </si>
  <si>
    <t>MAT2502 07</t>
  </si>
  <si>
    <t>402T4</t>
  </si>
  <si>
    <t>MAT1090</t>
  </si>
  <si>
    <t>MAT1090 02</t>
  </si>
  <si>
    <t>Hủy lớp</t>
  </si>
  <si>
    <t>MAT1090 01</t>
  </si>
  <si>
    <t>MAT3504 1</t>
  </si>
  <si>
    <t>MAT3504 2</t>
  </si>
  <si>
    <t>104T5</t>
  </si>
  <si>
    <t>204T5</t>
  </si>
  <si>
    <t>201T5</t>
  </si>
  <si>
    <t>GĐ tầng 7</t>
  </si>
  <si>
    <t>406T5</t>
  </si>
  <si>
    <t>112T5</t>
  </si>
  <si>
    <t>303T4</t>
  </si>
  <si>
    <t>401T4</t>
  </si>
  <si>
    <t>304T4</t>
  </si>
  <si>
    <t>201T4</t>
  </si>
  <si>
    <t>207T5</t>
  </si>
  <si>
    <t>302T4</t>
  </si>
  <si>
    <t>206T5</t>
  </si>
  <si>
    <t>205T5</t>
  </si>
  <si>
    <t>202T4</t>
  </si>
  <si>
    <t>102T4</t>
  </si>
  <si>
    <t>PT đạo hàm riêng</t>
  </si>
  <si>
    <t>GV. Lê Gia Linh (nh7)</t>
  </si>
  <si>
    <t>512T5</t>
  </si>
  <si>
    <t>Đổi học phần do GT2 bị 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</si>
</sst>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9"/>
      <name val="Times New Roman"/>
      <family val="1"/>
    </font>
    <font>
      <sz val="8"/>
      <color rgb="FFFF0000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b/>
      <sz val="9.5"/>
      <color rgb="FFFF0000"/>
      <name val="Times New Roman"/>
      <family val="1"/>
    </font>
    <font>
      <b/>
      <sz val="8"/>
      <color rgb="FFFF0000"/>
      <name val="Times New Roman"/>
      <family val="1"/>
    </font>
    <font>
      <i/>
      <sz val="8"/>
      <color rgb="FFFF0000"/>
      <name val="Times New Roman"/>
      <family val="1"/>
    </font>
    <font>
      <i/>
      <sz val="8"/>
      <name val="Times New Roman"/>
      <family val="1"/>
    </font>
    <font>
      <i/>
      <sz val="8"/>
      <color theme="1"/>
      <name val="Times New Roman"/>
      <family val="1"/>
    </font>
    <font>
      <b/>
      <sz val="9.5"/>
      <name val="Times New Roman"/>
      <family val="1"/>
    </font>
    <font>
      <b/>
      <i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i/>
      <sz val="10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8"/>
      <color rgb="FFFF0000"/>
      <name val="Times New Roman"/>
      <family val="1"/>
    </font>
    <font>
      <b/>
      <i/>
      <sz val="8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b/>
      <i/>
      <sz val="11"/>
      <color rgb="FFFF0000"/>
      <name val="Times New Roman"/>
      <family val="1"/>
    </font>
    <font>
      <b/>
      <i/>
      <sz val="8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sz val="12"/>
      <name val="Times New Roman"/>
      <family val="1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name val="Times New Roman"/>
      <family val="1"/>
    </font>
    <font>
      <sz val="12"/>
      <name val="Calibri"/>
      <family val="2"/>
    </font>
    <font>
      <sz val="11"/>
      <color rgb="FFFF0000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Times New Roman"/>
      <family val="1"/>
    </font>
    <font>
      <b/>
      <sz val="9.5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sz val="8"/>
      <color rgb="FF00B0F0"/>
      <name val="Times New Roman"/>
      <family val="1"/>
    </font>
    <font>
      <i/>
      <sz val="8"/>
      <color rgb="FF00B0F0"/>
      <name val="Times New Roman"/>
      <family val="1"/>
    </font>
    <font>
      <b/>
      <i/>
      <sz val="10"/>
      <color rgb="FF00B0F0"/>
      <name val="Times New Roman"/>
      <family val="1"/>
    </font>
    <font>
      <sz val="14"/>
      <name val="Times New Roman"/>
      <family val="1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rgb="FFF4CCCC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6" fillId="0" borderId="0"/>
  </cellStyleXfs>
  <cellXfs count="79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4" fillId="2" borderId="11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vertical="center"/>
    </xf>
    <xf numFmtId="0" fontId="11" fillId="2" borderId="13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vertical="center" wrapText="1"/>
    </xf>
    <xf numFmtId="0" fontId="10" fillId="2" borderId="13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4" fillId="2" borderId="15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 wrapText="1"/>
    </xf>
    <xf numFmtId="0" fontId="14" fillId="2" borderId="17" xfId="0" applyFont="1" applyFill="1" applyBorder="1" applyAlignment="1">
      <alignment horizontal="left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righ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right" vertical="center" wrapText="1"/>
    </xf>
    <xf numFmtId="0" fontId="9" fillId="2" borderId="11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9" fillId="2" borderId="19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vertical="center"/>
    </xf>
    <xf numFmtId="0" fontId="10" fillId="2" borderId="19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vertical="center"/>
    </xf>
    <xf numFmtId="0" fontId="10" fillId="2" borderId="1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9" fillId="2" borderId="13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/>
    </xf>
    <xf numFmtId="0" fontId="9" fillId="2" borderId="18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left" vertical="center" wrapText="1"/>
    </xf>
    <xf numFmtId="0" fontId="15" fillId="2" borderId="22" xfId="0" applyFont="1" applyFill="1" applyBorder="1" applyAlignment="1">
      <alignment horizontal="left" vertical="center" wrapText="1"/>
    </xf>
    <xf numFmtId="0" fontId="10" fillId="2" borderId="23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right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7" fillId="2" borderId="27" xfId="0" applyFont="1" applyFill="1" applyBorder="1" applyAlignment="1">
      <alignment vertical="center"/>
    </xf>
    <xf numFmtId="0" fontId="12" fillId="2" borderId="18" xfId="0" applyFont="1" applyFill="1" applyBorder="1" applyAlignment="1">
      <alignment vertical="center"/>
    </xf>
    <xf numFmtId="0" fontId="12" fillId="2" borderId="25" xfId="0" applyFont="1" applyFill="1" applyBorder="1" applyAlignment="1">
      <alignment vertical="center"/>
    </xf>
    <xf numFmtId="0" fontId="9" fillId="2" borderId="26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10" fillId="2" borderId="26" xfId="0" applyFont="1" applyFill="1" applyBorder="1" applyAlignment="1">
      <alignment vertical="center"/>
    </xf>
    <xf numFmtId="0" fontId="11" fillId="2" borderId="26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9" fillId="2" borderId="25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 wrapText="1"/>
    </xf>
    <xf numFmtId="0" fontId="15" fillId="3" borderId="11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18" fillId="2" borderId="15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0" fontId="15" fillId="2" borderId="15" xfId="0" applyFont="1" applyFill="1" applyBorder="1" applyAlignment="1">
      <alignment horizontal="right" vertical="center" wrapText="1"/>
    </xf>
    <xf numFmtId="0" fontId="10" fillId="2" borderId="15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vertical="center" wrapText="1"/>
    </xf>
    <xf numFmtId="0" fontId="11" fillId="2" borderId="19" xfId="0" applyFont="1" applyFill="1" applyBorder="1" applyAlignment="1">
      <alignment vertical="center"/>
    </xf>
    <xf numFmtId="0" fontId="9" fillId="2" borderId="19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2" borderId="19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righ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righ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4" fillId="2" borderId="29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14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center"/>
    </xf>
    <xf numFmtId="0" fontId="12" fillId="2" borderId="18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/>
    </xf>
    <xf numFmtId="0" fontId="16" fillId="2" borderId="22" xfId="0" applyFont="1" applyFill="1" applyBorder="1" applyAlignment="1">
      <alignment horizontal="left" vertical="center" wrapText="1"/>
    </xf>
    <xf numFmtId="0" fontId="14" fillId="2" borderId="30" xfId="0" applyFont="1" applyFill="1" applyBorder="1" applyAlignment="1">
      <alignment horizontal="left" vertical="center" wrapText="1"/>
    </xf>
    <xf numFmtId="0" fontId="9" fillId="2" borderId="22" xfId="0" applyFont="1" applyFill="1" applyBorder="1" applyAlignment="1">
      <alignment vertical="center"/>
    </xf>
    <xf numFmtId="0" fontId="9" fillId="2" borderId="23" xfId="0" applyFont="1" applyFill="1" applyBorder="1" applyAlignment="1">
      <alignment vertical="center"/>
    </xf>
    <xf numFmtId="0" fontId="14" fillId="2" borderId="24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vertical="center"/>
    </xf>
    <xf numFmtId="0" fontId="11" fillId="2" borderId="16" xfId="0" applyFont="1" applyFill="1" applyBorder="1" applyAlignment="1">
      <alignment horizontal="left" vertical="center" wrapText="1"/>
    </xf>
    <xf numFmtId="0" fontId="16" fillId="2" borderId="15" xfId="0" applyFont="1" applyFill="1" applyBorder="1" applyAlignment="1">
      <alignment horizontal="left" vertical="center" wrapText="1"/>
    </xf>
    <xf numFmtId="0" fontId="19" fillId="2" borderId="16" xfId="0" applyFont="1" applyFill="1" applyBorder="1" applyAlignment="1">
      <alignment horizontal="left" vertical="center" wrapText="1"/>
    </xf>
    <xf numFmtId="0" fontId="14" fillId="2" borderId="28" xfId="0" applyFont="1" applyFill="1" applyBorder="1" applyAlignment="1">
      <alignment horizontal="right" vertical="center" wrapText="1"/>
    </xf>
    <xf numFmtId="0" fontId="14" fillId="2" borderId="16" xfId="0" applyFont="1" applyFill="1" applyBorder="1" applyAlignment="1">
      <alignment vertical="center" wrapText="1"/>
    </xf>
    <xf numFmtId="0" fontId="10" fillId="2" borderId="21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17" fillId="2" borderId="18" xfId="0" applyFont="1" applyFill="1" applyBorder="1" applyAlignment="1">
      <alignment vertical="center" wrapText="1"/>
    </xf>
    <xf numFmtId="0" fontId="13" fillId="2" borderId="21" xfId="0" applyFont="1" applyFill="1" applyBorder="1" applyAlignment="1">
      <alignment vertical="center"/>
    </xf>
    <xf numFmtId="0" fontId="14" fillId="2" borderId="10" xfId="0" applyFont="1" applyFill="1" applyBorder="1" applyAlignment="1">
      <alignment horizontal="right" vertical="center" wrapText="1"/>
    </xf>
    <xf numFmtId="0" fontId="14" fillId="2" borderId="8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 wrapText="1"/>
    </xf>
    <xf numFmtId="0" fontId="7" fillId="2" borderId="18" xfId="0" applyFont="1" applyFill="1" applyBorder="1" applyAlignment="1">
      <alignment vertical="center" wrapText="1"/>
    </xf>
    <xf numFmtId="0" fontId="10" fillId="2" borderId="23" xfId="0" applyFont="1" applyFill="1" applyBorder="1" applyAlignment="1">
      <alignment vertical="center" wrapText="1"/>
    </xf>
    <xf numFmtId="0" fontId="13" fillId="2" borderId="27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21" fillId="2" borderId="14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vertical="center"/>
    </xf>
    <xf numFmtId="0" fontId="15" fillId="2" borderId="13" xfId="0" applyFont="1" applyFill="1" applyBorder="1" applyAlignment="1">
      <alignment vertical="center"/>
    </xf>
    <xf numFmtId="0" fontId="14" fillId="2" borderId="14" xfId="0" applyFont="1" applyFill="1" applyBorder="1" applyAlignment="1">
      <alignment horizontal="left" vertical="center" wrapText="1"/>
    </xf>
    <xf numFmtId="0" fontId="22" fillId="2" borderId="9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 wrapText="1"/>
    </xf>
    <xf numFmtId="0" fontId="11" fillId="2" borderId="16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3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vertical="center"/>
    </xf>
    <xf numFmtId="0" fontId="22" fillId="2" borderId="15" xfId="0" applyFont="1" applyFill="1" applyBorder="1" applyAlignment="1">
      <alignment horizontal="right" vertical="center" wrapText="1"/>
    </xf>
    <xf numFmtId="0" fontId="7" fillId="2" borderId="20" xfId="0" applyFont="1" applyFill="1" applyBorder="1" applyAlignment="1">
      <alignment vertical="center"/>
    </xf>
    <xf numFmtId="0" fontId="9" fillId="2" borderId="1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vertical="center"/>
    </xf>
    <xf numFmtId="0" fontId="9" fillId="2" borderId="3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24" fillId="2" borderId="16" xfId="0" applyFont="1" applyFill="1" applyBorder="1" applyAlignment="1">
      <alignment horizontal="left" vertical="center" wrapText="1"/>
    </xf>
    <xf numFmtId="0" fontId="22" fillId="2" borderId="11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 vertical="center" wrapText="1"/>
    </xf>
    <xf numFmtId="0" fontId="14" fillId="2" borderId="17" xfId="0" applyFont="1" applyFill="1" applyBorder="1" applyAlignment="1">
      <alignment horizontal="right"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14" fillId="2" borderId="29" xfId="0" applyFont="1" applyFill="1" applyBorder="1" applyAlignment="1">
      <alignment horizontal="right" vertical="center" wrapText="1"/>
    </xf>
    <xf numFmtId="0" fontId="9" fillId="2" borderId="28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26" fillId="2" borderId="5" xfId="0" applyFont="1" applyFill="1" applyBorder="1" applyAlignment="1">
      <alignment vertical="center"/>
    </xf>
    <xf numFmtId="0" fontId="26" fillId="2" borderId="33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26" fillId="2" borderId="4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22" fillId="2" borderId="33" xfId="0" applyFont="1" applyFill="1" applyBorder="1" applyAlignment="1">
      <alignment vertical="center"/>
    </xf>
    <xf numFmtId="0" fontId="26" fillId="2" borderId="34" xfId="0" applyFont="1" applyFill="1" applyBorder="1" applyAlignment="1">
      <alignment vertical="center"/>
    </xf>
    <xf numFmtId="0" fontId="26" fillId="2" borderId="33" xfId="0" applyFont="1" applyFill="1" applyBorder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8" fillId="2" borderId="35" xfId="0" applyFont="1" applyFill="1" applyBorder="1" applyAlignment="1">
      <alignment horizontal="center" vertical="center" wrapText="1"/>
    </xf>
    <xf numFmtId="0" fontId="25" fillId="2" borderId="34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26" fillId="2" borderId="11" xfId="0" applyFont="1" applyFill="1" applyBorder="1" applyAlignment="1">
      <alignment vertical="center"/>
    </xf>
    <xf numFmtId="0" fontId="26" fillId="2" borderId="36" xfId="0" applyFont="1" applyFill="1" applyBorder="1" applyAlignment="1">
      <alignment vertical="center"/>
    </xf>
    <xf numFmtId="0" fontId="14" fillId="2" borderId="13" xfId="0" applyFont="1" applyFill="1" applyBorder="1" applyAlignment="1">
      <alignment vertical="center"/>
    </xf>
    <xf numFmtId="0" fontId="27" fillId="2" borderId="36" xfId="0" applyFont="1" applyFill="1" applyBorder="1" applyAlignment="1">
      <alignment vertical="center"/>
    </xf>
    <xf numFmtId="0" fontId="22" fillId="2" borderId="36" xfId="0" applyFont="1" applyFill="1" applyBorder="1" applyAlignment="1">
      <alignment vertical="center"/>
    </xf>
    <xf numFmtId="0" fontId="26" fillId="2" borderId="36" xfId="0" applyFont="1" applyFill="1" applyBorder="1" applyAlignment="1">
      <alignment horizontal="left" vertical="center"/>
    </xf>
    <xf numFmtId="0" fontId="25" fillId="2" borderId="37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vertical="center"/>
    </xf>
    <xf numFmtId="0" fontId="25" fillId="2" borderId="7" xfId="0" applyFont="1" applyFill="1" applyBorder="1" applyAlignment="1">
      <alignment vertical="center"/>
    </xf>
    <xf numFmtId="0" fontId="25" fillId="2" borderId="38" xfId="0" applyFont="1" applyFill="1" applyBorder="1" applyAlignment="1">
      <alignment horizontal="left" vertical="center"/>
    </xf>
    <xf numFmtId="0" fontId="28" fillId="2" borderId="10" xfId="0" applyFont="1" applyFill="1" applyBorder="1" applyAlignment="1">
      <alignment vertical="center"/>
    </xf>
    <xf numFmtId="0" fontId="25" fillId="2" borderId="9" xfId="0" applyFont="1" applyFill="1" applyBorder="1" applyAlignment="1">
      <alignment vertical="center"/>
    </xf>
    <xf numFmtId="0" fontId="18" fillId="2" borderId="29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26" fillId="2" borderId="9" xfId="0" applyFont="1" applyFill="1" applyBorder="1" applyAlignment="1">
      <alignment vertical="center"/>
    </xf>
    <xf numFmtId="0" fontId="26" fillId="2" borderId="38" xfId="0" applyFont="1" applyFill="1" applyBorder="1" applyAlignment="1">
      <alignment vertical="center"/>
    </xf>
    <xf numFmtId="0" fontId="26" fillId="2" borderId="7" xfId="0" applyFont="1" applyFill="1" applyBorder="1" applyAlignment="1">
      <alignment vertical="center"/>
    </xf>
    <xf numFmtId="0" fontId="19" fillId="2" borderId="9" xfId="0" applyFont="1" applyFill="1" applyBorder="1" applyAlignment="1">
      <alignment vertical="center"/>
    </xf>
    <xf numFmtId="0" fontId="19" fillId="2" borderId="38" xfId="0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0" fontId="26" fillId="2" borderId="38" xfId="0" applyFont="1" applyFill="1" applyBorder="1" applyAlignment="1">
      <alignment horizontal="left" vertical="center"/>
    </xf>
    <xf numFmtId="0" fontId="25" fillId="2" borderId="39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vertical="center"/>
    </xf>
    <xf numFmtId="0" fontId="25" fillId="2" borderId="38" xfId="0" applyFont="1" applyFill="1" applyBorder="1" applyAlignment="1">
      <alignment vertical="center"/>
    </xf>
    <xf numFmtId="0" fontId="26" fillId="2" borderId="8" xfId="0" applyFont="1" applyFill="1" applyBorder="1" applyAlignment="1">
      <alignment vertical="center"/>
    </xf>
    <xf numFmtId="0" fontId="26" fillId="2" borderId="10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26" fillId="2" borderId="2" xfId="0" applyFont="1" applyFill="1" applyBorder="1" applyAlignment="1">
      <alignment vertical="center"/>
    </xf>
    <xf numFmtId="0" fontId="9" fillId="2" borderId="0" xfId="0" applyFont="1" applyFill="1" applyAlignment="1">
      <alignment horizontal="left" vertical="center"/>
    </xf>
    <xf numFmtId="43" fontId="9" fillId="2" borderId="0" xfId="1" applyFont="1" applyFill="1" applyAlignment="1">
      <alignment vertical="center"/>
    </xf>
    <xf numFmtId="0" fontId="0" fillId="2" borderId="0" xfId="0" applyFill="1"/>
    <xf numFmtId="0" fontId="0" fillId="6" borderId="0" xfId="0" applyFill="1"/>
    <xf numFmtId="0" fontId="0" fillId="3" borderId="0" xfId="0" applyFill="1"/>
    <xf numFmtId="0" fontId="0" fillId="6" borderId="40" xfId="0" applyFill="1" applyBorder="1"/>
    <xf numFmtId="0" fontId="32" fillId="2" borderId="40" xfId="0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horizontal="center" vertical="center"/>
    </xf>
    <xf numFmtId="49" fontId="34" fillId="0" borderId="40" xfId="0" applyNumberFormat="1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horizontal="left" vertical="center" wrapText="1"/>
    </xf>
    <xf numFmtId="0" fontId="32" fillId="0" borderId="40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 wrapText="1"/>
    </xf>
    <xf numFmtId="0" fontId="32" fillId="7" borderId="40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49" fontId="32" fillId="0" borderId="0" xfId="0" applyNumberFormat="1" applyFont="1" applyFill="1" applyAlignment="1">
      <alignment horizontal="center" vertical="center" wrapText="1"/>
    </xf>
    <xf numFmtId="0" fontId="32" fillId="0" borderId="0" xfId="0" applyFont="1" applyFill="1" applyAlignment="1">
      <alignment vertical="center" wrapText="1"/>
    </xf>
    <xf numFmtId="49" fontId="32" fillId="0" borderId="40" xfId="0" applyNumberFormat="1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left" vertical="center" wrapText="1"/>
    </xf>
    <xf numFmtId="0" fontId="15" fillId="2" borderId="16" xfId="0" applyFont="1" applyFill="1" applyBorder="1" applyAlignment="1">
      <alignment horizontal="left" vertical="center" wrapText="1"/>
    </xf>
    <xf numFmtId="0" fontId="32" fillId="2" borderId="40" xfId="0" applyFont="1" applyFill="1" applyBorder="1" applyAlignment="1">
      <alignment horizontal="center" wrapText="1"/>
    </xf>
    <xf numFmtId="0" fontId="32" fillId="2" borderId="40" xfId="0" applyFont="1" applyFill="1" applyBorder="1" applyAlignment="1">
      <alignment horizontal="left" vertical="top" wrapText="1"/>
    </xf>
    <xf numFmtId="0" fontId="32" fillId="2" borderId="40" xfId="0" applyFont="1" applyFill="1" applyBorder="1" applyAlignment="1">
      <alignment horizontal="center"/>
    </xf>
    <xf numFmtId="0" fontId="32" fillId="8" borderId="40" xfId="0" applyFont="1" applyFill="1" applyBorder="1" applyAlignment="1">
      <alignment horizontal="center" vertical="top" wrapText="1"/>
    </xf>
    <xf numFmtId="0" fontId="32" fillId="8" borderId="40" xfId="0" applyFont="1" applyFill="1" applyBorder="1" applyAlignment="1">
      <alignment horizontal="left" vertical="top" wrapText="1"/>
    </xf>
    <xf numFmtId="0" fontId="32" fillId="6" borderId="40" xfId="0" applyFont="1" applyFill="1" applyBorder="1" applyAlignment="1">
      <alignment horizontal="left" vertical="top" wrapText="1"/>
    </xf>
    <xf numFmtId="0" fontId="32" fillId="8" borderId="40" xfId="0" applyFont="1" applyFill="1" applyBorder="1" applyAlignment="1">
      <alignment horizontal="center" wrapText="1"/>
    </xf>
    <xf numFmtId="0" fontId="32" fillId="8" borderId="40" xfId="0" applyFont="1" applyFill="1" applyBorder="1" applyAlignment="1">
      <alignment horizontal="left" vertical="center" wrapText="1"/>
    </xf>
    <xf numFmtId="0" fontId="32" fillId="2" borderId="40" xfId="0" applyFont="1" applyFill="1" applyBorder="1" applyAlignment="1">
      <alignment horizontal="left" vertical="center" wrapText="1"/>
    </xf>
    <xf numFmtId="0" fontId="32" fillId="6" borderId="40" xfId="0" applyFont="1" applyFill="1" applyBorder="1" applyAlignment="1">
      <alignment horizontal="left" vertical="center" wrapText="1"/>
    </xf>
    <xf numFmtId="0" fontId="32" fillId="8" borderId="40" xfId="0" applyFont="1" applyFill="1" applyBorder="1" applyAlignment="1">
      <alignment horizontal="center"/>
    </xf>
    <xf numFmtId="0" fontId="32" fillId="2" borderId="40" xfId="0" applyFont="1" applyFill="1" applyBorder="1" applyAlignment="1">
      <alignment horizontal="left" wrapText="1"/>
    </xf>
    <xf numFmtId="0" fontId="32" fillId="2" borderId="40" xfId="0" applyFont="1" applyFill="1" applyBorder="1" applyAlignment="1">
      <alignment horizontal="left" vertical="center"/>
    </xf>
    <xf numFmtId="49" fontId="32" fillId="2" borderId="40" xfId="0" applyNumberFormat="1" applyFont="1" applyFill="1" applyBorder="1" applyAlignment="1">
      <alignment horizontal="center" vertical="center" wrapText="1"/>
    </xf>
    <xf numFmtId="49" fontId="32" fillId="2" borderId="40" xfId="0" applyNumberFormat="1" applyFont="1" applyFill="1" applyBorder="1" applyAlignment="1">
      <alignment horizontal="left" vertical="center" wrapText="1"/>
    </xf>
    <xf numFmtId="0" fontId="29" fillId="2" borderId="40" xfId="0" applyFont="1" applyFill="1" applyBorder="1" applyAlignment="1">
      <alignment horizontal="left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left" vertical="center" wrapText="1"/>
    </xf>
    <xf numFmtId="0" fontId="32" fillId="2" borderId="40" xfId="0" applyFont="1" applyFill="1" applyBorder="1" applyAlignment="1">
      <alignment horizontal="center" vertical="center" wrapText="1"/>
    </xf>
    <xf numFmtId="0" fontId="32" fillId="2" borderId="40" xfId="0" applyFont="1" applyFill="1" applyBorder="1" applyAlignment="1">
      <alignment horizontal="left"/>
    </xf>
    <xf numFmtId="0" fontId="32" fillId="8" borderId="40" xfId="0" applyFont="1" applyFill="1" applyBorder="1" applyAlignment="1">
      <alignment horizontal="left" wrapText="1"/>
    </xf>
    <xf numFmtId="0" fontId="31" fillId="6" borderId="40" xfId="0" applyFont="1" applyFill="1" applyBorder="1" applyAlignment="1">
      <alignment horizontal="left" vertical="center" wrapText="1"/>
    </xf>
    <xf numFmtId="0" fontId="32" fillId="9" borderId="40" xfId="0" applyFont="1" applyFill="1" applyBorder="1" applyAlignment="1">
      <alignment horizontal="left" wrapText="1"/>
    </xf>
    <xf numFmtId="0" fontId="32" fillId="8" borderId="40" xfId="0" applyFont="1" applyFill="1" applyBorder="1" applyAlignment="1">
      <alignment horizontal="center" vertical="center" wrapText="1"/>
    </xf>
    <xf numFmtId="0" fontId="32" fillId="10" borderId="40" xfId="0" applyFont="1" applyFill="1" applyBorder="1" applyAlignment="1">
      <alignment horizontal="left" wrapText="1"/>
    </xf>
    <xf numFmtId="0" fontId="30" fillId="2" borderId="40" xfId="0" applyFont="1" applyFill="1" applyBorder="1" applyAlignment="1">
      <alignment horizontal="center" vertical="center" wrapText="1"/>
    </xf>
    <xf numFmtId="0" fontId="32" fillId="2" borderId="40" xfId="0" applyFont="1" applyFill="1" applyBorder="1" applyAlignment="1">
      <alignment horizontal="center" vertical="center"/>
    </xf>
    <xf numFmtId="0" fontId="32" fillId="8" borderId="40" xfId="0" applyFont="1" applyFill="1" applyBorder="1" applyAlignment="1">
      <alignment horizontal="left" vertical="center"/>
    </xf>
    <xf numFmtId="0" fontId="32" fillId="8" borderId="40" xfId="0" applyFont="1" applyFill="1" applyBorder="1" applyAlignment="1">
      <alignment horizontal="center" vertical="center"/>
    </xf>
    <xf numFmtId="0" fontId="32" fillId="3" borderId="40" xfId="0" applyFont="1" applyFill="1" applyBorder="1" applyAlignment="1">
      <alignment horizontal="center" vertical="top" wrapText="1"/>
    </xf>
    <xf numFmtId="0" fontId="32" fillId="11" borderId="40" xfId="0" applyFont="1" applyFill="1" applyBorder="1" applyAlignment="1">
      <alignment horizontal="left" wrapText="1"/>
    </xf>
    <xf numFmtId="0" fontId="32" fillId="10" borderId="40" xfId="0" applyFont="1" applyFill="1" applyBorder="1" applyAlignment="1">
      <alignment horizontal="center" wrapText="1"/>
    </xf>
    <xf numFmtId="0" fontId="32" fillId="9" borderId="40" xfId="0" applyFont="1" applyFill="1" applyBorder="1" applyAlignment="1">
      <alignment horizontal="center" wrapText="1"/>
    </xf>
    <xf numFmtId="0" fontId="32" fillId="8" borderId="40" xfId="0" applyFont="1" applyFill="1" applyBorder="1" applyAlignment="1">
      <alignment horizontal="left"/>
    </xf>
    <xf numFmtId="49" fontId="39" fillId="2" borderId="40" xfId="0" applyNumberFormat="1" applyFont="1" applyFill="1" applyBorder="1" applyAlignment="1">
      <alignment horizontal="center" vertical="center"/>
    </xf>
    <xf numFmtId="49" fontId="39" fillId="2" borderId="40" xfId="0" applyNumberFormat="1" applyFont="1" applyFill="1" applyBorder="1" applyAlignment="1">
      <alignment horizontal="left" vertical="center"/>
    </xf>
    <xf numFmtId="0" fontId="39" fillId="2" borderId="40" xfId="0" applyFont="1" applyFill="1" applyBorder="1" applyAlignment="1">
      <alignment horizontal="center"/>
    </xf>
    <xf numFmtId="0" fontId="39" fillId="2" borderId="40" xfId="0" applyFont="1" applyFill="1" applyBorder="1" applyAlignment="1">
      <alignment horizontal="left"/>
    </xf>
    <xf numFmtId="0" fontId="31" fillId="0" borderId="40" xfId="0" applyFont="1" applyFill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left" vertical="center" wrapText="1"/>
    </xf>
    <xf numFmtId="0" fontId="29" fillId="2" borderId="40" xfId="0" applyFont="1" applyFill="1" applyBorder="1" applyAlignment="1">
      <alignment horizontal="left" wrapText="1"/>
    </xf>
    <xf numFmtId="0" fontId="30" fillId="2" borderId="40" xfId="0" applyFont="1" applyFill="1" applyBorder="1" applyAlignment="1">
      <alignment horizontal="left" wrapText="1"/>
    </xf>
    <xf numFmtId="0" fontId="32" fillId="10" borderId="40" xfId="0" applyFont="1" applyFill="1" applyBorder="1" applyAlignment="1">
      <alignment horizontal="left" vertical="center" wrapText="1"/>
    </xf>
    <xf numFmtId="0" fontId="32" fillId="5" borderId="40" xfId="0" applyFont="1" applyFill="1" applyBorder="1" applyAlignment="1">
      <alignment horizontal="left" vertical="top" wrapText="1"/>
    </xf>
    <xf numFmtId="0" fontId="39" fillId="6" borderId="40" xfId="0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9" fillId="2" borderId="40" xfId="0" applyFont="1" applyFill="1" applyBorder="1" applyAlignment="1">
      <alignment horizontal="center" vertical="center" wrapText="1"/>
    </xf>
    <xf numFmtId="49" fontId="32" fillId="2" borderId="40" xfId="0" applyNumberFormat="1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  <xf numFmtId="0" fontId="39" fillId="8" borderId="40" xfId="0" applyFont="1" applyFill="1" applyBorder="1" applyAlignment="1">
      <alignment horizontal="center" vertical="center" wrapText="1"/>
    </xf>
    <xf numFmtId="0" fontId="39" fillId="8" borderId="40" xfId="0" applyFont="1" applyFill="1" applyBorder="1" applyAlignment="1">
      <alignment horizontal="center" vertical="center"/>
    </xf>
    <xf numFmtId="0" fontId="39" fillId="2" borderId="40" xfId="0" applyFont="1" applyFill="1" applyBorder="1" applyAlignment="1">
      <alignment horizontal="center" vertical="center"/>
    </xf>
    <xf numFmtId="0" fontId="39" fillId="8" borderId="40" xfId="0" applyFont="1" applyFill="1" applyBorder="1" applyAlignment="1">
      <alignment horizontal="center"/>
    </xf>
    <xf numFmtId="0" fontId="39" fillId="10" borderId="40" xfId="0" applyFont="1" applyFill="1" applyBorder="1" applyAlignment="1">
      <alignment horizontal="center" wrapText="1"/>
    </xf>
    <xf numFmtId="0" fontId="39" fillId="10" borderId="40" xfId="0" applyFont="1" applyFill="1" applyBorder="1" applyAlignment="1">
      <alignment horizontal="center" vertical="center"/>
    </xf>
    <xf numFmtId="0" fontId="39" fillId="10" borderId="40" xfId="0" applyFont="1" applyFill="1" applyBorder="1" applyAlignment="1">
      <alignment horizontal="center" vertical="center" wrapText="1"/>
    </xf>
    <xf numFmtId="0" fontId="39" fillId="9" borderId="40" xfId="0" applyFont="1" applyFill="1" applyBorder="1" applyAlignment="1">
      <alignment horizontal="center" vertical="center" wrapText="1"/>
    </xf>
    <xf numFmtId="0" fontId="32" fillId="3" borderId="40" xfId="0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center" vertical="top"/>
    </xf>
    <xf numFmtId="0" fontId="32" fillId="8" borderId="40" xfId="0" applyFont="1" applyFill="1" applyBorder="1" applyAlignment="1">
      <alignment horizontal="center" vertical="top"/>
    </xf>
    <xf numFmtId="0" fontId="32" fillId="6" borderId="40" xfId="0" applyFont="1" applyFill="1" applyBorder="1" applyAlignment="1">
      <alignment horizontal="center" vertical="top"/>
    </xf>
    <xf numFmtId="0" fontId="32" fillId="0" borderId="40" xfId="0" applyFont="1" applyFill="1" applyBorder="1" applyAlignment="1">
      <alignment horizontal="center" vertical="top"/>
    </xf>
    <xf numFmtId="0" fontId="32" fillId="10" borderId="40" xfId="0" applyFont="1" applyFill="1" applyBorder="1" applyAlignment="1">
      <alignment horizontal="center" vertical="top" wrapText="1"/>
    </xf>
    <xf numFmtId="0" fontId="32" fillId="3" borderId="40" xfId="0" applyFont="1" applyFill="1" applyBorder="1" applyAlignment="1">
      <alignment horizontal="center" vertical="top"/>
    </xf>
    <xf numFmtId="0" fontId="32" fillId="9" borderId="40" xfId="0" applyFont="1" applyFill="1" applyBorder="1" applyAlignment="1">
      <alignment horizontal="center" vertical="top" wrapText="1"/>
    </xf>
    <xf numFmtId="0" fontId="32" fillId="7" borderId="40" xfId="0" applyFont="1" applyFill="1" applyBorder="1" applyAlignment="1">
      <alignment horizontal="left" vertical="center" wrapText="1"/>
    </xf>
    <xf numFmtId="0" fontId="32" fillId="7" borderId="40" xfId="0" applyFont="1" applyFill="1" applyBorder="1" applyAlignment="1">
      <alignment vertical="center" wrapText="1"/>
    </xf>
    <xf numFmtId="0" fontId="39" fillId="6" borderId="40" xfId="0" applyFont="1" applyFill="1" applyBorder="1" applyAlignment="1">
      <alignment horizontal="center"/>
    </xf>
    <xf numFmtId="0" fontId="32" fillId="2" borderId="40" xfId="0" applyFont="1" applyFill="1" applyBorder="1" applyAlignment="1">
      <alignment horizontal="left" vertical="top"/>
    </xf>
    <xf numFmtId="0" fontId="32" fillId="6" borderId="40" xfId="0" applyFont="1" applyFill="1" applyBorder="1" applyAlignment="1">
      <alignment horizontal="left" vertical="top"/>
    </xf>
    <xf numFmtId="0" fontId="32" fillId="8" borderId="40" xfId="0" applyFont="1" applyFill="1" applyBorder="1" applyAlignment="1">
      <alignment horizontal="left" vertical="top"/>
    </xf>
    <xf numFmtId="0" fontId="32" fillId="3" borderId="40" xfId="0" applyFont="1" applyFill="1" applyBorder="1" applyAlignment="1">
      <alignment horizontal="left" vertical="top"/>
    </xf>
    <xf numFmtId="0" fontId="32" fillId="7" borderId="40" xfId="0" applyFont="1" applyFill="1" applyBorder="1" applyAlignment="1">
      <alignment horizontal="left" vertical="top" wrapText="1"/>
    </xf>
    <xf numFmtId="0" fontId="32" fillId="0" borderId="40" xfId="0" applyFont="1" applyFill="1" applyBorder="1" applyAlignment="1">
      <alignment horizontal="left" wrapText="1"/>
    </xf>
    <xf numFmtId="0" fontId="32" fillId="5" borderId="40" xfId="0" applyFont="1" applyFill="1" applyBorder="1" applyAlignment="1">
      <alignment horizontal="left" vertical="top"/>
    </xf>
    <xf numFmtId="0" fontId="39" fillId="8" borderId="40" xfId="0" applyFont="1" applyFill="1" applyBorder="1" applyAlignment="1">
      <alignment horizontal="left"/>
    </xf>
    <xf numFmtId="0" fontId="39" fillId="5" borderId="40" xfId="0" applyFont="1" applyFill="1" applyBorder="1" applyAlignment="1">
      <alignment horizontal="left"/>
    </xf>
    <xf numFmtId="0" fontId="39" fillId="6" borderId="40" xfId="0" applyFont="1" applyFill="1" applyBorder="1" applyAlignment="1">
      <alignment horizontal="left"/>
    </xf>
    <xf numFmtId="0" fontId="32" fillId="0" borderId="40" xfId="0" applyFont="1" applyFill="1" applyBorder="1" applyAlignment="1">
      <alignment horizontal="center"/>
    </xf>
    <xf numFmtId="0" fontId="33" fillId="0" borderId="40" xfId="0" applyFont="1" applyFill="1" applyBorder="1" applyAlignment="1">
      <alignment horizontal="center" vertical="center" wrapText="1"/>
    </xf>
    <xf numFmtId="49" fontId="33" fillId="0" borderId="40" xfId="0" applyNumberFormat="1" applyFont="1" applyFill="1" applyBorder="1" applyAlignment="1">
      <alignment horizontal="center" vertical="center" wrapText="1"/>
    </xf>
    <xf numFmtId="0" fontId="32" fillId="2" borderId="40" xfId="0" applyFont="1" applyFill="1" applyBorder="1"/>
    <xf numFmtId="0" fontId="32" fillId="6" borderId="40" xfId="0" applyFont="1" applyFill="1" applyBorder="1"/>
    <xf numFmtId="0" fontId="32" fillId="3" borderId="40" xfId="0" applyFont="1" applyFill="1" applyBorder="1"/>
    <xf numFmtId="49" fontId="32" fillId="2" borderId="40" xfId="0" applyNumberFormat="1" applyFont="1" applyFill="1" applyBorder="1" applyAlignment="1">
      <alignment horizontal="left" vertical="top"/>
    </xf>
    <xf numFmtId="0" fontId="39" fillId="2" borderId="40" xfId="0" applyFont="1" applyFill="1" applyBorder="1"/>
    <xf numFmtId="0" fontId="39" fillId="3" borderId="40" xfId="0" applyFont="1" applyFill="1" applyBorder="1"/>
    <xf numFmtId="0" fontId="41" fillId="2" borderId="40" xfId="0" applyFont="1" applyFill="1" applyBorder="1"/>
    <xf numFmtId="0" fontId="39" fillId="2" borderId="40" xfId="0" applyFont="1" applyFill="1" applyBorder="1" applyAlignment="1"/>
    <xf numFmtId="49" fontId="32" fillId="0" borderId="40" xfId="0" applyNumberFormat="1" applyFont="1" applyFill="1" applyBorder="1" applyAlignment="1">
      <alignment horizontal="left"/>
    </xf>
    <xf numFmtId="0" fontId="40" fillId="2" borderId="40" xfId="0" applyFont="1" applyFill="1" applyBorder="1" applyAlignment="1">
      <alignment horizontal="center"/>
    </xf>
    <xf numFmtId="49" fontId="32" fillId="2" borderId="40" xfId="0" applyNumberFormat="1" applyFont="1" applyFill="1" applyBorder="1" applyAlignment="1">
      <alignment horizontal="center" vertical="top"/>
    </xf>
    <xf numFmtId="0" fontId="42" fillId="2" borderId="40" xfId="0" applyFont="1" applyFill="1" applyBorder="1" applyAlignment="1">
      <alignment horizontal="center"/>
    </xf>
    <xf numFmtId="0" fontId="40" fillId="0" borderId="40" xfId="0" applyFont="1" applyFill="1" applyBorder="1" applyAlignment="1">
      <alignment horizontal="center"/>
    </xf>
    <xf numFmtId="49" fontId="42" fillId="2" borderId="40" xfId="0" applyNumberFormat="1" applyFont="1" applyFill="1" applyBorder="1" applyAlignment="1">
      <alignment horizontal="center" vertical="center"/>
    </xf>
    <xf numFmtId="49" fontId="32" fillId="2" borderId="40" xfId="0" applyNumberFormat="1" applyFont="1" applyFill="1" applyBorder="1" applyAlignment="1">
      <alignment horizontal="center"/>
    </xf>
    <xf numFmtId="0" fontId="43" fillId="2" borderId="40" xfId="0" applyFont="1" applyFill="1" applyBorder="1" applyAlignment="1">
      <alignment horizontal="center"/>
    </xf>
    <xf numFmtId="0" fontId="39" fillId="3" borderId="40" xfId="0" applyFont="1" applyFill="1" applyBorder="1" applyAlignment="1">
      <alignment horizontal="center"/>
    </xf>
    <xf numFmtId="0" fontId="42" fillId="3" borderId="40" xfId="0" applyFont="1" applyFill="1" applyBorder="1" applyAlignment="1">
      <alignment horizontal="center"/>
    </xf>
    <xf numFmtId="0" fontId="41" fillId="2" borderId="40" xfId="0" applyFont="1" applyFill="1" applyBorder="1" applyAlignment="1">
      <alignment horizontal="center"/>
    </xf>
    <xf numFmtId="0" fontId="44" fillId="2" borderId="40" xfId="0" applyFont="1" applyFill="1" applyBorder="1" applyAlignment="1">
      <alignment horizontal="center"/>
    </xf>
    <xf numFmtId="49" fontId="32" fillId="0" borderId="40" xfId="0" applyNumberFormat="1" applyFont="1" applyFill="1" applyBorder="1" applyAlignment="1">
      <alignment horizontal="center"/>
    </xf>
    <xf numFmtId="0" fontId="33" fillId="0" borderId="40" xfId="0" applyFont="1" applyFill="1" applyBorder="1" applyAlignment="1">
      <alignment horizontal="center" vertical="center"/>
    </xf>
    <xf numFmtId="0" fontId="32" fillId="3" borderId="40" xfId="0" applyFont="1" applyFill="1" applyBorder="1" applyAlignment="1">
      <alignment horizontal="center"/>
    </xf>
    <xf numFmtId="0" fontId="38" fillId="2" borderId="40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9" fillId="2" borderId="24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vertical="center"/>
    </xf>
    <xf numFmtId="0" fontId="24" fillId="2" borderId="15" xfId="0" applyFont="1" applyFill="1" applyBorder="1" applyAlignment="1">
      <alignment vertical="center" wrapText="1"/>
    </xf>
    <xf numFmtId="0" fontId="24" fillId="2" borderId="16" xfId="0" applyFont="1" applyFill="1" applyBorder="1" applyAlignment="1">
      <alignment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vertical="center"/>
    </xf>
    <xf numFmtId="0" fontId="17" fillId="2" borderId="11" xfId="0" applyFont="1" applyFill="1" applyBorder="1" applyAlignment="1">
      <alignment vertical="center" wrapText="1"/>
    </xf>
    <xf numFmtId="0" fontId="22" fillId="2" borderId="15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vertical="center"/>
    </xf>
    <xf numFmtId="0" fontId="10" fillId="2" borderId="16" xfId="0" applyFont="1" applyFill="1" applyBorder="1" applyAlignment="1">
      <alignment horizontal="left" vertical="center"/>
    </xf>
    <xf numFmtId="0" fontId="8" fillId="2" borderId="44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vertical="center" wrapText="1"/>
    </xf>
    <xf numFmtId="0" fontId="22" fillId="2" borderId="22" xfId="0" applyFont="1" applyFill="1" applyBorder="1" applyAlignment="1">
      <alignment horizontal="left"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4" fillId="2" borderId="28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vertical="center"/>
    </xf>
    <xf numFmtId="0" fontId="18" fillId="2" borderId="28" xfId="0" applyFont="1" applyFill="1" applyBorder="1" applyAlignment="1">
      <alignment horizontal="left" vertical="center" wrapText="1"/>
    </xf>
    <xf numFmtId="0" fontId="20" fillId="2" borderId="8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vertical="center"/>
    </xf>
    <xf numFmtId="0" fontId="10" fillId="5" borderId="19" xfId="0" applyFont="1" applyFill="1" applyBorder="1" applyAlignment="1">
      <alignment horizontal="left" vertical="center"/>
    </xf>
    <xf numFmtId="0" fontId="15" fillId="5" borderId="11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3" fillId="2" borderId="18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vertical="center"/>
    </xf>
    <xf numFmtId="0" fontId="27" fillId="2" borderId="46" xfId="0" applyFont="1" applyFill="1" applyBorder="1" applyAlignment="1">
      <alignment vertical="center"/>
    </xf>
    <xf numFmtId="0" fontId="27" fillId="2" borderId="26" xfId="0" applyFont="1" applyFill="1" applyBorder="1" applyAlignment="1">
      <alignment vertical="center"/>
    </xf>
    <xf numFmtId="0" fontId="23" fillId="2" borderId="26" xfId="0" applyFont="1" applyFill="1" applyBorder="1" applyAlignment="1">
      <alignment vertical="center"/>
    </xf>
    <xf numFmtId="0" fontId="27" fillId="2" borderId="13" xfId="0" applyFont="1" applyFill="1" applyBorder="1" applyAlignment="1">
      <alignment vertical="center"/>
    </xf>
    <xf numFmtId="0" fontId="23" fillId="2" borderId="13" xfId="0" applyFont="1" applyFill="1" applyBorder="1" applyAlignment="1">
      <alignment vertical="center"/>
    </xf>
    <xf numFmtId="0" fontId="25" fillId="2" borderId="42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0" fontId="9" fillId="2" borderId="48" xfId="0" applyFont="1" applyFill="1" applyBorder="1" applyAlignment="1">
      <alignment vertical="center"/>
    </xf>
    <xf numFmtId="0" fontId="8" fillId="2" borderId="30" xfId="0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vertical="center"/>
    </xf>
    <xf numFmtId="164" fontId="9" fillId="2" borderId="0" xfId="1" applyNumberFormat="1" applyFont="1" applyFill="1" applyAlignment="1">
      <alignment vertical="center"/>
    </xf>
    <xf numFmtId="49" fontId="32" fillId="2" borderId="40" xfId="0" applyNumberFormat="1" applyFont="1" applyFill="1" applyBorder="1" applyAlignment="1">
      <alignment horizontal="left" vertical="top" wrapText="1"/>
    </xf>
    <xf numFmtId="0" fontId="43" fillId="2" borderId="40" xfId="0" applyFont="1" applyFill="1" applyBorder="1" applyAlignment="1"/>
    <xf numFmtId="49" fontId="32" fillId="2" borderId="40" xfId="0" applyNumberFormat="1" applyFont="1" applyFill="1" applyBorder="1" applyAlignment="1">
      <alignment horizontal="right" vertical="top"/>
    </xf>
    <xf numFmtId="0" fontId="39" fillId="2" borderId="40" xfId="0" applyFont="1" applyFill="1" applyBorder="1" applyAlignment="1">
      <alignment wrapText="1"/>
    </xf>
    <xf numFmtId="0" fontId="32" fillId="2" borderId="40" xfId="0" applyFont="1" applyFill="1" applyBorder="1" applyAlignment="1">
      <alignment horizontal="right" vertical="top"/>
    </xf>
    <xf numFmtId="0" fontId="42" fillId="2" borderId="40" xfId="0" applyFont="1" applyFill="1" applyBorder="1"/>
    <xf numFmtId="0" fontId="42" fillId="2" borderId="40" xfId="0" applyFont="1" applyFill="1" applyBorder="1" applyAlignment="1"/>
    <xf numFmtId="0" fontId="43" fillId="2" borderId="40" xfId="0" applyFont="1" applyFill="1" applyBorder="1"/>
    <xf numFmtId="0" fontId="7" fillId="2" borderId="12" xfId="0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left" vertical="center"/>
    </xf>
    <xf numFmtId="0" fontId="9" fillId="2" borderId="23" xfId="0" applyFont="1" applyFill="1" applyBorder="1" applyAlignment="1">
      <alignment vertical="center" wrapText="1"/>
    </xf>
    <xf numFmtId="0" fontId="12" fillId="2" borderId="25" xfId="0" applyFont="1" applyFill="1" applyBorder="1" applyAlignment="1">
      <alignment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0" fillId="2" borderId="19" xfId="0" applyFont="1" applyFill="1" applyBorder="1" applyAlignment="1">
      <alignment horizontal="left" vertical="center" wrapText="1"/>
    </xf>
    <xf numFmtId="0" fontId="20" fillId="2" borderId="11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0" fillId="2" borderId="9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10" fillId="3" borderId="15" xfId="0" applyFont="1" applyFill="1" applyBorder="1" applyAlignment="1">
      <alignment vertical="center"/>
    </xf>
    <xf numFmtId="0" fontId="10" fillId="3" borderId="16" xfId="0" applyFont="1" applyFill="1" applyBorder="1" applyAlignment="1">
      <alignment horizontal="left" vertical="center" wrapText="1"/>
    </xf>
    <xf numFmtId="0" fontId="3" fillId="6" borderId="18" xfId="0" applyFont="1" applyFill="1" applyBorder="1" applyAlignment="1">
      <alignment vertical="center"/>
    </xf>
    <xf numFmtId="0" fontId="10" fillId="6" borderId="19" xfId="0" applyFont="1" applyFill="1" applyBorder="1" applyAlignment="1">
      <alignment horizontal="left" vertical="center"/>
    </xf>
    <xf numFmtId="0" fontId="15" fillId="6" borderId="11" xfId="0" applyFont="1" applyFill="1" applyBorder="1" applyAlignment="1">
      <alignment vertical="center"/>
    </xf>
    <xf numFmtId="0" fontId="10" fillId="6" borderId="13" xfId="0" applyFont="1" applyFill="1" applyBorder="1" applyAlignment="1">
      <alignment horizontal="left" vertical="center" wrapText="1"/>
    </xf>
    <xf numFmtId="0" fontId="15" fillId="6" borderId="22" xfId="0" applyFont="1" applyFill="1" applyBorder="1" applyAlignment="1">
      <alignment vertical="center"/>
    </xf>
    <xf numFmtId="0" fontId="10" fillId="6" borderId="23" xfId="0" applyFont="1" applyFill="1" applyBorder="1" applyAlignment="1">
      <alignment horizontal="left" vertical="center" wrapText="1"/>
    </xf>
    <xf numFmtId="0" fontId="14" fillId="6" borderId="22" xfId="0" applyFont="1" applyFill="1" applyBorder="1" applyAlignment="1">
      <alignment horizontal="left" vertical="center" wrapText="1"/>
    </xf>
    <xf numFmtId="0" fontId="9" fillId="6" borderId="23" xfId="0" applyFont="1" applyFill="1" applyBorder="1" applyAlignment="1">
      <alignment horizontal="left" vertical="center" wrapText="1"/>
    </xf>
    <xf numFmtId="0" fontId="7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horizontal="left" vertical="center"/>
    </xf>
    <xf numFmtId="0" fontId="7" fillId="7" borderId="11" xfId="0" applyFont="1" applyFill="1" applyBorder="1" applyAlignment="1">
      <alignment vertical="center" wrapText="1"/>
    </xf>
    <xf numFmtId="0" fontId="9" fillId="7" borderId="13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vertical="center"/>
    </xf>
    <xf numFmtId="0" fontId="26" fillId="7" borderId="9" xfId="0" applyFont="1" applyFill="1" applyBorder="1" applyAlignment="1">
      <alignment vertical="center"/>
    </xf>
    <xf numFmtId="0" fontId="14" fillId="7" borderId="10" xfId="0" applyFont="1" applyFill="1" applyBorder="1" applyAlignment="1">
      <alignment vertical="center"/>
    </xf>
    <xf numFmtId="0" fontId="26" fillId="2" borderId="1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46" fillId="2" borderId="18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 wrapText="1"/>
    </xf>
    <xf numFmtId="0" fontId="16" fillId="2" borderId="22" xfId="0" applyFont="1" applyFill="1" applyBorder="1" applyAlignment="1">
      <alignment horizontal="right" vertical="center" wrapText="1"/>
    </xf>
    <xf numFmtId="0" fontId="16" fillId="2" borderId="23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11" fillId="2" borderId="31" xfId="0" applyFont="1" applyFill="1" applyBorder="1" applyAlignment="1">
      <alignment vertical="center"/>
    </xf>
    <xf numFmtId="0" fontId="16" fillId="4" borderId="11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16" fillId="2" borderId="14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 wrapText="1"/>
    </xf>
    <xf numFmtId="0" fontId="46" fillId="2" borderId="20" xfId="0" applyFont="1" applyFill="1" applyBorder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2" borderId="30" xfId="0" applyFont="1" applyFill="1" applyBorder="1" applyAlignment="1">
      <alignment horizontal="left" vertical="center" wrapText="1"/>
    </xf>
    <xf numFmtId="0" fontId="11" fillId="2" borderId="23" xfId="0" applyFont="1" applyFill="1" applyBorder="1" applyAlignment="1">
      <alignment horizontal="left" vertical="center" wrapText="1"/>
    </xf>
    <xf numFmtId="0" fontId="11" fillId="2" borderId="26" xfId="0" applyFont="1" applyFill="1" applyBorder="1" applyAlignment="1">
      <alignment horizontal="left" vertical="center"/>
    </xf>
    <xf numFmtId="0" fontId="5" fillId="13" borderId="5" xfId="0" applyFont="1" applyFill="1" applyBorder="1" applyAlignment="1">
      <alignment vertical="center"/>
    </xf>
    <xf numFmtId="0" fontId="11" fillId="13" borderId="3" xfId="0" applyFont="1" applyFill="1" applyBorder="1" applyAlignment="1">
      <alignment horizontal="left" vertical="center"/>
    </xf>
    <xf numFmtId="0" fontId="7" fillId="13" borderId="18" xfId="0" applyFont="1" applyFill="1" applyBorder="1" applyAlignment="1">
      <alignment vertical="center"/>
    </xf>
    <xf numFmtId="0" fontId="9" fillId="13" borderId="13" xfId="0" applyFont="1" applyFill="1" applyBorder="1" applyAlignment="1">
      <alignment vertical="center"/>
    </xf>
    <xf numFmtId="0" fontId="16" fillId="13" borderId="11" xfId="0" applyFont="1" applyFill="1" applyBorder="1" applyAlignment="1">
      <alignment vertical="center" wrapText="1"/>
    </xf>
    <xf numFmtId="0" fontId="11" fillId="13" borderId="13" xfId="0" applyFont="1" applyFill="1" applyBorder="1" applyAlignment="1">
      <alignment horizontal="left" vertical="center" wrapText="1"/>
    </xf>
    <xf numFmtId="0" fontId="14" fillId="13" borderId="11" xfId="0" applyFont="1" applyFill="1" applyBorder="1" applyAlignment="1">
      <alignment vertical="center"/>
    </xf>
    <xf numFmtId="0" fontId="9" fillId="13" borderId="26" xfId="0" applyFont="1" applyFill="1" applyBorder="1" applyAlignment="1">
      <alignment horizontal="left" vertical="center"/>
    </xf>
    <xf numFmtId="0" fontId="9" fillId="13" borderId="13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11" fillId="4" borderId="21" xfId="0" applyFont="1" applyFill="1" applyBorder="1" applyAlignment="1">
      <alignment vertical="center"/>
    </xf>
    <xf numFmtId="0" fontId="11" fillId="4" borderId="19" xfId="0" applyFont="1" applyFill="1" applyBorder="1" applyAlignment="1">
      <alignment vertical="center"/>
    </xf>
    <xf numFmtId="0" fontId="11" fillId="4" borderId="13" xfId="0" applyFont="1" applyFill="1" applyBorder="1" applyAlignment="1">
      <alignment vertical="center"/>
    </xf>
    <xf numFmtId="0" fontId="47" fillId="2" borderId="15" xfId="0" applyFont="1" applyFill="1" applyBorder="1" applyAlignment="1">
      <alignment horizontal="center" vertical="center" wrapText="1"/>
    </xf>
    <xf numFmtId="0" fontId="48" fillId="2" borderId="15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vertical="center"/>
    </xf>
    <xf numFmtId="0" fontId="15" fillId="2" borderId="14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16" fontId="15" fillId="2" borderId="13" xfId="0" applyNumberFormat="1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vertical="center" wrapText="1"/>
    </xf>
    <xf numFmtId="0" fontId="3" fillId="15" borderId="25" xfId="0" applyFont="1" applyFill="1" applyBorder="1" applyAlignment="1">
      <alignment vertical="center"/>
    </xf>
    <xf numFmtId="0" fontId="3" fillId="16" borderId="25" xfId="0" applyFont="1" applyFill="1" applyBorder="1" applyAlignment="1">
      <alignment vertical="center"/>
    </xf>
    <xf numFmtId="0" fontId="10" fillId="16" borderId="26" xfId="0" applyFont="1" applyFill="1" applyBorder="1" applyAlignment="1">
      <alignment vertical="center"/>
    </xf>
    <xf numFmtId="0" fontId="15" fillId="16" borderId="11" xfId="0" applyFont="1" applyFill="1" applyBorder="1" applyAlignment="1">
      <alignment vertical="center" wrapText="1"/>
    </xf>
    <xf numFmtId="0" fontId="10" fillId="16" borderId="13" xfId="0" applyFont="1" applyFill="1" applyBorder="1" applyAlignment="1">
      <alignment vertical="center"/>
    </xf>
    <xf numFmtId="0" fontId="15" fillId="16" borderId="0" xfId="0" applyFont="1" applyFill="1" applyBorder="1" applyAlignment="1">
      <alignment vertical="center"/>
    </xf>
    <xf numFmtId="0" fontId="7" fillId="16" borderId="18" xfId="0" applyFont="1" applyFill="1" applyBorder="1" applyAlignment="1">
      <alignment vertical="center"/>
    </xf>
    <xf numFmtId="0" fontId="9" fillId="16" borderId="19" xfId="0" applyFont="1" applyFill="1" applyBorder="1" applyAlignment="1">
      <alignment horizontal="left" vertical="center"/>
    </xf>
    <xf numFmtId="0" fontId="14" fillId="16" borderId="0" xfId="0" applyFont="1" applyFill="1" applyBorder="1" applyAlignment="1">
      <alignment vertical="center"/>
    </xf>
    <xf numFmtId="0" fontId="9" fillId="16" borderId="13" xfId="0" applyFont="1" applyFill="1" applyBorder="1" applyAlignment="1">
      <alignment horizontal="left" vertical="center" wrapText="1"/>
    </xf>
    <xf numFmtId="0" fontId="14" fillId="5" borderId="11" xfId="0" applyFont="1" applyFill="1" applyBorder="1" applyAlignment="1">
      <alignment horizontal="left" vertical="center" wrapText="1"/>
    </xf>
    <xf numFmtId="0" fontId="10" fillId="15" borderId="13" xfId="0" applyFont="1" applyFill="1" applyBorder="1" applyAlignment="1">
      <alignment vertical="center"/>
    </xf>
    <xf numFmtId="0" fontId="15" fillId="15" borderId="11" xfId="0" applyFont="1" applyFill="1" applyBorder="1" applyAlignment="1">
      <alignment vertical="center" wrapText="1"/>
    </xf>
    <xf numFmtId="0" fontId="15" fillId="15" borderId="11" xfId="0" applyFont="1" applyFill="1" applyBorder="1" applyAlignment="1">
      <alignment horizontal="left" vertical="center" wrapText="1"/>
    </xf>
    <xf numFmtId="0" fontId="10" fillId="15" borderId="16" xfId="0" applyFont="1" applyFill="1" applyBorder="1" applyAlignment="1">
      <alignment horizontal="left" vertical="center" wrapText="1"/>
    </xf>
    <xf numFmtId="0" fontId="3" fillId="16" borderId="18" xfId="0" applyFont="1" applyFill="1" applyBorder="1" applyAlignment="1">
      <alignment vertical="center"/>
    </xf>
    <xf numFmtId="0" fontId="10" fillId="16" borderId="19" xfId="0" applyFont="1" applyFill="1" applyBorder="1" applyAlignment="1">
      <alignment horizontal="left" vertical="center"/>
    </xf>
    <xf numFmtId="0" fontId="10" fillId="16" borderId="13" xfId="0" applyFont="1" applyFill="1" applyBorder="1" applyAlignment="1">
      <alignment horizontal="left" vertical="center" wrapText="1"/>
    </xf>
    <xf numFmtId="0" fontId="3" fillId="15" borderId="5" xfId="0" applyFont="1" applyFill="1" applyBorder="1" applyAlignment="1">
      <alignment vertical="center"/>
    </xf>
    <xf numFmtId="0" fontId="10" fillId="15" borderId="3" xfId="0" applyFont="1" applyFill="1" applyBorder="1" applyAlignment="1">
      <alignment vertical="center"/>
    </xf>
    <xf numFmtId="0" fontId="3" fillId="17" borderId="25" xfId="0" applyFont="1" applyFill="1" applyBorder="1" applyAlignment="1">
      <alignment vertical="center"/>
    </xf>
    <xf numFmtId="0" fontId="10" fillId="17" borderId="26" xfId="0" applyFont="1" applyFill="1" applyBorder="1" applyAlignment="1">
      <alignment vertical="center"/>
    </xf>
    <xf numFmtId="0" fontId="15" fillId="17" borderId="11" xfId="0" applyFont="1" applyFill="1" applyBorder="1" applyAlignment="1">
      <alignment vertical="center" wrapText="1"/>
    </xf>
    <xf numFmtId="0" fontId="10" fillId="17" borderId="13" xfId="0" applyFont="1" applyFill="1" applyBorder="1" applyAlignment="1">
      <alignment vertical="center"/>
    </xf>
    <xf numFmtId="0" fontId="16" fillId="6" borderId="0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0" fontId="49" fillId="2" borderId="18" xfId="0" applyFont="1" applyFill="1" applyBorder="1" applyAlignment="1">
      <alignment vertical="center"/>
    </xf>
    <xf numFmtId="0" fontId="50" fillId="2" borderId="19" xfId="0" applyFont="1" applyFill="1" applyBorder="1" applyAlignment="1">
      <alignment vertical="center"/>
    </xf>
    <xf numFmtId="0" fontId="51" fillId="2" borderId="11" xfId="0" applyFont="1" applyFill="1" applyBorder="1" applyAlignment="1">
      <alignment vertical="center"/>
    </xf>
    <xf numFmtId="0" fontId="50" fillId="2" borderId="13" xfId="0" applyFont="1" applyFill="1" applyBorder="1" applyAlignment="1">
      <alignment vertical="center"/>
    </xf>
    <xf numFmtId="0" fontId="50" fillId="2" borderId="23" xfId="0" applyFont="1" applyFill="1" applyBorder="1" applyAlignment="1">
      <alignment horizontal="left" vertical="center" wrapText="1"/>
    </xf>
    <xf numFmtId="0" fontId="50" fillId="2" borderId="26" xfId="0" applyFont="1" applyFill="1" applyBorder="1" applyAlignment="1">
      <alignment vertical="center"/>
    </xf>
    <xf numFmtId="0" fontId="5" fillId="6" borderId="25" xfId="0" applyFont="1" applyFill="1" applyBorder="1" applyAlignment="1">
      <alignment vertical="center"/>
    </xf>
    <xf numFmtId="0" fontId="11" fillId="6" borderId="26" xfId="0" applyFont="1" applyFill="1" applyBorder="1" applyAlignment="1">
      <alignment vertical="center"/>
    </xf>
    <xf numFmtId="0" fontId="16" fillId="6" borderId="11" xfId="0" applyFont="1" applyFill="1" applyBorder="1" applyAlignment="1">
      <alignment vertical="center"/>
    </xf>
    <xf numFmtId="0" fontId="17" fillId="2" borderId="5" xfId="0" applyFont="1" applyFill="1" applyBorder="1" applyAlignment="1">
      <alignment vertical="center" wrapText="1"/>
    </xf>
    <xf numFmtId="0" fontId="17" fillId="7" borderId="18" xfId="0" applyFont="1" applyFill="1" applyBorder="1" applyAlignment="1">
      <alignment vertical="center" wrapText="1"/>
    </xf>
    <xf numFmtId="0" fontId="10" fillId="7" borderId="19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vertical="center"/>
    </xf>
    <xf numFmtId="0" fontId="10" fillId="7" borderId="1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right" vertical="center" wrapText="1"/>
    </xf>
    <xf numFmtId="0" fontId="14" fillId="7" borderId="11" xfId="0" applyFont="1" applyFill="1" applyBorder="1" applyAlignment="1">
      <alignment horizontal="right" vertical="center" wrapText="1"/>
    </xf>
    <xf numFmtId="0" fontId="17" fillId="7" borderId="5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horizontal="left" vertical="center"/>
    </xf>
    <xf numFmtId="0" fontId="14" fillId="7" borderId="15" xfId="0" applyFont="1" applyFill="1" applyBorder="1" applyAlignment="1">
      <alignment horizontal="left" vertical="center" wrapText="1"/>
    </xf>
    <xf numFmtId="0" fontId="14" fillId="7" borderId="16" xfId="0" applyFont="1" applyFill="1" applyBorder="1" applyAlignment="1">
      <alignment horizontal="left" vertical="center" wrapText="1"/>
    </xf>
    <xf numFmtId="0" fontId="14" fillId="7" borderId="28" xfId="0" applyFont="1" applyFill="1" applyBorder="1" applyAlignment="1">
      <alignment horizontal="left" vertical="center" wrapText="1"/>
    </xf>
    <xf numFmtId="0" fontId="49" fillId="2" borderId="21" xfId="0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1" fillId="2" borderId="0" xfId="0" applyFont="1" applyFill="1" applyBorder="1" applyAlignment="1">
      <alignment vertical="center"/>
    </xf>
    <xf numFmtId="0" fontId="50" fillId="2" borderId="13" xfId="0" applyFont="1" applyFill="1" applyBorder="1" applyAlignment="1">
      <alignment horizontal="left" vertical="center" wrapText="1"/>
    </xf>
    <xf numFmtId="0" fontId="51" fillId="2" borderId="15" xfId="0" applyFont="1" applyFill="1" applyBorder="1" applyAlignment="1">
      <alignment horizontal="left" vertical="center" wrapText="1"/>
    </xf>
    <xf numFmtId="0" fontId="50" fillId="2" borderId="16" xfId="0" applyFont="1" applyFill="1" applyBorder="1" applyAlignment="1">
      <alignment horizontal="left" vertical="center" wrapText="1"/>
    </xf>
    <xf numFmtId="0" fontId="50" fillId="2" borderId="19" xfId="0" applyFont="1" applyFill="1" applyBorder="1" applyAlignment="1">
      <alignment horizontal="left" vertical="center"/>
    </xf>
    <xf numFmtId="0" fontId="51" fillId="2" borderId="11" xfId="0" applyFont="1" applyFill="1" applyBorder="1" applyAlignment="1">
      <alignment horizontal="right" vertical="center" wrapText="1"/>
    </xf>
    <xf numFmtId="0" fontId="52" fillId="2" borderId="15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left" vertical="center" wrapText="1"/>
    </xf>
    <xf numFmtId="0" fontId="50" fillId="2" borderId="8" xfId="0" applyFont="1" applyFill="1" applyBorder="1" applyAlignment="1">
      <alignment horizontal="left" vertical="center" wrapText="1"/>
    </xf>
    <xf numFmtId="0" fontId="49" fillId="2" borderId="25" xfId="0" applyFont="1" applyFill="1" applyBorder="1" applyAlignment="1">
      <alignment vertical="center"/>
    </xf>
    <xf numFmtId="0" fontId="51" fillId="2" borderId="9" xfId="0" applyFont="1" applyFill="1" applyBorder="1" applyAlignment="1">
      <alignment horizontal="right" vertical="center" wrapText="1"/>
    </xf>
    <xf numFmtId="0" fontId="5" fillId="14" borderId="18" xfId="0" applyFont="1" applyFill="1" applyBorder="1" applyAlignment="1">
      <alignment vertical="center"/>
    </xf>
    <xf numFmtId="0" fontId="11" fillId="14" borderId="19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11" fillId="14" borderId="13" xfId="0" applyFont="1" applyFill="1" applyBorder="1" applyAlignment="1">
      <alignment vertical="center"/>
    </xf>
    <xf numFmtId="0" fontId="11" fillId="4" borderId="19" xfId="0" applyFont="1" applyFill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 wrapText="1"/>
    </xf>
    <xf numFmtId="0" fontId="49" fillId="2" borderId="5" xfId="0" applyFont="1" applyFill="1" applyBorder="1" applyAlignment="1">
      <alignment vertical="center"/>
    </xf>
    <xf numFmtId="0" fontId="16" fillId="2" borderId="15" xfId="0" applyFont="1" applyFill="1" applyBorder="1" applyAlignment="1">
      <alignment vertical="center"/>
    </xf>
    <xf numFmtId="0" fontId="46" fillId="2" borderId="18" xfId="0" applyFont="1" applyFill="1" applyBorder="1" applyAlignment="1">
      <alignment vertical="center" wrapText="1"/>
    </xf>
    <xf numFmtId="0" fontId="5" fillId="5" borderId="25" xfId="0" applyFont="1" applyFill="1" applyBorder="1" applyAlignment="1">
      <alignment vertical="center"/>
    </xf>
    <xf numFmtId="0" fontId="11" fillId="5" borderId="26" xfId="0" applyFont="1" applyFill="1" applyBorder="1" applyAlignment="1">
      <alignment vertical="center"/>
    </xf>
    <xf numFmtId="0" fontId="16" fillId="5" borderId="0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46" fillId="5" borderId="18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16" fillId="14" borderId="11" xfId="0" applyFont="1" applyFill="1" applyBorder="1" applyAlignment="1">
      <alignment vertical="center"/>
    </xf>
    <xf numFmtId="0" fontId="16" fillId="14" borderId="15" xfId="0" applyFont="1" applyFill="1" applyBorder="1" applyAlignment="1">
      <alignment vertical="center"/>
    </xf>
    <xf numFmtId="0" fontId="11" fillId="14" borderId="16" xfId="0" applyFont="1" applyFill="1" applyBorder="1" applyAlignment="1">
      <alignment vertical="center"/>
    </xf>
    <xf numFmtId="0" fontId="16" fillId="2" borderId="9" xfId="0" applyFont="1" applyFill="1" applyBorder="1" applyAlignment="1">
      <alignment vertical="center"/>
    </xf>
    <xf numFmtId="0" fontId="15" fillId="2" borderId="28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/>
    </xf>
    <xf numFmtId="0" fontId="10" fillId="4" borderId="3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vertical="center"/>
    </xf>
    <xf numFmtId="0" fontId="10" fillId="16" borderId="3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vertical="center"/>
    </xf>
    <xf numFmtId="0" fontId="10" fillId="2" borderId="13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vertical="center"/>
    </xf>
    <xf numFmtId="0" fontId="14" fillId="2" borderId="15" xfId="0" applyFont="1" applyFill="1" applyBorder="1" applyAlignment="1">
      <alignment horizontal="left" vertical="center" wrapText="1"/>
    </xf>
    <xf numFmtId="0" fontId="15" fillId="2" borderId="16" xfId="0" applyFont="1" applyFill="1" applyBorder="1" applyAlignment="1">
      <alignment vertical="center" wrapText="1"/>
    </xf>
    <xf numFmtId="0" fontId="32" fillId="2" borderId="40" xfId="0" applyFont="1" applyFill="1" applyBorder="1" applyAlignment="1">
      <alignment vertical="center" wrapText="1"/>
    </xf>
    <xf numFmtId="0" fontId="37" fillId="2" borderId="40" xfId="0" applyFont="1" applyFill="1" applyBorder="1" applyAlignment="1">
      <alignment horizontal="left" vertical="center" wrapText="1"/>
    </xf>
    <xf numFmtId="0" fontId="32" fillId="2" borderId="40" xfId="2" applyFont="1" applyFill="1" applyBorder="1" applyAlignment="1">
      <alignment horizontal="left" vertical="center" wrapText="1"/>
    </xf>
    <xf numFmtId="0" fontId="32" fillId="2" borderId="40" xfId="2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vertical="center"/>
    </xf>
    <xf numFmtId="0" fontId="0" fillId="0" borderId="40" xfId="0" applyBorder="1"/>
    <xf numFmtId="0" fontId="0" fillId="0" borderId="40" xfId="0" applyBorder="1" applyAlignment="1">
      <alignment horizontal="center"/>
    </xf>
    <xf numFmtId="0" fontId="10" fillId="2" borderId="21" xfId="0" applyFont="1" applyFill="1" applyBorder="1" applyAlignment="1">
      <alignment horizontal="left" vertical="center"/>
    </xf>
    <xf numFmtId="0" fontId="32" fillId="7" borderId="40" xfId="0" applyNumberFormat="1" applyFont="1" applyFill="1" applyBorder="1" applyAlignment="1">
      <alignment horizontal="center" vertical="center"/>
    </xf>
    <xf numFmtId="0" fontId="32" fillId="18" borderId="40" xfId="0" applyFont="1" applyFill="1" applyBorder="1" applyAlignment="1">
      <alignment horizontal="center" vertical="center" wrapText="1"/>
    </xf>
    <xf numFmtId="0" fontId="32" fillId="18" borderId="40" xfId="0" applyFont="1" applyFill="1" applyBorder="1" applyAlignment="1">
      <alignment horizontal="center" vertical="top" wrapText="1"/>
    </xf>
    <xf numFmtId="0" fontId="32" fillId="19" borderId="40" xfId="0" applyFont="1" applyFill="1" applyBorder="1" applyAlignment="1">
      <alignment horizontal="left" wrapText="1"/>
    </xf>
    <xf numFmtId="0" fontId="39" fillId="19" borderId="40" xfId="0" applyFont="1" applyFill="1" applyBorder="1" applyAlignment="1">
      <alignment horizontal="center" wrapText="1"/>
    </xf>
    <xf numFmtId="0" fontId="32" fillId="18" borderId="40" xfId="0" applyFont="1" applyFill="1" applyBorder="1" applyAlignment="1">
      <alignment horizontal="center" vertical="top"/>
    </xf>
    <xf numFmtId="0" fontId="32" fillId="18" borderId="40" xfId="0" applyFont="1" applyFill="1" applyBorder="1" applyAlignment="1">
      <alignment horizontal="left" vertical="top" wrapText="1"/>
    </xf>
    <xf numFmtId="0" fontId="32" fillId="18" borderId="40" xfId="0" applyFont="1" applyFill="1" applyBorder="1" applyAlignment="1">
      <alignment horizontal="center" vertical="center"/>
    </xf>
    <xf numFmtId="49" fontId="32" fillId="18" borderId="40" xfId="0" applyNumberFormat="1" applyFont="1" applyFill="1" applyBorder="1" applyAlignment="1">
      <alignment horizontal="center" vertical="center" wrapText="1"/>
    </xf>
    <xf numFmtId="0" fontId="32" fillId="18" borderId="40" xfId="0" applyFont="1" applyFill="1" applyBorder="1" applyAlignment="1">
      <alignment horizontal="left" vertical="center" wrapText="1"/>
    </xf>
    <xf numFmtId="0" fontId="32" fillId="18" borderId="40" xfId="0" applyFont="1" applyFill="1" applyBorder="1"/>
    <xf numFmtId="49" fontId="32" fillId="18" borderId="40" xfId="0" applyNumberFormat="1" applyFont="1" applyFill="1" applyBorder="1" applyAlignment="1">
      <alignment horizontal="center" vertical="top"/>
    </xf>
    <xf numFmtId="0" fontId="32" fillId="18" borderId="40" xfId="0" applyFont="1" applyFill="1" applyBorder="1" applyAlignment="1">
      <alignment vertical="center" wrapText="1"/>
    </xf>
    <xf numFmtId="0" fontId="39" fillId="18" borderId="40" xfId="0" applyFont="1" applyFill="1" applyBorder="1"/>
    <xf numFmtId="0" fontId="39" fillId="18" borderId="40" xfId="0" applyFont="1" applyFill="1" applyBorder="1" applyAlignment="1">
      <alignment horizontal="center"/>
    </xf>
    <xf numFmtId="0" fontId="42" fillId="18" borderId="40" xfId="0" applyFont="1" applyFill="1" applyBorder="1" applyAlignment="1">
      <alignment horizontal="center"/>
    </xf>
    <xf numFmtId="0" fontId="32" fillId="18" borderId="40" xfId="0" applyNumberFormat="1" applyFont="1" applyFill="1" applyBorder="1" applyAlignment="1">
      <alignment horizontal="center" vertical="center"/>
    </xf>
    <xf numFmtId="0" fontId="0" fillId="18" borderId="0" xfId="0" applyFill="1"/>
    <xf numFmtId="0" fontId="33" fillId="12" borderId="40" xfId="0" applyFont="1" applyFill="1" applyBorder="1" applyAlignment="1">
      <alignment horizontal="center" vertical="center"/>
    </xf>
    <xf numFmtId="0" fontId="35" fillId="2" borderId="40" xfId="0" applyFont="1" applyFill="1" applyBorder="1" applyAlignment="1">
      <alignment horizontal="left" vertical="center"/>
    </xf>
    <xf numFmtId="0" fontId="32" fillId="2" borderId="40" xfId="2" applyFont="1" applyFill="1" applyBorder="1" applyAlignment="1">
      <alignment horizontal="center" vertical="center"/>
    </xf>
    <xf numFmtId="49" fontId="32" fillId="2" borderId="40" xfId="2" applyNumberFormat="1" applyFont="1" applyFill="1" applyBorder="1" applyAlignment="1">
      <alignment horizontal="center" vertical="center"/>
    </xf>
    <xf numFmtId="49" fontId="32" fillId="2" borderId="40" xfId="2" applyNumberFormat="1" applyFont="1" applyFill="1" applyBorder="1" applyAlignment="1">
      <alignment horizontal="left" vertical="center"/>
    </xf>
    <xf numFmtId="0" fontId="32" fillId="2" borderId="40" xfId="0" applyFont="1" applyFill="1" applyBorder="1" applyAlignment="1">
      <alignment vertical="center"/>
    </xf>
    <xf numFmtId="0" fontId="32" fillId="2" borderId="40" xfId="0" applyNumberFormat="1" applyFont="1" applyFill="1" applyBorder="1" applyAlignment="1">
      <alignment horizontal="center" vertical="center"/>
    </xf>
    <xf numFmtId="49" fontId="32" fillId="2" borderId="40" xfId="2" applyNumberFormat="1" applyFont="1" applyFill="1" applyBorder="1" applyAlignment="1">
      <alignment horizontal="center" vertical="center" wrapText="1"/>
    </xf>
    <xf numFmtId="0" fontId="33" fillId="2" borderId="40" xfId="0" applyFont="1" applyFill="1" applyBorder="1" applyAlignment="1">
      <alignment horizontal="center" vertical="center" wrapText="1"/>
    </xf>
    <xf numFmtId="49" fontId="33" fillId="2" borderId="40" xfId="0" applyNumberFormat="1" applyFont="1" applyFill="1" applyBorder="1" applyAlignment="1">
      <alignment horizontal="center" vertical="center" wrapText="1"/>
    </xf>
    <xf numFmtId="49" fontId="33" fillId="2" borderId="40" xfId="0" applyNumberFormat="1" applyFont="1" applyFill="1" applyBorder="1" applyAlignment="1">
      <alignment horizontal="left" vertical="center" wrapText="1"/>
    </xf>
    <xf numFmtId="49" fontId="34" fillId="2" borderId="40" xfId="0" applyNumberFormat="1" applyFont="1" applyFill="1" applyBorder="1" applyAlignment="1">
      <alignment horizontal="center" vertical="center" wrapText="1"/>
    </xf>
    <xf numFmtId="0" fontId="33" fillId="2" borderId="40" xfId="0" applyFont="1" applyFill="1" applyBorder="1" applyAlignment="1">
      <alignment horizontal="center" vertical="top"/>
    </xf>
    <xf numFmtId="0" fontId="32" fillId="2" borderId="0" xfId="0" applyFont="1" applyFill="1" applyAlignment="1">
      <alignment horizontal="left" vertical="center" wrapText="1"/>
    </xf>
    <xf numFmtId="0" fontId="32" fillId="2" borderId="0" xfId="0" applyFont="1" applyFill="1" applyAlignment="1">
      <alignment horizontal="center" vertical="center" wrapText="1"/>
    </xf>
    <xf numFmtId="49" fontId="32" fillId="2" borderId="0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vertical="center"/>
    </xf>
    <xf numFmtId="0" fontId="37" fillId="2" borderId="40" xfId="0" applyFont="1" applyFill="1" applyBorder="1" applyAlignment="1">
      <alignment horizontal="center" vertical="center" wrapText="1"/>
    </xf>
    <xf numFmtId="0" fontId="3" fillId="20" borderId="18" xfId="0" applyFont="1" applyFill="1" applyBorder="1" applyAlignment="1">
      <alignment vertical="center"/>
    </xf>
    <xf numFmtId="0" fontId="10" fillId="20" borderId="19" xfId="0" applyFont="1" applyFill="1" applyBorder="1" applyAlignment="1">
      <alignment vertical="center"/>
    </xf>
    <xf numFmtId="0" fontId="15" fillId="20" borderId="11" xfId="0" applyFont="1" applyFill="1" applyBorder="1" applyAlignment="1">
      <alignment vertical="center"/>
    </xf>
    <xf numFmtId="0" fontId="10" fillId="20" borderId="13" xfId="0" applyFont="1" applyFill="1" applyBorder="1" applyAlignment="1">
      <alignment vertical="center"/>
    </xf>
    <xf numFmtId="0" fontId="10" fillId="20" borderId="22" xfId="0" applyFont="1" applyFill="1" applyBorder="1" applyAlignment="1">
      <alignment vertical="center" wrapText="1"/>
    </xf>
    <xf numFmtId="0" fontId="10" fillId="20" borderId="23" xfId="0" applyFont="1" applyFill="1" applyBorder="1" applyAlignment="1">
      <alignment vertical="center" wrapText="1"/>
    </xf>
    <xf numFmtId="0" fontId="10" fillId="20" borderId="3" xfId="0" applyFont="1" applyFill="1" applyBorder="1" applyAlignment="1">
      <alignment vertical="center"/>
    </xf>
    <xf numFmtId="0" fontId="10" fillId="20" borderId="0" xfId="0" applyFont="1" applyFill="1" applyBorder="1" applyAlignment="1">
      <alignment vertical="center"/>
    </xf>
    <xf numFmtId="0" fontId="15" fillId="20" borderId="15" xfId="0" applyFont="1" applyFill="1" applyBorder="1" applyAlignment="1">
      <alignment horizontal="right" vertical="center" wrapText="1"/>
    </xf>
    <xf numFmtId="0" fontId="15" fillId="20" borderId="16" xfId="0" applyFont="1" applyFill="1" applyBorder="1" applyAlignment="1">
      <alignment horizontal="left" vertical="center" wrapText="1"/>
    </xf>
    <xf numFmtId="0" fontId="32" fillId="16" borderId="40" xfId="0" applyFont="1" applyFill="1" applyBorder="1"/>
    <xf numFmtId="49" fontId="32" fillId="16" borderId="40" xfId="0" applyNumberFormat="1" applyFont="1" applyFill="1" applyBorder="1" applyAlignment="1">
      <alignment horizontal="center" vertical="top"/>
    </xf>
    <xf numFmtId="0" fontId="5" fillId="21" borderId="5" xfId="0" applyFont="1" applyFill="1" applyBorder="1" applyAlignment="1">
      <alignment vertical="center"/>
    </xf>
    <xf numFmtId="0" fontId="11" fillId="21" borderId="3" xfId="0" applyFont="1" applyFill="1" applyBorder="1" applyAlignment="1">
      <alignment horizontal="left" vertical="center"/>
    </xf>
    <xf numFmtId="0" fontId="16" fillId="21" borderId="11" xfId="0" applyFont="1" applyFill="1" applyBorder="1" applyAlignment="1">
      <alignment vertical="center" wrapText="1"/>
    </xf>
    <xf numFmtId="0" fontId="11" fillId="21" borderId="13" xfId="0" applyFont="1" applyFill="1" applyBorder="1" applyAlignment="1">
      <alignment horizontal="left" vertical="center" wrapText="1"/>
    </xf>
    <xf numFmtId="0" fontId="15" fillId="21" borderId="11" xfId="0" applyFont="1" applyFill="1" applyBorder="1" applyAlignment="1">
      <alignment vertical="center"/>
    </xf>
    <xf numFmtId="0" fontId="45" fillId="0" borderId="40" xfId="0" applyFont="1" applyBorder="1" applyAlignment="1">
      <alignment horizontal="center" vertical="center" wrapText="1"/>
    </xf>
    <xf numFmtId="0" fontId="32" fillId="22" borderId="40" xfId="0" applyFont="1" applyFill="1" applyBorder="1" applyAlignment="1">
      <alignment horizontal="left" vertical="center"/>
    </xf>
    <xf numFmtId="0" fontId="32" fillId="22" borderId="40" xfId="0" applyFont="1" applyFill="1" applyBorder="1" applyAlignment="1">
      <alignment horizontal="justify" vertical="center" wrapText="1"/>
    </xf>
    <xf numFmtId="0" fontId="32" fillId="22" borderId="40" xfId="0" applyFont="1" applyFill="1" applyBorder="1" applyAlignment="1">
      <alignment horizontal="center" vertical="center"/>
    </xf>
    <xf numFmtId="0" fontId="32" fillId="22" borderId="40" xfId="0" applyFont="1" applyFill="1" applyBorder="1" applyAlignment="1">
      <alignment horizontal="left" vertical="center" wrapText="1"/>
    </xf>
    <xf numFmtId="49" fontId="32" fillId="22" borderId="40" xfId="0" applyNumberFormat="1" applyFont="1" applyFill="1" applyBorder="1" applyAlignment="1">
      <alignment vertical="center" wrapText="1"/>
    </xf>
    <xf numFmtId="0" fontId="32" fillId="22" borderId="40" xfId="0" applyFont="1" applyFill="1" applyBorder="1" applyAlignment="1">
      <alignment vertical="center" wrapText="1"/>
    </xf>
    <xf numFmtId="0" fontId="32" fillId="22" borderId="40" xfId="0" applyFont="1" applyFill="1" applyBorder="1" applyAlignment="1">
      <alignment horizontal="center" vertical="center" wrapText="1"/>
    </xf>
    <xf numFmtId="49" fontId="37" fillId="22" borderId="40" xfId="0" applyNumberFormat="1" applyFont="1" applyFill="1" applyBorder="1" applyAlignment="1">
      <alignment horizontal="center" vertical="center"/>
    </xf>
    <xf numFmtId="0" fontId="37" fillId="22" borderId="40" xfId="0" applyFont="1" applyFill="1" applyBorder="1" applyAlignment="1">
      <alignment horizontal="left" vertical="center" wrapText="1"/>
    </xf>
    <xf numFmtId="0" fontId="38" fillId="22" borderId="40" xfId="0" applyFont="1" applyFill="1" applyBorder="1" applyAlignment="1">
      <alignment horizontal="left" vertical="center" wrapText="1"/>
    </xf>
    <xf numFmtId="0" fontId="38" fillId="22" borderId="40" xfId="0" applyFont="1" applyFill="1" applyBorder="1" applyAlignment="1">
      <alignment vertical="center" wrapText="1"/>
    </xf>
    <xf numFmtId="0" fontId="32" fillId="22" borderId="40" xfId="0" applyFont="1" applyFill="1" applyBorder="1" applyAlignment="1">
      <alignment vertical="center"/>
    </xf>
    <xf numFmtId="49" fontId="37" fillId="22" borderId="40" xfId="0" applyNumberFormat="1" applyFont="1" applyFill="1" applyBorder="1" applyAlignment="1">
      <alignment horizontal="center" vertical="center" wrapText="1"/>
    </xf>
    <xf numFmtId="49" fontId="32" fillId="22" borderId="40" xfId="0" applyNumberFormat="1" applyFont="1" applyFill="1" applyBorder="1" applyAlignment="1">
      <alignment horizontal="center" vertical="center" wrapText="1"/>
    </xf>
    <xf numFmtId="49" fontId="32" fillId="22" borderId="40" xfId="0" applyNumberFormat="1" applyFont="1" applyFill="1" applyBorder="1" applyAlignment="1">
      <alignment horizontal="left" vertical="center" wrapText="1"/>
    </xf>
    <xf numFmtId="0" fontId="32" fillId="22" borderId="40" xfId="2" applyFont="1" applyFill="1" applyBorder="1" applyAlignment="1">
      <alignment horizontal="left" vertical="center" wrapText="1"/>
    </xf>
    <xf numFmtId="0" fontId="32" fillId="22" borderId="40" xfId="2" applyFont="1" applyFill="1" applyBorder="1" applyAlignment="1">
      <alignment horizontal="center" vertical="center" wrapText="1"/>
    </xf>
    <xf numFmtId="49" fontId="32" fillId="22" borderId="40" xfId="2" applyNumberFormat="1" applyFont="1" applyFill="1" applyBorder="1" applyAlignment="1">
      <alignment horizontal="left" vertical="center" wrapText="1"/>
    </xf>
    <xf numFmtId="0" fontId="35" fillId="22" borderId="40" xfId="0" applyFont="1" applyFill="1" applyBorder="1" applyAlignment="1">
      <alignment horizontal="left" vertical="center"/>
    </xf>
    <xf numFmtId="0" fontId="32" fillId="22" borderId="40" xfId="2" applyFont="1" applyFill="1" applyBorder="1" applyAlignment="1">
      <alignment horizontal="center" vertical="center"/>
    </xf>
    <xf numFmtId="49" fontId="32" fillId="22" borderId="40" xfId="2" applyNumberFormat="1" applyFont="1" applyFill="1" applyBorder="1" applyAlignment="1">
      <alignment horizontal="left" vertical="center"/>
    </xf>
    <xf numFmtId="0" fontId="37" fillId="22" borderId="40" xfId="0" applyFont="1" applyFill="1" applyBorder="1"/>
    <xf numFmtId="49" fontId="32" fillId="22" borderId="40" xfId="0" applyNumberFormat="1" applyFont="1" applyFill="1" applyBorder="1" applyAlignment="1">
      <alignment horizontal="center" vertical="center"/>
    </xf>
    <xf numFmtId="0" fontId="37" fillId="22" borderId="40" xfId="0" applyFont="1" applyFill="1" applyBorder="1" applyAlignment="1">
      <alignment horizontal="center"/>
    </xf>
    <xf numFmtId="49" fontId="32" fillId="7" borderId="40" xfId="0" applyNumberFormat="1" applyFont="1" applyFill="1" applyBorder="1" applyAlignment="1">
      <alignment horizontal="center" vertical="center" wrapText="1"/>
    </xf>
    <xf numFmtId="0" fontId="53" fillId="2" borderId="40" xfId="0" applyFont="1" applyFill="1" applyBorder="1" applyAlignment="1">
      <alignment horizontal="left" vertical="center" wrapText="1"/>
    </xf>
    <xf numFmtId="0" fontId="53" fillId="0" borderId="40" xfId="0" applyFont="1" applyBorder="1" applyAlignment="1">
      <alignment horizontal="center" vertical="center" wrapText="1"/>
    </xf>
    <xf numFmtId="0" fontId="53" fillId="23" borderId="40" xfId="0" applyFont="1" applyFill="1" applyBorder="1" applyAlignment="1">
      <alignment horizontal="center" vertical="center" wrapText="1"/>
    </xf>
    <xf numFmtId="0" fontId="53" fillId="0" borderId="40" xfId="0" applyFont="1" applyFill="1" applyBorder="1" applyAlignment="1">
      <alignment horizontal="center" vertical="center" wrapText="1"/>
    </xf>
    <xf numFmtId="49" fontId="53" fillId="0" borderId="40" xfId="0" applyNumberFormat="1" applyFont="1" applyFill="1" applyBorder="1" applyAlignment="1">
      <alignment horizontal="center" vertical="center" wrapText="1"/>
    </xf>
    <xf numFmtId="0" fontId="54" fillId="2" borderId="40" xfId="0" applyFont="1" applyFill="1" applyBorder="1" applyAlignment="1">
      <alignment horizontal="left" vertical="center"/>
    </xf>
    <xf numFmtId="0" fontId="53" fillId="2" borderId="40" xfId="0" applyFont="1" applyFill="1" applyBorder="1" applyAlignment="1">
      <alignment horizontal="center" vertical="center" wrapText="1"/>
    </xf>
    <xf numFmtId="0" fontId="53" fillId="0" borderId="40" xfId="0" applyFont="1" applyFill="1" applyBorder="1" applyAlignment="1">
      <alignment horizontal="left" vertical="center" wrapText="1"/>
    </xf>
    <xf numFmtId="0" fontId="53" fillId="20" borderId="40" xfId="0" applyFont="1" applyFill="1" applyBorder="1" applyAlignment="1">
      <alignment horizontal="center" vertical="center" wrapText="1"/>
    </xf>
    <xf numFmtId="49" fontId="53" fillId="20" borderId="40" xfId="0" applyNumberFormat="1" applyFont="1" applyFill="1" applyBorder="1" applyAlignment="1">
      <alignment horizontal="center" vertical="center" wrapText="1"/>
    </xf>
    <xf numFmtId="0" fontId="53" fillId="24" borderId="40" xfId="0" applyFont="1" applyFill="1" applyBorder="1" applyAlignment="1">
      <alignment horizontal="center" vertical="center" wrapText="1"/>
    </xf>
    <xf numFmtId="49" fontId="53" fillId="24" borderId="40" xfId="0" applyNumberFormat="1" applyFont="1" applyFill="1" applyBorder="1" applyAlignment="1">
      <alignment horizontal="center" vertical="center" wrapText="1"/>
    </xf>
    <xf numFmtId="0" fontId="33" fillId="0" borderId="40" xfId="0" applyFont="1" applyFill="1" applyBorder="1" applyAlignment="1">
      <alignment horizontal="left" vertical="center" wrapText="1"/>
    </xf>
    <xf numFmtId="0" fontId="33" fillId="0" borderId="40" xfId="0" applyFont="1" applyFill="1" applyBorder="1" applyAlignment="1">
      <alignment vertical="center" wrapText="1"/>
    </xf>
    <xf numFmtId="49" fontId="33" fillId="0" borderId="40" xfId="0" applyNumberFormat="1" applyFont="1" applyFill="1" applyBorder="1" applyAlignment="1">
      <alignment vertical="center" wrapText="1"/>
    </xf>
    <xf numFmtId="0" fontId="55" fillId="0" borderId="0" xfId="0" applyFont="1"/>
    <xf numFmtId="0" fontId="33" fillId="2" borderId="40" xfId="0" applyNumberFormat="1" applyFont="1" applyFill="1" applyBorder="1" applyAlignment="1">
      <alignment horizontal="center" vertical="center" wrapText="1"/>
    </xf>
    <xf numFmtId="0" fontId="34" fillId="2" borderId="40" xfId="0" applyNumberFormat="1" applyFont="1" applyFill="1" applyBorder="1" applyAlignment="1">
      <alignment horizontal="center" vertical="center" wrapText="1"/>
    </xf>
    <xf numFmtId="0" fontId="45" fillId="0" borderId="40" xfId="0" applyFont="1" applyBorder="1"/>
    <xf numFmtId="0" fontId="45" fillId="0" borderId="0" xfId="0" applyFont="1"/>
    <xf numFmtId="0" fontId="45" fillId="0" borderId="40" xfId="0" applyFont="1" applyBorder="1" applyAlignment="1">
      <alignment horizontal="left" vertical="center" wrapText="1"/>
    </xf>
    <xf numFmtId="0" fontId="32" fillId="2" borderId="41" xfId="0" applyFont="1" applyFill="1" applyBorder="1" applyAlignment="1">
      <alignment horizontal="center" vertical="center" wrapText="1"/>
    </xf>
    <xf numFmtId="0" fontId="35" fillId="22" borderId="41" xfId="0" applyFont="1" applyFill="1" applyBorder="1" applyAlignment="1">
      <alignment horizontal="left" vertical="center"/>
    </xf>
    <xf numFmtId="0" fontId="32" fillId="22" borderId="41" xfId="2" applyFont="1" applyFill="1" applyBorder="1" applyAlignment="1">
      <alignment horizontal="left" vertical="center" wrapText="1"/>
    </xf>
    <xf numFmtId="0" fontId="32" fillId="22" borderId="41" xfId="2" applyFont="1" applyFill="1" applyBorder="1" applyAlignment="1">
      <alignment horizontal="center" vertical="center"/>
    </xf>
    <xf numFmtId="49" fontId="32" fillId="22" borderId="41" xfId="2" applyNumberFormat="1" applyFont="1" applyFill="1" applyBorder="1" applyAlignment="1">
      <alignment horizontal="left" vertical="center"/>
    </xf>
    <xf numFmtId="0" fontId="37" fillId="22" borderId="41" xfId="0" applyFont="1" applyFill="1" applyBorder="1"/>
    <xf numFmtId="0" fontId="32" fillId="22" borderId="41" xfId="2" applyFont="1" applyFill="1" applyBorder="1" applyAlignment="1">
      <alignment horizontal="center" vertical="center" wrapText="1"/>
    </xf>
    <xf numFmtId="0" fontId="32" fillId="22" borderId="41" xfId="0" applyFont="1" applyFill="1" applyBorder="1" applyAlignment="1">
      <alignment horizontal="left" vertical="center" wrapText="1"/>
    </xf>
    <xf numFmtId="0" fontId="32" fillId="22" borderId="41" xfId="0" applyFont="1" applyFill="1" applyBorder="1" applyAlignment="1">
      <alignment vertical="center" wrapText="1"/>
    </xf>
    <xf numFmtId="0" fontId="32" fillId="22" borderId="41" xfId="0" applyFont="1" applyFill="1" applyBorder="1" applyAlignment="1">
      <alignment horizontal="center" vertical="center" wrapText="1"/>
    </xf>
    <xf numFmtId="0" fontId="32" fillId="22" borderId="41" xfId="0" applyFont="1" applyFill="1" applyBorder="1" applyAlignment="1">
      <alignment vertical="center"/>
    </xf>
    <xf numFmtId="0" fontId="32" fillId="22" borderId="41" xfId="0" applyFont="1" applyFill="1" applyBorder="1" applyAlignment="1">
      <alignment horizontal="center" vertical="center"/>
    </xf>
    <xf numFmtId="49" fontId="32" fillId="22" borderId="41" xfId="0" applyNumberFormat="1" applyFont="1" applyFill="1" applyBorder="1" applyAlignment="1">
      <alignment horizontal="center" vertical="center"/>
    </xf>
    <xf numFmtId="0" fontId="37" fillId="22" borderId="41" xfId="0" applyFont="1" applyFill="1" applyBorder="1" applyAlignment="1">
      <alignment horizontal="center"/>
    </xf>
    <xf numFmtId="0" fontId="37" fillId="25" borderId="40" xfId="0" applyFont="1" applyFill="1" applyBorder="1" applyAlignment="1">
      <alignment vertical="center" wrapText="1"/>
    </xf>
    <xf numFmtId="0" fontId="37" fillId="0" borderId="40" xfId="0" applyFont="1" applyBorder="1" applyAlignment="1">
      <alignment vertical="center" wrapText="1"/>
    </xf>
    <xf numFmtId="0" fontId="45" fillId="0" borderId="40" xfId="0" applyFont="1" applyBorder="1" applyAlignment="1">
      <alignment vertical="center" wrapText="1"/>
    </xf>
    <xf numFmtId="0" fontId="56" fillId="0" borderId="40" xfId="0" applyFont="1" applyBorder="1" applyAlignment="1">
      <alignment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32" fillId="3" borderId="40" xfId="0" applyFont="1" applyFill="1" applyBorder="1" applyAlignment="1">
      <alignment horizontal="center" vertical="center" wrapText="1"/>
    </xf>
    <xf numFmtId="0" fontId="45" fillId="3" borderId="40" xfId="0" applyFont="1" applyFill="1" applyBorder="1"/>
    <xf numFmtId="0" fontId="39" fillId="3" borderId="40" xfId="0" applyFont="1" applyFill="1" applyBorder="1" applyAlignment="1">
      <alignment horizontal="center" vertical="center" wrapText="1"/>
    </xf>
    <xf numFmtId="49" fontId="32" fillId="3" borderId="40" xfId="0" applyNumberFormat="1" applyFont="1" applyFill="1" applyBorder="1" applyAlignment="1">
      <alignment horizontal="center" vertical="center" wrapText="1"/>
    </xf>
    <xf numFmtId="0" fontId="32" fillId="3" borderId="40" xfId="0" applyFont="1" applyFill="1" applyBorder="1" applyAlignment="1">
      <alignment horizontal="left" vertical="center" wrapText="1"/>
    </xf>
    <xf numFmtId="0" fontId="32" fillId="3" borderId="40" xfId="0" applyFont="1" applyFill="1" applyBorder="1" applyAlignment="1">
      <alignment vertical="center" wrapText="1"/>
    </xf>
    <xf numFmtId="0" fontId="4" fillId="0" borderId="40" xfId="0" applyFont="1" applyBorder="1"/>
    <xf numFmtId="0" fontId="53" fillId="10" borderId="40" xfId="0" applyFont="1" applyFill="1" applyBorder="1" applyAlignment="1">
      <alignment horizontal="left" vertical="center" wrapText="1"/>
    </xf>
    <xf numFmtId="0" fontId="53" fillId="10" borderId="40" xfId="0" applyFont="1" applyFill="1" applyBorder="1" applyAlignment="1">
      <alignment horizontal="center" vertical="center" wrapText="1"/>
    </xf>
    <xf numFmtId="0" fontId="39" fillId="2" borderId="40" xfId="0" applyFont="1" applyFill="1" applyBorder="1" applyAlignment="1">
      <alignment horizontal="left" vertical="center" wrapText="1"/>
    </xf>
    <xf numFmtId="0" fontId="39" fillId="11" borderId="40" xfId="0" applyFont="1" applyFill="1" applyBorder="1" applyAlignment="1">
      <alignment horizontal="center" vertical="center" wrapText="1"/>
    </xf>
    <xf numFmtId="0" fontId="45" fillId="0" borderId="50" xfId="0" applyFont="1" applyFill="1" applyBorder="1"/>
    <xf numFmtId="0" fontId="45" fillId="0" borderId="34" xfId="0" applyFont="1" applyFill="1" applyBorder="1"/>
    <xf numFmtId="0" fontId="32" fillId="8" borderId="50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left" vertical="center" wrapText="1"/>
    </xf>
    <xf numFmtId="0" fontId="32" fillId="11" borderId="40" xfId="0" applyFont="1" applyFill="1" applyBorder="1" applyAlignment="1">
      <alignment horizontal="center" vertical="top" wrapText="1"/>
    </xf>
    <xf numFmtId="0" fontId="39" fillId="3" borderId="40" xfId="0" applyFont="1" applyFill="1" applyBorder="1" applyAlignment="1">
      <alignment horizontal="left"/>
    </xf>
    <xf numFmtId="0" fontId="32" fillId="3" borderId="40" xfId="0" applyNumberFormat="1" applyFont="1" applyFill="1" applyBorder="1" applyAlignment="1">
      <alignment horizontal="center" vertical="center"/>
    </xf>
    <xf numFmtId="0" fontId="32" fillId="2" borderId="50" xfId="0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53" fillId="6" borderId="40" xfId="0" applyFont="1" applyFill="1" applyBorder="1" applyAlignment="1">
      <alignment horizontal="left" vertical="center" wrapText="1"/>
    </xf>
    <xf numFmtId="0" fontId="53" fillId="6" borderId="40" xfId="0" applyFont="1" applyFill="1" applyBorder="1" applyAlignment="1">
      <alignment horizontal="center" vertical="center" wrapText="1"/>
    </xf>
    <xf numFmtId="0" fontId="53" fillId="26" borderId="40" xfId="0" applyFont="1" applyFill="1" applyBorder="1" applyAlignment="1">
      <alignment horizontal="center" vertical="center" wrapText="1"/>
    </xf>
    <xf numFmtId="49" fontId="53" fillId="6" borderId="40" xfId="0" applyNumberFormat="1" applyFont="1" applyFill="1" applyBorder="1" applyAlignment="1">
      <alignment horizontal="center" vertical="center" wrapText="1"/>
    </xf>
    <xf numFmtId="0" fontId="54" fillId="6" borderId="40" xfId="0" applyFont="1" applyFill="1" applyBorder="1" applyAlignment="1">
      <alignment horizontal="left" vertical="center"/>
    </xf>
    <xf numFmtId="0" fontId="45" fillId="6" borderId="40" xfId="0" applyFont="1" applyFill="1" applyBorder="1"/>
    <xf numFmtId="0" fontId="45" fillId="6" borderId="50" xfId="0" applyFont="1" applyFill="1" applyBorder="1"/>
    <xf numFmtId="49" fontId="39" fillId="6" borderId="40" xfId="0" applyNumberFormat="1" applyFont="1" applyFill="1" applyBorder="1" applyAlignment="1">
      <alignment horizontal="center" vertical="center"/>
    </xf>
    <xf numFmtId="49" fontId="39" fillId="6" borderId="40" xfId="0" applyNumberFormat="1" applyFont="1" applyFill="1" applyBorder="1" applyAlignment="1">
      <alignment horizontal="left" vertical="center"/>
    </xf>
    <xf numFmtId="0" fontId="39" fillId="6" borderId="40" xfId="0" applyFont="1" applyFill="1" applyBorder="1" applyAlignment="1">
      <alignment horizontal="left" vertical="center" wrapText="1"/>
    </xf>
    <xf numFmtId="49" fontId="32" fillId="6" borderId="40" xfId="0" applyNumberFormat="1" applyFont="1" applyFill="1" applyBorder="1" applyAlignment="1">
      <alignment horizontal="center" vertical="center"/>
    </xf>
    <xf numFmtId="49" fontId="32" fillId="6" borderId="40" xfId="0" applyNumberFormat="1" applyFont="1" applyFill="1" applyBorder="1" applyAlignment="1">
      <alignment horizontal="left" vertical="center" wrapText="1"/>
    </xf>
    <xf numFmtId="49" fontId="32" fillId="6" borderId="40" xfId="0" applyNumberFormat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vertical="center" wrapText="1"/>
    </xf>
    <xf numFmtId="49" fontId="42" fillId="6" borderId="40" xfId="0" applyNumberFormat="1" applyFont="1" applyFill="1" applyBorder="1" applyAlignment="1">
      <alignment horizontal="center" vertical="center"/>
    </xf>
    <xf numFmtId="0" fontId="32" fillId="6" borderId="40" xfId="0" applyNumberFormat="1" applyFont="1" applyFill="1" applyBorder="1" applyAlignment="1">
      <alignment horizontal="center" vertical="center"/>
    </xf>
    <xf numFmtId="0" fontId="32" fillId="6" borderId="40" xfId="0" applyFont="1" applyFill="1" applyBorder="1" applyAlignment="1">
      <alignment horizontal="center" wrapText="1"/>
    </xf>
    <xf numFmtId="0" fontId="32" fillId="6" borderId="40" xfId="0" applyFont="1" applyFill="1" applyBorder="1" applyAlignment="1">
      <alignment horizontal="left"/>
    </xf>
    <xf numFmtId="0" fontId="42" fillId="6" borderId="40" xfId="0" applyFont="1" applyFill="1" applyBorder="1" applyAlignment="1">
      <alignment horizontal="center"/>
    </xf>
    <xf numFmtId="0" fontId="42" fillId="3" borderId="40" xfId="0" applyFont="1" applyFill="1" applyBorder="1"/>
    <xf numFmtId="0" fontId="10" fillId="21" borderId="23" xfId="0" applyFont="1" applyFill="1" applyBorder="1" applyAlignment="1">
      <alignment vertical="center"/>
    </xf>
    <xf numFmtId="0" fontId="45" fillId="2" borderId="40" xfId="0" applyFont="1" applyFill="1" applyBorder="1"/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5" fillId="21" borderId="0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9900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1.%20Trinh%20Bich%20Hien/1.%20%20Chinhquy/2021-2022/HKI%202021-2022/TKB%20HKI%20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học phần 2021-2022"/>
      <sheetName val="Phân công của BM"/>
      <sheetName val="HKI 2021-2022"/>
      <sheetName val="TKB Long gửi"/>
      <sheetName val="TKB HKI 21-22 DAN"/>
      <sheetName val="Năng lực phòng máy"/>
      <sheetName val="TKB CTĐB"/>
      <sheetName val="KCT"/>
      <sheetName val="ĐHKHTN "/>
      <sheetName val="Sheet1"/>
      <sheetName val="Tổng hợp"/>
      <sheetName val="Khoa Luật"/>
      <sheetName val="ĐHKT"/>
      <sheetName val="ĐHKHXH&amp;NV"/>
      <sheetName val="Điện thoạ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B7" t="str">
            <v>Phạm Kỳ Anh</v>
          </cell>
          <cell r="C7" t="str">
            <v>Phạm Kỳ</v>
          </cell>
          <cell r="D7" t="str">
            <v>Anh</v>
          </cell>
          <cell r="E7">
            <v>36251088</v>
          </cell>
          <cell r="F7" t="str">
            <v>0913205267</v>
          </cell>
          <cell r="G7" t="str">
            <v>anhpk2009@gmail.com</v>
          </cell>
        </row>
        <row r="8">
          <cell r="B8" t="str">
            <v>Ngô Quốc Anh</v>
          </cell>
          <cell r="C8" t="str">
            <v xml:space="preserve">Ngô Quốc </v>
          </cell>
          <cell r="D8" t="str">
            <v>Anh</v>
          </cell>
          <cell r="F8" t="str">
            <v>0963768260</v>
          </cell>
          <cell r="G8" t="str">
            <v>ngoquocanh@gmail.com</v>
          </cell>
          <cell r="H8" t="str">
            <v>nqanh@vnu.edu.vn</v>
          </cell>
        </row>
        <row r="9">
          <cell r="B9" t="str">
            <v>Trịnh Quốc Anh</v>
          </cell>
          <cell r="C9" t="str">
            <v xml:space="preserve">Trịnh Quốc </v>
          </cell>
          <cell r="D9" t="str">
            <v>Anh</v>
          </cell>
          <cell r="F9" t="str">
            <v>0936728879</v>
          </cell>
          <cell r="G9" t="str">
            <v>trinhquocanh@hus.edu.vn</v>
          </cell>
          <cell r="H9" t="str">
            <v>trinhquocanh@vnu.edu.vn</v>
          </cell>
        </row>
        <row r="10">
          <cell r="B10" t="str">
            <v>Tô Thị Vân Anh</v>
          </cell>
          <cell r="C10" t="str">
            <v>Tô Thị Vân</v>
          </cell>
          <cell r="D10" t="str">
            <v>Anh</v>
          </cell>
          <cell r="F10" t="str">
            <v>0973760911</v>
          </cell>
          <cell r="G10" t="str">
            <v>vananhk55a1t@gmail.com</v>
          </cell>
        </row>
        <row r="11">
          <cell r="B11" t="str">
            <v>Vũ Thị Ngọc Ánh</v>
          </cell>
          <cell r="C11" t="str">
            <v>Vũ Thị Ngọc</v>
          </cell>
          <cell r="D11" t="str">
            <v>Ánh</v>
          </cell>
          <cell r="F11" t="str">
            <v>0966517882</v>
          </cell>
          <cell r="G11" t="str">
            <v>anhvungoc.khtn@gmail.com</v>
          </cell>
          <cell r="H11" t="str">
            <v>anhvtn@vnu.edu.vn</v>
          </cell>
        </row>
        <row r="12">
          <cell r="B12" t="str">
            <v>Đào Phương Bắc</v>
          </cell>
          <cell r="C12" t="str">
            <v>Đào Phương</v>
          </cell>
          <cell r="D12" t="str">
            <v>Bắc</v>
          </cell>
          <cell r="E12">
            <v>35650147</v>
          </cell>
          <cell r="F12" t="str">
            <v>0983560149</v>
          </cell>
          <cell r="G12" t="str">
            <v>dpbac.vnu@gmail.com</v>
          </cell>
          <cell r="H12" t="str">
            <v>bacdp@vnu.edu.vn</v>
          </cell>
        </row>
        <row r="13">
          <cell r="B13" t="str">
            <v>Vũ Công Bằng</v>
          </cell>
          <cell r="C13" t="str">
            <v>Vũ Công</v>
          </cell>
          <cell r="D13" t="str">
            <v>Bằng</v>
          </cell>
          <cell r="F13" t="str">
            <v>0906849054</v>
          </cell>
          <cell r="G13" t="str">
            <v>bangvc@vnu.edu.vn</v>
          </cell>
        </row>
        <row r="14">
          <cell r="B14" t="str">
            <v>Đào Huy Bích</v>
          </cell>
          <cell r="C14" t="str">
            <v>Đào Huy</v>
          </cell>
          <cell r="D14" t="str">
            <v>Bích</v>
          </cell>
          <cell r="E14">
            <v>37550438</v>
          </cell>
          <cell r="F14" t="str">
            <v>0913026688</v>
          </cell>
        </row>
        <row r="15">
          <cell r="B15" t="str">
            <v>Nguyễn Xuân Bội</v>
          </cell>
          <cell r="C15" t="str">
            <v>Nguyễn Xuân</v>
          </cell>
          <cell r="D15" t="str">
            <v>Bội</v>
          </cell>
          <cell r="E15">
            <v>38584978</v>
          </cell>
        </row>
        <row r="16">
          <cell r="B16" t="str">
            <v>Lê Xuân Cận</v>
          </cell>
          <cell r="C16" t="str">
            <v>Lê Xuân</v>
          </cell>
          <cell r="D16" t="str">
            <v>Cận</v>
          </cell>
          <cell r="E16">
            <v>37940233</v>
          </cell>
          <cell r="F16" t="str">
            <v>0934371551</v>
          </cell>
        </row>
        <row r="17">
          <cell r="B17" t="str">
            <v>Đặng Đình Châu</v>
          </cell>
          <cell r="C17" t="str">
            <v>Đặng Đình</v>
          </cell>
          <cell r="D17" t="str">
            <v>Châu</v>
          </cell>
          <cell r="E17">
            <v>38325854</v>
          </cell>
          <cell r="F17" t="str">
            <v>0904165784</v>
          </cell>
          <cell r="G17" t="str">
            <v>chaudida@gmail.com</v>
          </cell>
        </row>
        <row r="18">
          <cell r="B18" t="str">
            <v>Lê Huy Chuẩn</v>
          </cell>
          <cell r="C18" t="str">
            <v>Lê Huy</v>
          </cell>
          <cell r="D18" t="str">
            <v>Chuẩn</v>
          </cell>
          <cell r="E18">
            <v>38692800</v>
          </cell>
          <cell r="F18" t="str">
            <v>0906031936</v>
          </cell>
          <cell r="G18" t="str">
            <v>chuanlh.vnu@gmail.com</v>
          </cell>
          <cell r="H18" t="str">
            <v>chuanlh@vnu.edu.vn</v>
          </cell>
        </row>
        <row r="19">
          <cell r="B19" t="str">
            <v>Đỗ Việt Cường</v>
          </cell>
          <cell r="C19" t="str">
            <v>Đỗ Việt</v>
          </cell>
          <cell r="D19" t="str">
            <v>Cường</v>
          </cell>
          <cell r="F19" t="str">
            <v>0868961764</v>
          </cell>
          <cell r="G19" t="str">
            <v>vcuong.do@gmail.com</v>
          </cell>
          <cell r="H19" t="str">
            <v>dovietcuong@vnu.edu.vn</v>
          </cell>
        </row>
        <row r="20">
          <cell r="B20" t="str">
            <v>Trần Mạnh Cường</v>
          </cell>
          <cell r="C20" t="str">
            <v>Trần Mạnh</v>
          </cell>
          <cell r="D20" t="str">
            <v>Cường</v>
          </cell>
          <cell r="E20">
            <v>36893209</v>
          </cell>
          <cell r="F20" t="str">
            <v>0912589676</v>
          </cell>
          <cell r="G20" t="str">
            <v>cuongtm@vnu.edu.vn</v>
          </cell>
          <cell r="H20" t="str">
            <v>cuongtm@vnu.edu.vn</v>
          </cell>
        </row>
        <row r="21">
          <cell r="B21" t="str">
            <v>Nguyễn Thế Cường</v>
          </cell>
          <cell r="C21" t="str">
            <v>Nguyễn Thế</v>
          </cell>
          <cell r="D21" t="str">
            <v>Cường</v>
          </cell>
          <cell r="F21" t="str">
            <v>0915679991</v>
          </cell>
          <cell r="G21" t="str">
            <v>tdntcuong@gmail.com</v>
          </cell>
          <cell r="H21" t="str">
            <v>thecuong.nguyen@vnu.edu.vn</v>
          </cell>
        </row>
        <row r="22">
          <cell r="B22" t="str">
            <v>Nguyễn Đức Đạt</v>
          </cell>
          <cell r="C22" t="str">
            <v>Nguyễn Đức</v>
          </cell>
          <cell r="D22" t="str">
            <v>Đạt</v>
          </cell>
          <cell r="E22">
            <v>38546178</v>
          </cell>
          <cell r="F22" t="str">
            <v>0947278028</v>
          </cell>
          <cell r="G22" t="str">
            <v>nguyenducdat@hus.edu.vn</v>
          </cell>
        </row>
        <row r="23">
          <cell r="B23" t="str">
            <v xml:space="preserve">Nguyễn Duy Đạt </v>
          </cell>
          <cell r="C23" t="str">
            <v>Nguyễn Duy</v>
          </cell>
          <cell r="D23" t="str">
            <v xml:space="preserve">Đạt </v>
          </cell>
          <cell r="F23" t="str">
            <v>0977034660</v>
          </cell>
        </row>
        <row r="24">
          <cell r="B24" t="str">
            <v>Nguyễn Hữu  Điển</v>
          </cell>
          <cell r="C24" t="str">
            <v xml:space="preserve">Nguyễn Hữu </v>
          </cell>
          <cell r="D24" t="str">
            <v>Điển</v>
          </cell>
          <cell r="E24">
            <v>36418848</v>
          </cell>
          <cell r="F24" t="str">
            <v>0989061951</v>
          </cell>
          <cell r="G24" t="str">
            <v>huudien@vnu.edu.vn</v>
          </cell>
        </row>
        <row r="25">
          <cell r="B25" t="str">
            <v>Lê Đình Định</v>
          </cell>
          <cell r="C25" t="str">
            <v>Lê Đình</v>
          </cell>
          <cell r="D25" t="str">
            <v>Định</v>
          </cell>
          <cell r="E25">
            <v>35581192</v>
          </cell>
          <cell r="F25" t="str">
            <v>0903291262</v>
          </cell>
          <cell r="G25" t="str">
            <v>ledinhdinh.vnu@gmail.com</v>
          </cell>
          <cell r="H25" t="str">
            <v>ledinh@vnu.edu.vn</v>
          </cell>
        </row>
        <row r="26">
          <cell r="B26" t="str">
            <v>Nguyễn Hữu Dư</v>
          </cell>
          <cell r="C26" t="str">
            <v>Nguyễn Hữu</v>
          </cell>
          <cell r="D26" t="str">
            <v>Dư</v>
          </cell>
          <cell r="E26">
            <v>35115610</v>
          </cell>
          <cell r="F26" t="str">
            <v>0912223309</v>
          </cell>
          <cell r="G26" t="str">
            <v>nhdu@viasm.edu.vn</v>
          </cell>
          <cell r="H26" t="str">
            <v>dunh@vnu.edu.vn</v>
          </cell>
        </row>
        <row r="27">
          <cell r="B27" t="str">
            <v>Phạm Quang Đức</v>
          </cell>
          <cell r="C27" t="str">
            <v>Phạm Quang</v>
          </cell>
          <cell r="D27" t="str">
            <v>Đức</v>
          </cell>
          <cell r="E27">
            <v>38350732</v>
          </cell>
        </row>
        <row r="28">
          <cell r="B28" t="str">
            <v>Phan Cung Đức</v>
          </cell>
          <cell r="C28" t="str">
            <v>Phan Cung</v>
          </cell>
          <cell r="D28" t="str">
            <v>Đức</v>
          </cell>
          <cell r="E28">
            <v>38213721</v>
          </cell>
        </row>
        <row r="29">
          <cell r="B29" t="str">
            <v>Nguyễn Thạc Dũng</v>
          </cell>
          <cell r="C29" t="str">
            <v>Nguyễn Thạc</v>
          </cell>
          <cell r="D29" t="str">
            <v>Dũng</v>
          </cell>
          <cell r="F29" t="str">
            <v>0968742582</v>
          </cell>
          <cell r="G29" t="str">
            <v>dungmath@gmail.com</v>
          </cell>
          <cell r="H29" t="str">
            <v>dungmath@vnu.edu.vn</v>
          </cell>
        </row>
        <row r="30">
          <cell r="B30" t="str">
            <v>Vũ Tiến Dũng</v>
          </cell>
          <cell r="C30" t="str">
            <v xml:space="preserve">Vũ Tiến </v>
          </cell>
          <cell r="D30" t="str">
            <v>Dũng</v>
          </cell>
          <cell r="E30">
            <v>38686532</v>
          </cell>
          <cell r="F30" t="str">
            <v>0971032014</v>
          </cell>
          <cell r="G30" t="str">
            <v>duzngvt@gmail.com</v>
          </cell>
          <cell r="H30" t="str">
            <v>dungvt@vnu.edu.vn</v>
          </cell>
        </row>
        <row r="31">
          <cell r="B31" t="str">
            <v>Hoàng Nam Dũng</v>
          </cell>
          <cell r="C31" t="str">
            <v>Hoàng Nam</v>
          </cell>
          <cell r="D31" t="str">
            <v>Dũng</v>
          </cell>
          <cell r="F31" t="str">
            <v>0904602632</v>
          </cell>
          <cell r="G31" t="str">
            <v>hndung@gmail.com</v>
          </cell>
          <cell r="H31" t="str">
            <v>hndung@vnu.edu.vn</v>
          </cell>
        </row>
        <row r="32">
          <cell r="B32" t="str">
            <v>Trần Thế Dũng</v>
          </cell>
          <cell r="C32" t="str">
            <v xml:space="preserve">Trần Thế </v>
          </cell>
          <cell r="D32" t="str">
            <v>Dũng</v>
          </cell>
          <cell r="F32" t="str">
            <v>0367450175</v>
          </cell>
        </row>
        <row r="33">
          <cell r="B33" t="str">
            <v>Trịnh Hoàng Dũng</v>
          </cell>
          <cell r="C33" t="str">
            <v>Trịnh Hoàng</v>
          </cell>
          <cell r="D33" t="str">
            <v>Dũng</v>
          </cell>
          <cell r="F33" t="str">
            <v>0398202916</v>
          </cell>
          <cell r="G33" t="str">
            <v>dungtrinh2812@gmail.com</v>
          </cell>
          <cell r="H33" t="str">
            <v>dungth6886@vnu.edu.vn</v>
          </cell>
        </row>
        <row r="34">
          <cell r="B34" t="str">
            <v>Trịnh Viết Dược</v>
          </cell>
          <cell r="C34" t="str">
            <v xml:space="preserve">Trịnh Viết </v>
          </cell>
          <cell r="D34" t="str">
            <v>Dược</v>
          </cell>
          <cell r="F34" t="str">
            <v>0386336436</v>
          </cell>
          <cell r="G34" t="str">
            <v>duoctt@hus.edu.vn</v>
          </cell>
          <cell r="H34" t="str">
            <v>duoctv@vnu.edu.vn</v>
          </cell>
        </row>
        <row r="35">
          <cell r="B35" t="str">
            <v>Đỗ Thanh Hà</v>
          </cell>
          <cell r="C35" t="str">
            <v xml:space="preserve">Đỗ Thanh </v>
          </cell>
          <cell r="D35" t="str">
            <v>Hà</v>
          </cell>
          <cell r="E35">
            <v>33544428</v>
          </cell>
          <cell r="F35" t="str">
            <v>0913378868</v>
          </cell>
          <cell r="G35" t="str">
            <v>dothanhha@hus.edu.vn</v>
          </cell>
          <cell r="H35" t="str">
            <v>hadt_tct@vnu.edu.vn</v>
          </cell>
        </row>
        <row r="36">
          <cell r="B36" t="str">
            <v>Lê Minh Hà</v>
          </cell>
          <cell r="C36" t="str">
            <v xml:space="preserve">Lê Minh </v>
          </cell>
          <cell r="D36" t="str">
            <v>Hà</v>
          </cell>
          <cell r="F36" t="str">
            <v>0989555293</v>
          </cell>
          <cell r="G36" t="str">
            <v>leminhha.vnu@gmail.com</v>
          </cell>
          <cell r="H36" t="str">
            <v>minhha@vnu.edu.vn</v>
          </cell>
        </row>
        <row r="37">
          <cell r="B37" t="str">
            <v>Bùi Khánh Hằng</v>
          </cell>
          <cell r="C37" t="str">
            <v>Bùi Thị Khánh</v>
          </cell>
          <cell r="D37" t="str">
            <v>Hằng</v>
          </cell>
          <cell r="F37" t="str">
            <v>0773378907</v>
          </cell>
          <cell r="G37" t="str">
            <v>khanhhang.bui@gmail.com</v>
          </cell>
          <cell r="H37" t="str">
            <v>buikhanhhang@vnu.edu.vn</v>
          </cell>
        </row>
        <row r="38">
          <cell r="B38" t="str">
            <v>Phan Văn Hạp</v>
          </cell>
          <cell r="C38" t="str">
            <v>Phan Văn</v>
          </cell>
          <cell r="D38" t="str">
            <v>Hạp</v>
          </cell>
          <cell r="E38">
            <v>35656287</v>
          </cell>
          <cell r="F38" t="str">
            <v>0327704506</v>
          </cell>
        </row>
        <row r="39">
          <cell r="B39" t="str">
            <v>Trịnh Thị Bích Hiên</v>
          </cell>
          <cell r="C39" t="str">
            <v>Trịnh Thị Bích</v>
          </cell>
          <cell r="D39" t="str">
            <v>Hiên</v>
          </cell>
          <cell r="E39">
            <v>35334407</v>
          </cell>
          <cell r="F39" t="str">
            <v>0912066818</v>
          </cell>
          <cell r="G39" t="str">
            <v>hientb82@gmail.com</v>
          </cell>
          <cell r="H39" t="str">
            <v>hienttb@vnu.edu.vn</v>
          </cell>
        </row>
        <row r="40">
          <cell r="B40" t="str">
            <v>Nguyễn Trọng Hiếu</v>
          </cell>
          <cell r="C40" t="str">
            <v xml:space="preserve">Nguyễn Trọng </v>
          </cell>
          <cell r="D40" t="str">
            <v>Hiếu</v>
          </cell>
          <cell r="E40">
            <v>38586317</v>
          </cell>
          <cell r="F40" t="str">
            <v>0942724777</v>
          </cell>
          <cell r="G40" t="str">
            <v>hieunguyentrong@gmail.com</v>
          </cell>
          <cell r="H40" t="str">
            <v>hieungt@vnu.edu.vn</v>
          </cell>
        </row>
        <row r="41">
          <cell r="B41" t="str">
            <v>Nguyễn Trung Hiếu</v>
          </cell>
          <cell r="C41" t="str">
            <v xml:space="preserve">Nguyễn Trung </v>
          </cell>
          <cell r="D41" t="str">
            <v>Hiếu(A)</v>
          </cell>
          <cell r="E41">
            <v>37669422</v>
          </cell>
          <cell r="F41" t="str">
            <v>0906269908</v>
          </cell>
          <cell r="G41" t="str">
            <v>hieunt9178@gmail.com</v>
          </cell>
          <cell r="H41" t="str">
            <v>hieunguyen@vnu.edu.vn</v>
          </cell>
        </row>
        <row r="42">
          <cell r="B42" t="str">
            <v>Đào Hữu Hồ</v>
          </cell>
          <cell r="C42" t="str">
            <v>Đào Hữu</v>
          </cell>
          <cell r="D42" t="str">
            <v>Hồ</v>
          </cell>
          <cell r="E42">
            <v>35724219</v>
          </cell>
          <cell r="F42">
            <v>383993479</v>
          </cell>
        </row>
        <row r="43">
          <cell r="B43" t="str">
            <v>Nguyễn Thị Hoài</v>
          </cell>
          <cell r="C43" t="str">
            <v>Nguyễn Thị</v>
          </cell>
          <cell r="D43" t="str">
            <v>Hoài</v>
          </cell>
          <cell r="F43" t="str">
            <v>0908400344</v>
          </cell>
          <cell r="G43" t="str">
            <v>nthoai0682@yahoo.com</v>
          </cell>
          <cell r="H43" t="str">
            <v>nguyenthihoai@vnu.edu.vn</v>
          </cell>
        </row>
        <row r="44">
          <cell r="B44" t="str">
            <v>Nguyễn Cảnh Hoè</v>
          </cell>
          <cell r="C44" t="str">
            <v>Nguyễn Cảnh</v>
          </cell>
          <cell r="D44" t="str">
            <v>Hoè</v>
          </cell>
          <cell r="E44">
            <v>38540132</v>
          </cell>
        </row>
        <row r="45">
          <cell r="B45" t="str">
            <v>Nguyễn Thừa Hợp</v>
          </cell>
          <cell r="C45" t="str">
            <v>Nguyễn Thừa</v>
          </cell>
          <cell r="D45" t="str">
            <v>Hợp</v>
          </cell>
          <cell r="E45">
            <v>38582838</v>
          </cell>
          <cell r="F45" t="str">
            <v>0349193500</v>
          </cell>
        </row>
        <row r="46">
          <cell r="B46" t="str">
            <v>Trần Trọng Huệ</v>
          </cell>
          <cell r="C46" t="str">
            <v>Trần Trọng</v>
          </cell>
          <cell r="D46" t="str">
            <v>Huệ</v>
          </cell>
          <cell r="E46">
            <v>38536979</v>
          </cell>
        </row>
        <row r="47">
          <cell r="B47" t="str">
            <v>Phạm Việt Hùng</v>
          </cell>
          <cell r="C47" t="str">
            <v>Phạm Việt</v>
          </cell>
          <cell r="D47" t="str">
            <v>Hùng</v>
          </cell>
          <cell r="E47">
            <v>38612331</v>
          </cell>
          <cell r="F47" t="str">
            <v>0977570609</v>
          </cell>
        </row>
        <row r="48">
          <cell r="B48" t="str">
            <v>Hoàng Quốc Hùng</v>
          </cell>
          <cell r="C48" t="str">
            <v>Hoàng Quốc</v>
          </cell>
          <cell r="D48" t="str">
            <v>Hùng</v>
          </cell>
          <cell r="E48">
            <v>32510832</v>
          </cell>
          <cell r="F48" t="str">
            <v>0913511490</v>
          </cell>
          <cell r="G48" t="str">
            <v>hoang.q.hung@gmail.com</v>
          </cell>
          <cell r="H48" t="str">
            <v>hunghq@vnu.edu.vn</v>
          </cell>
        </row>
        <row r="49">
          <cell r="B49" t="str">
            <v>Nguyễn Việt Hùng</v>
          </cell>
          <cell r="C49" t="str">
            <v xml:space="preserve">Nguyễn Việt </v>
          </cell>
          <cell r="D49" t="str">
            <v>Hùng</v>
          </cell>
          <cell r="F49" t="str">
            <v>0977291189</v>
          </cell>
          <cell r="G49" t="str">
            <v>hungnguyenviet@hus.edu.vn</v>
          </cell>
        </row>
        <row r="50">
          <cell r="B50" t="str">
            <v>Nguyễn Hữu Việt Hưng</v>
          </cell>
          <cell r="C50" t="str">
            <v>Nguyễn Hữu Việt</v>
          </cell>
          <cell r="D50" t="str">
            <v>Hưng</v>
          </cell>
          <cell r="E50">
            <v>35569360</v>
          </cell>
          <cell r="F50" t="str">
            <v>0912546881</v>
          </cell>
          <cell r="G50" t="str">
            <v>nhvhung@gmail.com</v>
          </cell>
          <cell r="H50" t="str">
            <v>nhvhung@vnu.edu.vn</v>
          </cell>
        </row>
        <row r="51">
          <cell r="B51" t="str">
            <v>Trần Thị Hương</v>
          </cell>
          <cell r="C51" t="str">
            <v>Trần Thị</v>
          </cell>
          <cell r="D51" t="str">
            <v>Hương</v>
          </cell>
          <cell r="F51" t="str">
            <v>0349755614</v>
          </cell>
          <cell r="G51" t="str">
            <v>tranthihuong.hus@gmail.com</v>
          </cell>
          <cell r="H51" t="str">
            <v>huongtt9451@vnu.edu.vn</v>
          </cell>
        </row>
        <row r="52">
          <cell r="B52" t="str">
            <v>Nguyễn Văn Hữu</v>
          </cell>
          <cell r="C52" t="str">
            <v>Nguyễn Văn</v>
          </cell>
          <cell r="D52" t="str">
            <v>Hữu</v>
          </cell>
          <cell r="E52">
            <v>38542515</v>
          </cell>
          <cell r="F52" t="str">
            <v>0367305839</v>
          </cell>
        </row>
        <row r="53">
          <cell r="B53" t="str">
            <v>Vũ Nhật Huy</v>
          </cell>
          <cell r="C53" t="str">
            <v>Vũ Nhật</v>
          </cell>
          <cell r="D53" t="str">
            <v>Huy</v>
          </cell>
          <cell r="F53" t="str">
            <v>0975995564</v>
          </cell>
          <cell r="G53" t="str">
            <v>huyvn0002@gmail.com</v>
          </cell>
          <cell r="H53" t="str">
            <v>huyvn@vnu.edu.vn</v>
          </cell>
        </row>
        <row r="54">
          <cell r="B54" t="str">
            <v>Nguyễn Thị Huyên</v>
          </cell>
          <cell r="C54" t="str">
            <v>Nguyễn Thị</v>
          </cell>
          <cell r="D54" t="str">
            <v>Huyên</v>
          </cell>
          <cell r="F54" t="str">
            <v>0356120321</v>
          </cell>
          <cell r="G54" t="str">
            <v>nthuyen.bmth@gmail.com</v>
          </cell>
        </row>
        <row r="55">
          <cell r="B55" t="str">
            <v>Nguyễn Thị Minh Huyền</v>
          </cell>
          <cell r="C55" t="str">
            <v>Nguyễn T.  Minh</v>
          </cell>
          <cell r="D55" t="str">
            <v>Huyền</v>
          </cell>
          <cell r="E55">
            <v>37539178</v>
          </cell>
          <cell r="F55" t="str">
            <v>0983219146</v>
          </cell>
          <cell r="G55" t="str">
            <v>ntmhuyen@gmail.com</v>
          </cell>
          <cell r="H55" t="str">
            <v>huyenntm@vnu.edu.vn</v>
          </cell>
        </row>
        <row r="56">
          <cell r="B56" t="str">
            <v>Nguyễn Quý Hỷ</v>
          </cell>
          <cell r="C56" t="str">
            <v>Nguyễn Quý</v>
          </cell>
          <cell r="D56" t="str">
            <v>Hỷ</v>
          </cell>
          <cell r="E56">
            <v>35575260</v>
          </cell>
          <cell r="H56" t="str">
            <v>huyenntm@vnu.edu.vn</v>
          </cell>
        </row>
        <row r="57">
          <cell r="B57" t="str">
            <v>Nguyễn Dương Kiên</v>
          </cell>
          <cell r="C57" t="str">
            <v>Nguyễn Dương</v>
          </cell>
          <cell r="D57" t="str">
            <v>Kiên</v>
          </cell>
          <cell r="G57" t="str">
            <v>duongkiennguyen3012@gmail.com</v>
          </cell>
          <cell r="H57" t="str">
            <v>kiennd@vnu.edu.vn</v>
          </cell>
        </row>
        <row r="58">
          <cell r="B58" t="str">
            <v>Nguyễn Văn Lâm</v>
          </cell>
          <cell r="C58" t="str">
            <v>Nguyễn Văn</v>
          </cell>
          <cell r="D58" t="str">
            <v>Lâm</v>
          </cell>
          <cell r="E58">
            <v>38210496</v>
          </cell>
        </row>
        <row r="59">
          <cell r="B59" t="str">
            <v>Lê Thị Lan</v>
          </cell>
          <cell r="C59" t="str">
            <v>Lê Thị</v>
          </cell>
          <cell r="D59" t="str">
            <v>Lan</v>
          </cell>
          <cell r="E59">
            <v>38582967</v>
          </cell>
        </row>
        <row r="60">
          <cell r="B60" t="str">
            <v>Nguyễn Phụ Hoàng Lân</v>
          </cell>
          <cell r="C60" t="str">
            <v>Nguyễn Phụ H.</v>
          </cell>
          <cell r="D60" t="str">
            <v>Lân</v>
          </cell>
          <cell r="F60" t="str">
            <v>0989372689</v>
          </cell>
          <cell r="G60" t="str">
            <v>nphlan@gmail.com</v>
          </cell>
          <cell r="H60" t="str">
            <v>lannph@vnu.edu.vn</v>
          </cell>
        </row>
        <row r="61">
          <cell r="B61" t="str">
            <v>Nguyễn Thị Thái Liên</v>
          </cell>
          <cell r="C61" t="str">
            <v>Nguyễn Thị Thái</v>
          </cell>
          <cell r="D61" t="str">
            <v>Liên</v>
          </cell>
          <cell r="E61">
            <v>38581424</v>
          </cell>
          <cell r="F61" t="str">
            <v>0904210860</v>
          </cell>
        </row>
        <row r="62">
          <cell r="B62" t="str">
            <v>Kiều Thị Thùy Linh</v>
          </cell>
          <cell r="C62" t="str">
            <v>Kiều Thị Thùy</v>
          </cell>
          <cell r="D62" t="str">
            <v>Linh</v>
          </cell>
          <cell r="F62" t="str">
            <v>0356242615</v>
          </cell>
          <cell r="G62" t="str">
            <v>thuylinhkt160991@gmail.com</v>
          </cell>
        </row>
        <row r="63">
          <cell r="B63" t="str">
            <v>Vũ Hoàng Linh</v>
          </cell>
          <cell r="C63" t="str">
            <v xml:space="preserve">Vũ Hoàng </v>
          </cell>
          <cell r="D63" t="str">
            <v>Linh</v>
          </cell>
          <cell r="E63">
            <v>37262235</v>
          </cell>
          <cell r="F63" t="str">
            <v>0913062989</v>
          </cell>
          <cell r="G63" t="str">
            <v>vhlinh.vnu@gmail.com</v>
          </cell>
          <cell r="H63" t="str">
            <v>linhvh@vnu.edu.vn</v>
          </cell>
        </row>
        <row r="64">
          <cell r="B64" t="str">
            <v>Hà Mỹ Linh</v>
          </cell>
          <cell r="C64" t="str">
            <v xml:space="preserve">Hà Mỹ </v>
          </cell>
          <cell r="D64" t="str">
            <v>Linh</v>
          </cell>
          <cell r="F64" t="str">
            <v>0389969185</v>
          </cell>
          <cell r="G64" t="str">
            <v>halinh.hus@gmail.com</v>
          </cell>
          <cell r="H64" t="str">
            <v>linhhm@vnu.edu.vn</v>
          </cell>
        </row>
        <row r="65">
          <cell r="B65" t="str">
            <v>Đỗ Thùy Linh</v>
          </cell>
          <cell r="C65" t="str">
            <v>Đỗ Thùy</v>
          </cell>
          <cell r="D65" t="str">
            <v>Linh</v>
          </cell>
          <cell r="F65" t="str">
            <v>0349191687</v>
          </cell>
          <cell r="G65" t="str">
            <v>dothuylinh154@gmail.com</v>
          </cell>
        </row>
        <row r="66">
          <cell r="B66" t="str">
            <v>Trần Đức Long</v>
          </cell>
          <cell r="C66" t="str">
            <v>Trần Đức</v>
          </cell>
          <cell r="D66" t="str">
            <v>Long</v>
          </cell>
          <cell r="E66">
            <v>39439221</v>
          </cell>
          <cell r="F66" t="str">
            <v>0989060195</v>
          </cell>
        </row>
        <row r="67">
          <cell r="B67" t="str">
            <v>Phạm Hoàng Long</v>
          </cell>
          <cell r="C67" t="str">
            <v xml:space="preserve">Phạm Hoàng </v>
          </cell>
          <cell r="D67" t="str">
            <v>Long</v>
          </cell>
          <cell r="F67">
            <v>382121268</v>
          </cell>
          <cell r="G67" t="str">
            <v>phamhoanglong@hus.edu.vn</v>
          </cell>
          <cell r="H67" t="str">
            <v>longhp@vnu.edu.vn</v>
          </cell>
        </row>
        <row r="68">
          <cell r="B68" t="str">
            <v>Vũ Đỗ Long</v>
          </cell>
          <cell r="F68" t="str">
            <v>0903257520</v>
          </cell>
          <cell r="G68" t="str">
            <v>longvudo@gmail.com</v>
          </cell>
          <cell r="H68" t="str">
            <v>longvd@vnu.edu.vn</v>
          </cell>
        </row>
        <row r="69">
          <cell r="B69" t="str">
            <v>Nguyễn Văn Mậu</v>
          </cell>
          <cell r="C69" t="str">
            <v>Nguyễn Văn</v>
          </cell>
          <cell r="D69" t="str">
            <v>Mậu</v>
          </cell>
          <cell r="E69">
            <v>38531900</v>
          </cell>
          <cell r="F69" t="str">
            <v>0912907545</v>
          </cell>
          <cell r="G69" t="str">
            <v xml:space="preserve">nvanmau@gmail.com </v>
          </cell>
        </row>
        <row r="70">
          <cell r="B70" t="str">
            <v>Nguyễn Xuân My</v>
          </cell>
          <cell r="C70" t="str">
            <v>Nguyễn Xuân</v>
          </cell>
          <cell r="D70" t="str">
            <v>My</v>
          </cell>
          <cell r="E70">
            <v>38523041</v>
          </cell>
          <cell r="F70" t="str">
            <v>0913077496</v>
          </cell>
        </row>
        <row r="71">
          <cell r="B71" t="str">
            <v>Nguyễn Thị Nga</v>
          </cell>
          <cell r="C71" t="str">
            <v xml:space="preserve">Nguyễn Thị </v>
          </cell>
          <cell r="D71" t="str">
            <v>Nga</v>
          </cell>
          <cell r="F71" t="str">
            <v>0932284586</v>
          </cell>
          <cell r="G71" t="str">
            <v>nguyennga282@gmail.com</v>
          </cell>
          <cell r="H71" t="str">
            <v>nga_nt@vnu.edu.vn</v>
          </cell>
        </row>
        <row r="72">
          <cell r="B72" t="str">
            <v>Nguyễn Đức Ngà</v>
          </cell>
          <cell r="C72" t="str">
            <v>Nguyễn Đức</v>
          </cell>
          <cell r="D72" t="str">
            <v>Ngà</v>
          </cell>
          <cell r="F72" t="str">
            <v>0334815175</v>
          </cell>
          <cell r="G72" t="str">
            <v>nguyenducnga.math@gmail.com</v>
          </cell>
        </row>
        <row r="73">
          <cell r="B73" t="str">
            <v>Nguyễn Hữu Ngự</v>
          </cell>
          <cell r="C73" t="str">
            <v>Nguyễn Hữu</v>
          </cell>
          <cell r="D73" t="str">
            <v>Ngự</v>
          </cell>
          <cell r="E73">
            <v>36406692</v>
          </cell>
          <cell r="F73" t="str">
            <v>0987258483</v>
          </cell>
        </row>
        <row r="74">
          <cell r="B74" t="str">
            <v>Hoàng Đức Nguyên</v>
          </cell>
          <cell r="C74" t="str">
            <v>Hoàng Đức</v>
          </cell>
          <cell r="D74" t="str">
            <v>Nguyên</v>
          </cell>
          <cell r="E74">
            <v>38544990</v>
          </cell>
          <cell r="F74" t="str">
            <v>0911258780</v>
          </cell>
        </row>
        <row r="75">
          <cell r="B75" t="str">
            <v>Nguyễn Xuân Nguyên</v>
          </cell>
          <cell r="C75" t="str">
            <v>Nguyễn Xuân</v>
          </cell>
          <cell r="D75" t="str">
            <v>Nguyên</v>
          </cell>
          <cell r="F75" t="str">
            <v>0989201949</v>
          </cell>
          <cell r="G75" t="str">
            <v>nguyennx12@gmail.com</v>
          </cell>
          <cell r="H75" t="str">
            <v>nguyennx@vnu.edu.vn</v>
          </cell>
        </row>
        <row r="76">
          <cell r="B76" t="str">
            <v>Phạm Thị Oanh</v>
          </cell>
          <cell r="C76" t="str">
            <v>Phạm Thị</v>
          </cell>
          <cell r="D76" t="str">
            <v>Oanh</v>
          </cell>
          <cell r="E76">
            <v>38586958</v>
          </cell>
          <cell r="F76" t="str">
            <v>0368564407</v>
          </cell>
        </row>
        <row r="77">
          <cell r="B77" t="str">
            <v>Nguyễn Ngọc Phan</v>
          </cell>
          <cell r="C77" t="str">
            <v>Nguyễn Ngọc</v>
          </cell>
          <cell r="D77" t="str">
            <v>Phan</v>
          </cell>
          <cell r="F77" t="str">
            <v>0987830789</v>
          </cell>
          <cell r="G77" t="str">
            <v>phan@hus.edu.vn</v>
          </cell>
          <cell r="H77" t="str">
            <v>phannn@vnu.edu.vn</v>
          </cell>
        </row>
        <row r="78">
          <cell r="B78" t="str">
            <v>Hà Phi</v>
          </cell>
          <cell r="C78" t="str">
            <v>Hà</v>
          </cell>
          <cell r="D78" t="str">
            <v>Phi</v>
          </cell>
          <cell r="F78" t="str">
            <v>0963304784</v>
          </cell>
          <cell r="G78" t="str">
            <v>phisp1802@gmail.com</v>
          </cell>
          <cell r="H78" t="str">
            <v>haphi.hus@vnu.edu.vn</v>
          </cell>
        </row>
        <row r="79">
          <cell r="B79" t="str">
            <v>Lê Đình Phùng</v>
          </cell>
          <cell r="C79" t="str">
            <v>Lê Đình</v>
          </cell>
          <cell r="D79" t="str">
            <v>Phùng</v>
          </cell>
          <cell r="E79">
            <v>38273254</v>
          </cell>
          <cell r="F79" t="str">
            <v>0918362733</v>
          </cell>
        </row>
        <row r="80">
          <cell r="B80" t="str">
            <v>Lê Hồng Phương</v>
          </cell>
          <cell r="C80" t="str">
            <v xml:space="preserve">Lê Hồng </v>
          </cell>
          <cell r="D80" t="str">
            <v>Phương</v>
          </cell>
          <cell r="E80">
            <v>37646305</v>
          </cell>
          <cell r="F80" t="str">
            <v>0969001480</v>
          </cell>
          <cell r="G80" t="str">
            <v>phuonglh@gmail.com</v>
          </cell>
          <cell r="H80" t="str">
            <v>phuonglh@vnu.edu.vn</v>
          </cell>
        </row>
        <row r="81">
          <cell r="B81" t="str">
            <v>Phạm Trọng  Quát</v>
          </cell>
          <cell r="C81" t="str">
            <v xml:space="preserve">Phạm Trọng </v>
          </cell>
          <cell r="D81" t="str">
            <v>Quát</v>
          </cell>
          <cell r="F81" t="str">
            <v>0913247974</v>
          </cell>
          <cell r="G81" t="str">
            <v>quatpt@gmail.com</v>
          </cell>
        </row>
        <row r="82">
          <cell r="B82" t="str">
            <v>Ngô Thế Quyền</v>
          </cell>
          <cell r="C82" t="str">
            <v>Ngô Thế</v>
          </cell>
          <cell r="D82" t="str">
            <v>Quyền</v>
          </cell>
          <cell r="F82" t="str">
            <v>0388159488</v>
          </cell>
          <cell r="G82" t="str">
            <v>ngoquyenbg@gmail.com</v>
          </cell>
          <cell r="H82" t="str">
            <v>ngoquyenbg@vnu.edu.vn</v>
          </cell>
        </row>
        <row r="83">
          <cell r="B83" t="str">
            <v>Võ Thị Như Quỳnh</v>
          </cell>
          <cell r="C83" t="str">
            <v xml:space="preserve">Võ Thị Như </v>
          </cell>
          <cell r="D83" t="str">
            <v>Quỳnh</v>
          </cell>
          <cell r="E83">
            <v>38695920</v>
          </cell>
          <cell r="F83" t="str">
            <v>0983866363</v>
          </cell>
          <cell r="G83" t="str">
            <v>vtnquynh@gmail.com</v>
          </cell>
          <cell r="H83" t="str">
            <v>quynhvtn@vnu.edu.vn</v>
          </cell>
        </row>
        <row r="84">
          <cell r="B84" t="str">
            <v>Đặng Huy Ruận</v>
          </cell>
          <cell r="C84" t="str">
            <v>Đặng Huy</v>
          </cell>
          <cell r="D84" t="str">
            <v>Ruận</v>
          </cell>
          <cell r="E84">
            <v>38542647</v>
          </cell>
        </row>
        <row r="85">
          <cell r="B85" t="str">
            <v>Nguyễn Đình Sang</v>
          </cell>
          <cell r="C85" t="str">
            <v>Nguyễn Đình</v>
          </cell>
          <cell r="D85" t="str">
            <v>Sang</v>
          </cell>
          <cell r="E85">
            <v>38586317</v>
          </cell>
          <cell r="F85" t="str">
            <v>0915506865</v>
          </cell>
        </row>
        <row r="86">
          <cell r="B86" t="str">
            <v>Đỗ Thanh Sơn</v>
          </cell>
          <cell r="C86" t="str">
            <v>Đỗ Thanh</v>
          </cell>
          <cell r="D86" t="str">
            <v>Sơn</v>
          </cell>
          <cell r="E86">
            <v>36408014</v>
          </cell>
        </row>
        <row r="87">
          <cell r="B87" t="str">
            <v>Tạ Công Sơn</v>
          </cell>
          <cell r="C87" t="str">
            <v xml:space="preserve">Tạ Công </v>
          </cell>
          <cell r="D87" t="str">
            <v>Sơn</v>
          </cell>
          <cell r="F87" t="str">
            <v>389318669</v>
          </cell>
          <cell r="G87" t="str">
            <v>congson82@gmail.com</v>
          </cell>
          <cell r="H87" t="str">
            <v>sontc@vnu.edu.vn</v>
          </cell>
        </row>
        <row r="88">
          <cell r="B88" t="str">
            <v>Phó Đức Tài</v>
          </cell>
          <cell r="C88" t="str">
            <v xml:space="preserve">Phó Đức </v>
          </cell>
          <cell r="D88" t="str">
            <v>Tài</v>
          </cell>
          <cell r="E88">
            <v>38513251</v>
          </cell>
          <cell r="F88" t="str">
            <v>0988555302</v>
          </cell>
          <cell r="G88" t="str">
            <v>phoductai@hus.edu.vn</v>
          </cell>
          <cell r="H88" t="str">
            <v>taipd@vnu.edu.vn</v>
          </cell>
        </row>
        <row r="89">
          <cell r="B89" t="str">
            <v>Phan Khánh Tâm</v>
          </cell>
          <cell r="C89" t="str">
            <v>Phan Khánh</v>
          </cell>
          <cell r="D89" t="str">
            <v>Tâm</v>
          </cell>
          <cell r="E89">
            <v>35650220</v>
          </cell>
        </row>
        <row r="90">
          <cell r="B90" t="str">
            <v>Nguyễn Thị Tâm</v>
          </cell>
          <cell r="C90" t="str">
            <v>Nguyễn Thị</v>
          </cell>
          <cell r="D90" t="str">
            <v>Tâm</v>
          </cell>
          <cell r="F90" t="str">
            <v>0389907416</v>
          </cell>
          <cell r="G90" t="str">
            <v>nguyenthitam.hus@gmail.com</v>
          </cell>
          <cell r="H90" t="str">
            <v>tamnt@vnu.edu.vn</v>
          </cell>
        </row>
        <row r="91">
          <cell r="B91" t="str">
            <v>Dương Tất Thắng</v>
          </cell>
          <cell r="C91" t="str">
            <v>Dương Tất</v>
          </cell>
          <cell r="D91" t="str">
            <v>Thắng</v>
          </cell>
          <cell r="E91">
            <v>39713371</v>
          </cell>
          <cell r="F91" t="str">
            <v>0904881459</v>
          </cell>
        </row>
        <row r="92">
          <cell r="B92" t="str">
            <v>Đặng Hùng Thắng</v>
          </cell>
          <cell r="C92" t="str">
            <v>Đặng Hùng</v>
          </cell>
          <cell r="D92" t="str">
            <v>Thắng</v>
          </cell>
          <cell r="E92">
            <v>38246206</v>
          </cell>
          <cell r="F92" t="str">
            <v>0913349968</v>
          </cell>
          <cell r="G92" t="str">
            <v>hungthang.dang53@gmail.com</v>
          </cell>
          <cell r="H92" t="str">
            <v>thangdh@vnu.edu.vn</v>
          </cell>
        </row>
        <row r="93">
          <cell r="B93" t="str">
            <v>Nguyễn Thuỷ Thanh</v>
          </cell>
          <cell r="C93" t="str">
            <v>Nguyễn Thuỷ</v>
          </cell>
          <cell r="D93" t="str">
            <v>Thanh</v>
          </cell>
          <cell r="E93">
            <v>38213414</v>
          </cell>
          <cell r="F93" t="str">
            <v>0914264391</v>
          </cell>
        </row>
        <row r="94">
          <cell r="B94" t="str">
            <v>Phạm Ngọc Thao</v>
          </cell>
          <cell r="C94" t="str">
            <v>Phạm Ngọc</v>
          </cell>
          <cell r="D94" t="str">
            <v>Thao</v>
          </cell>
          <cell r="E94">
            <v>34824672</v>
          </cell>
          <cell r="F94">
            <v>6413771</v>
          </cell>
        </row>
        <row r="95">
          <cell r="B95" t="str">
            <v>Hoàng Thị Phương Thảo</v>
          </cell>
          <cell r="C95" t="str">
            <v>Hoàng Thị Phương</v>
          </cell>
          <cell r="D95" t="str">
            <v>Thảo</v>
          </cell>
          <cell r="F95" t="str">
            <v>0982825036</v>
          </cell>
          <cell r="G95" t="str">
            <v>hoangthao09@gmail.com</v>
          </cell>
          <cell r="H95" t="str">
            <v>thaohtp@vnu.edu.vn</v>
          </cell>
        </row>
        <row r="96">
          <cell r="B96" t="str">
            <v>Hoàng Thị Thiêm</v>
          </cell>
          <cell r="C96" t="str">
            <v>Nguyễn Thị</v>
          </cell>
          <cell r="D96" t="str">
            <v>Thiêm</v>
          </cell>
          <cell r="F96" t="str">
            <v>0364054309</v>
          </cell>
          <cell r="G96" t="str">
            <v>htthiem@gmail.com</v>
          </cell>
          <cell r="H96" t="str">
            <v>thiemht@vnu.edu.vn</v>
          </cell>
        </row>
        <row r="97">
          <cell r="B97" t="str">
            <v>Nguyễn Thịnh</v>
          </cell>
          <cell r="C97" t="str">
            <v xml:space="preserve">Nguyễn </v>
          </cell>
          <cell r="D97" t="str">
            <v>Thịnh</v>
          </cell>
          <cell r="E97">
            <v>37721903</v>
          </cell>
          <cell r="F97" t="str">
            <v>0983181880</v>
          </cell>
          <cell r="G97" t="str">
            <v>thinhj@gmail.com</v>
          </cell>
        </row>
        <row r="98">
          <cell r="B98" t="str">
            <v>Ninh Văn Thu</v>
          </cell>
          <cell r="C98" t="str">
            <v>Ninh Văn</v>
          </cell>
          <cell r="D98" t="str">
            <v>Thu</v>
          </cell>
          <cell r="E98" t="str">
            <v>0915204616</v>
          </cell>
          <cell r="F98" t="str">
            <v>0968722479</v>
          </cell>
          <cell r="G98" t="str">
            <v>ninhvanthu@gmail.com</v>
          </cell>
          <cell r="H98" t="str">
            <v>thunv@vnu.edu.vn</v>
          </cell>
        </row>
        <row r="99">
          <cell r="B99" t="str">
            <v>Ninh Thị Thu</v>
          </cell>
          <cell r="C99" t="str">
            <v>Ninh Thị</v>
          </cell>
          <cell r="D99" t="str">
            <v>Thu</v>
          </cell>
          <cell r="F99" t="str">
            <v>0975914984</v>
          </cell>
          <cell r="G99" t="str">
            <v>ninhthuhus@gmail.com</v>
          </cell>
          <cell r="H99" t="str">
            <v>ninhthuhus@vnu.edu.vn</v>
          </cell>
        </row>
        <row r="100">
          <cell r="B100" t="str">
            <v>Đinh Thị Thu</v>
          </cell>
          <cell r="C100" t="str">
            <v>Đinh Thị</v>
          </cell>
          <cell r="D100" t="str">
            <v>Thu</v>
          </cell>
          <cell r="F100" t="str">
            <v>0397074992</v>
          </cell>
          <cell r="G100" t="str">
            <v>dinhthithuk55a1t@gmail.com</v>
          </cell>
        </row>
        <row r="101">
          <cell r="B101" t="str">
            <v>Phan Viết Thư</v>
          </cell>
          <cell r="C101" t="str">
            <v>Phan Viết</v>
          </cell>
          <cell r="D101" t="str">
            <v>Thư</v>
          </cell>
          <cell r="E101">
            <v>37561665</v>
          </cell>
          <cell r="F101" t="str">
            <v>0912018190</v>
          </cell>
          <cell r="G101" t="str">
            <v>thupv@vnu.edu.vn</v>
          </cell>
        </row>
        <row r="102">
          <cell r="B102" t="str">
            <v>Ngô Thị Thương</v>
          </cell>
          <cell r="C102" t="str">
            <v>Ngô Thị</v>
          </cell>
          <cell r="D102" t="str">
            <v>Thương</v>
          </cell>
          <cell r="F102" t="str">
            <v>0985838205</v>
          </cell>
          <cell r="G102" t="str">
            <v>ngothithuong.k56@hus.edu.vn</v>
          </cell>
          <cell r="H102" t="str">
            <v>thuongnt4307@vnu.edu.vn</v>
          </cell>
        </row>
        <row r="103">
          <cell r="B103" t="str">
            <v>Lê Quý Thường</v>
          </cell>
          <cell r="C103" t="str">
            <v xml:space="preserve">Lê Quý </v>
          </cell>
          <cell r="D103" t="str">
            <v>Thường</v>
          </cell>
          <cell r="F103">
            <v>904188213</v>
          </cell>
          <cell r="G103" t="str">
            <v>leqthuong@yahoo.com</v>
          </cell>
          <cell r="H103" t="str">
            <v>leqthuong@vnu.edu.vn</v>
          </cell>
        </row>
        <row r="104">
          <cell r="B104" t="str">
            <v>Nguyễn Thị Bích Thủy</v>
          </cell>
          <cell r="C104" t="str">
            <v>Nguyễn Thị Bích</v>
          </cell>
          <cell r="D104" t="str">
            <v>Thuỷ</v>
          </cell>
          <cell r="E104">
            <v>34822873</v>
          </cell>
          <cell r="F104">
            <v>981365780</v>
          </cell>
          <cell r="G104" t="str">
            <v>nbthuy2001@gmail.com</v>
          </cell>
          <cell r="H104" t="str">
            <v>nbthuy2001@vnu.edu.vn</v>
          </cell>
        </row>
        <row r="105">
          <cell r="B105" t="str">
            <v>Phùng Thị Thúy</v>
          </cell>
          <cell r="C105" t="str">
            <v xml:space="preserve">Phùng Thị </v>
          </cell>
          <cell r="D105" t="str">
            <v>Thúy</v>
          </cell>
          <cell r="F105" t="str">
            <v>0986531933</v>
          </cell>
          <cell r="G105" t="str">
            <v>phungthithuy@hus.edu.vn</v>
          </cell>
          <cell r="H105" t="str">
            <v>thuypt.hus@vnu.edu.vn</v>
          </cell>
        </row>
        <row r="106">
          <cell r="B106" t="str">
            <v>Nguyễn Thị Thủy</v>
          </cell>
          <cell r="C106" t="str">
            <v xml:space="preserve">Nguyễn Thị </v>
          </cell>
          <cell r="D106" t="str">
            <v>Thủy</v>
          </cell>
          <cell r="F106" t="str">
            <v>0973512967</v>
          </cell>
          <cell r="G106" t="str">
            <v>thuynd0509@gmail.com</v>
          </cell>
        </row>
        <row r="107">
          <cell r="B107" t="str">
            <v>Nguyễn Viết Triều Tiên</v>
          </cell>
          <cell r="C107" t="str">
            <v>Nguyễn Viết Triều</v>
          </cell>
          <cell r="D107" t="str">
            <v>Tiên</v>
          </cell>
          <cell r="E107">
            <v>38586342</v>
          </cell>
        </row>
        <row r="108">
          <cell r="B108" t="str">
            <v>Phạm Trọng Tiến</v>
          </cell>
          <cell r="C108" t="str">
            <v>Phạm Trọng</v>
          </cell>
          <cell r="D108" t="str">
            <v>Tiến</v>
          </cell>
          <cell r="F108" t="str">
            <v>0962398110</v>
          </cell>
          <cell r="G108" t="str">
            <v>phamtien112@gmail.com</v>
          </cell>
          <cell r="H108" t="str">
            <v>phamtien@vnu.edu.vn</v>
          </cell>
        </row>
        <row r="109">
          <cell r="B109" t="str">
            <v>Lê Huy Tiễn</v>
          </cell>
          <cell r="C109" t="str">
            <v>Lê Huy</v>
          </cell>
          <cell r="D109" t="str">
            <v>Tiễn</v>
          </cell>
          <cell r="E109">
            <v>37565338</v>
          </cell>
          <cell r="F109" t="str">
            <v>0395668866</v>
          </cell>
          <cell r="G109" t="str">
            <v>lehuytien78@yahoo.com</v>
          </cell>
          <cell r="H109" t="str">
            <v>tienlh@vnu.edu.vn</v>
          </cell>
        </row>
        <row r="110">
          <cell r="B110" t="str">
            <v>Hoàng Quốc Toàn</v>
          </cell>
          <cell r="C110" t="str">
            <v>Hoàng Quốc</v>
          </cell>
          <cell r="D110" t="str">
            <v>Toàn</v>
          </cell>
          <cell r="E110">
            <v>38586342</v>
          </cell>
          <cell r="F110" t="str">
            <v>0946584988</v>
          </cell>
        </row>
        <row r="111">
          <cell r="B111" t="str">
            <v>Trần Văn  Trản</v>
          </cell>
          <cell r="C111" t="str">
            <v xml:space="preserve">Trần Văn </v>
          </cell>
          <cell r="D111" t="str">
            <v>Trản</v>
          </cell>
          <cell r="E111">
            <v>37912379</v>
          </cell>
          <cell r="F111" t="str">
            <v>0907407555</v>
          </cell>
          <cell r="G111" t="str">
            <v>trantv@vnu.edu.vn</v>
          </cell>
        </row>
        <row r="112">
          <cell r="B112" t="str">
            <v>Nguyễn Xuân Triểu</v>
          </cell>
          <cell r="C112" t="str">
            <v>Nguyễn Xuân</v>
          </cell>
          <cell r="D112" t="str">
            <v>Triểu</v>
          </cell>
          <cell r="E112">
            <v>38285797</v>
          </cell>
        </row>
        <row r="113">
          <cell r="B113" t="str">
            <v>Lưu Xuân Trường</v>
          </cell>
          <cell r="C113" t="str">
            <v>Lưu Xuân</v>
          </cell>
          <cell r="D113" t="str">
            <v>Trường</v>
          </cell>
          <cell r="F113" t="str">
            <v>0906242663</v>
          </cell>
          <cell r="G113" t="str">
            <v>lxtruong.lt@gmail.com</v>
          </cell>
        </row>
        <row r="114">
          <cell r="B114" t="str">
            <v>Bùi Thanh Tú</v>
          </cell>
          <cell r="F114" t="str">
            <v>0968110113</v>
          </cell>
          <cell r="G114" t="str">
            <v>buithanhtu@gmail.com</v>
          </cell>
          <cell r="H114" t="str">
            <v>buithanhtu@vnu.edu.vn</v>
          </cell>
        </row>
        <row r="115">
          <cell r="B115" t="str">
            <v>Nguyễn Cẩm Tú</v>
          </cell>
          <cell r="C115" t="str">
            <v>Nguyễn Cẩm</v>
          </cell>
          <cell r="D115" t="str">
            <v>Tú</v>
          </cell>
          <cell r="E115">
            <v>38547491</v>
          </cell>
          <cell r="F115" t="str">
            <v>0983301467</v>
          </cell>
          <cell r="G115" t="str">
            <v>tunguyencam@yahoo.com</v>
          </cell>
          <cell r="H115" t="str">
            <v>nctu@vnu.edu.vn</v>
          </cell>
        </row>
        <row r="116">
          <cell r="B116" t="str">
            <v>Trần Thanh Tuấn</v>
          </cell>
          <cell r="C116" t="str">
            <v xml:space="preserve">Trần Thanh </v>
          </cell>
          <cell r="D116" t="str">
            <v>Tuấn</v>
          </cell>
          <cell r="E116">
            <v>36412567</v>
          </cell>
          <cell r="F116" t="str">
            <v>0965328080</v>
          </cell>
          <cell r="G116" t="str">
            <v>tranthanhtuan@hus.edu.vn</v>
          </cell>
          <cell r="H116" t="str">
            <v>tuantt@vnu.edu.vn</v>
          </cell>
        </row>
        <row r="117">
          <cell r="B117" t="str">
            <v>Nguyễn Minh Tuấn</v>
          </cell>
          <cell r="C117" t="str">
            <v>Nguyễn Minh</v>
          </cell>
          <cell r="D117" t="str">
            <v>Tuấn</v>
          </cell>
          <cell r="E117">
            <v>38325834</v>
          </cell>
          <cell r="F117" t="str">
            <v>0904151133</v>
          </cell>
          <cell r="G117" t="str">
            <v>nguyentuan.vnu.edu@gmail.com</v>
          </cell>
        </row>
        <row r="118">
          <cell r="B118" t="str">
            <v>Đặng Anh Tuấn</v>
          </cell>
          <cell r="C118" t="str">
            <v>Đặng Anh</v>
          </cell>
          <cell r="D118" t="str">
            <v>Tuấn</v>
          </cell>
          <cell r="F118" t="str">
            <v>0936585511</v>
          </cell>
          <cell r="G118" t="str">
            <v>datuan1105@gmail.com</v>
          </cell>
          <cell r="H118" t="str">
            <v>anhtuan@vnu.edu.vn</v>
          </cell>
        </row>
        <row r="119">
          <cell r="B119" t="str">
            <v>Đỗ Trung Tuấn</v>
          </cell>
          <cell r="C119" t="str">
            <v>Đỗ Trung</v>
          </cell>
          <cell r="D119" t="str">
            <v>Tuấn</v>
          </cell>
          <cell r="E119">
            <v>38545291</v>
          </cell>
          <cell r="F119">
            <v>904218247</v>
          </cell>
          <cell r="G119" t="str">
            <v>tuandt@vnu.edu.vn</v>
          </cell>
          <cell r="H119" t="str">
            <v>tuandt@vnu.edu.vn</v>
          </cell>
        </row>
        <row r="120">
          <cell r="B120" t="str">
            <v>Ngô Anh Tuấn</v>
          </cell>
          <cell r="C120" t="str">
            <v>Ngô Anh</v>
          </cell>
          <cell r="D120" t="str">
            <v>Tuấn</v>
          </cell>
          <cell r="F120" t="str">
            <v>0906226342</v>
          </cell>
          <cell r="G120" t="str">
            <v>tuan.hus.88@gmail.com</v>
          </cell>
          <cell r="H120" t="str">
            <v>ngoanhtuan@vnu.edu.vn</v>
          </cell>
        </row>
        <row r="121">
          <cell r="B121" t="str">
            <v>Phạm Văn Tuấn</v>
          </cell>
          <cell r="C121" t="str">
            <v>Phạm Văn</v>
          </cell>
          <cell r="D121" t="str">
            <v>Tuấn</v>
          </cell>
          <cell r="F121" t="str">
            <v>0962574088</v>
          </cell>
          <cell r="G121" t="str">
            <v>phamvantuan1987@gmail.com</v>
          </cell>
          <cell r="H121" t="str">
            <v>phamvantuan1987@vnu.edu.vn</v>
          </cell>
        </row>
        <row r="122">
          <cell r="B122" t="str">
            <v>Lê Vĩ</v>
          </cell>
          <cell r="C122" t="str">
            <v>Lê</v>
          </cell>
          <cell r="D122" t="str">
            <v>Vĩ</v>
          </cell>
          <cell r="F122" t="str">
            <v>0964024825</v>
          </cell>
          <cell r="G122" t="str">
            <v>levi121286@gmail.com</v>
          </cell>
          <cell r="H122" t="str">
            <v>levi121286@vnu.edu.vn</v>
          </cell>
        </row>
        <row r="123">
          <cell r="B123" t="str">
            <v>Nguyễn Hải Vinh</v>
          </cell>
          <cell r="C123" t="str">
            <v xml:space="preserve">Nguyễn Hải </v>
          </cell>
          <cell r="D123" t="str">
            <v>Vinh</v>
          </cell>
          <cell r="F123" t="str">
            <v>0917030469</v>
          </cell>
          <cell r="G123" t="str">
            <v>nguyenhaivinh@yahoo.com</v>
          </cell>
          <cell r="H123" t="str">
            <v>nguyenhaivinh@vnu.edu.vn</v>
          </cell>
        </row>
        <row r="124">
          <cell r="B124" t="str">
            <v>Nguyễn Văn Vinh</v>
          </cell>
          <cell r="C124" t="str">
            <v xml:space="preserve">Nguyễn Văn </v>
          </cell>
          <cell r="D124" t="str">
            <v>Vinh</v>
          </cell>
          <cell r="E124">
            <v>37282545</v>
          </cell>
          <cell r="F124" t="str">
            <v>0913346702</v>
          </cell>
        </row>
        <row r="125">
          <cell r="B125" t="str">
            <v>Phạm Chí Vĩnh</v>
          </cell>
          <cell r="C125" t="str">
            <v>Phạm Chí</v>
          </cell>
          <cell r="D125" t="str">
            <v>Vĩnh</v>
          </cell>
          <cell r="E125">
            <v>35532164</v>
          </cell>
          <cell r="F125" t="str">
            <v>0384585486</v>
          </cell>
          <cell r="G125" t="str">
            <v>pcvinh@gmail.com</v>
          </cell>
          <cell r="H125" t="str">
            <v>pcvinh@vnu.edu.vn</v>
          </cell>
        </row>
        <row r="126">
          <cell r="B126" t="str">
            <v>Lê Trọng Vĩnh</v>
          </cell>
          <cell r="F126" t="str">
            <v>0912103233</v>
          </cell>
          <cell r="G126" t="str">
            <v>vinhlt@gmail.com</v>
          </cell>
          <cell r="H126" t="str">
            <v>vinhlt@vnu.edu.vn</v>
          </cell>
        </row>
        <row r="127">
          <cell r="B127" t="str">
            <v>Nguyễn Thị Hải Yến</v>
          </cell>
          <cell r="C127" t="str">
            <v xml:space="preserve">Nguyễn Hải </v>
          </cell>
          <cell r="D127" t="str">
            <v>Yến</v>
          </cell>
          <cell r="E127">
            <v>37893132</v>
          </cell>
          <cell r="F127" t="str">
            <v>0988900724</v>
          </cell>
          <cell r="G127" t="str">
            <v>yen.nguyenthihai@gmail.com</v>
          </cell>
          <cell r="H127" t="str">
            <v>yen_nth@vnu.edu.vn</v>
          </cell>
        </row>
        <row r="128">
          <cell r="B128" t="str">
            <v>Phạm Huy Tùng</v>
          </cell>
          <cell r="C128" t="str">
            <v xml:space="preserve">Phạm Huy </v>
          </cell>
          <cell r="D128" t="str">
            <v>Tùng</v>
          </cell>
          <cell r="F128">
            <v>903492788</v>
          </cell>
          <cell r="G128" t="str">
            <v>tungstats@gmail.com</v>
          </cell>
        </row>
        <row r="129">
          <cell r="B129" t="str">
            <v>Phạm Đình Tùng</v>
          </cell>
          <cell r="F129" t="str">
            <v>0913069272</v>
          </cell>
          <cell r="G129" t="str">
            <v>TungHaiPhong@gmail.com</v>
          </cell>
          <cell r="H129" t="str">
            <v>tungpd@vnu.edu.vn</v>
          </cell>
        </row>
        <row r="130">
          <cell r="B130" t="str">
            <v>Nguyễn Minh Hoàng</v>
          </cell>
          <cell r="C130" t="str">
            <v>Nguyễn Minh</v>
          </cell>
          <cell r="D130" t="str">
            <v>Hoàng</v>
          </cell>
          <cell r="F130" t="str">
            <v>0985614370</v>
          </cell>
          <cell r="G130" t="str">
            <v>minhhoangtk0319@gmail.com</v>
          </cell>
          <cell r="H130" t="str">
            <v>minhhoang@vnu.edu.vn</v>
          </cell>
        </row>
        <row r="131">
          <cell r="B131" t="str">
            <v>Lê Khắc Tuấn</v>
          </cell>
          <cell r="C131" t="str">
            <v>Lê Khắc</v>
          </cell>
          <cell r="D131" t="str">
            <v>Tuấn</v>
          </cell>
        </row>
        <row r="132">
          <cell r="B132" t="str">
            <v>Lê Bá Dũng</v>
          </cell>
          <cell r="C132" t="str">
            <v>Lê Bá</v>
          </cell>
          <cell r="D132" t="str">
            <v>Dũng</v>
          </cell>
          <cell r="F132" t="str">
            <v>0364668714</v>
          </cell>
          <cell r="G132" t="str">
            <v>lbdung@vnu.edu.vn</v>
          </cell>
          <cell r="H132" t="str">
            <v>dunglebamim@vnu.edu.vn</v>
          </cell>
        </row>
        <row r="133">
          <cell r="B133" t="str">
            <v>Nguyễn Thị Hồng Minh</v>
          </cell>
          <cell r="C133" t="str">
            <v>Nguyễn Thị Hồng</v>
          </cell>
          <cell r="D133" t="str">
            <v>Minh</v>
          </cell>
          <cell r="F133" t="str">
            <v>0904101065</v>
          </cell>
          <cell r="G133" t="str">
            <v>minhnth@gmail.com</v>
          </cell>
          <cell r="H133" t="str">
            <v>minhnth@vnu.edu.vn</v>
          </cell>
        </row>
        <row r="134">
          <cell r="B134" t="str">
            <v>Trương Thị Thùy Dung</v>
          </cell>
          <cell r="C134" t="str">
            <v>Trương Thị Thùy</v>
          </cell>
          <cell r="D134" t="str">
            <v>Dung</v>
          </cell>
          <cell r="F134" t="str">
            <v>0968991667</v>
          </cell>
          <cell r="G134" t="str">
            <v>dungttt@hus.edu.vn</v>
          </cell>
          <cell r="H134" t="str">
            <v>dungttt@vnu.edu.vn</v>
          </cell>
        </row>
        <row r="135">
          <cell r="B135" t="str">
            <v>Phạm Ngọc Thành Công</v>
          </cell>
          <cell r="C135" t="str">
            <v>Phạm Ngọc Thành</v>
          </cell>
          <cell r="D135" t="str">
            <v>Công</v>
          </cell>
          <cell r="F135" t="str">
            <v>0345069118</v>
          </cell>
          <cell r="G135" t="str">
            <v>phamngocthanhcong 1997@gamil.com</v>
          </cell>
          <cell r="H135" t="str">
            <v>phamngocthanhcong@vnu.edu.vn</v>
          </cell>
        </row>
        <row r="136">
          <cell r="B136" t="str">
            <v>Tạ Thị Trang</v>
          </cell>
          <cell r="C136" t="str">
            <v xml:space="preserve">Tạ Thị </v>
          </cell>
          <cell r="D136" t="str">
            <v>Trang</v>
          </cell>
          <cell r="F136" t="str">
            <v>0356097013</v>
          </cell>
          <cell r="G136" t="str">
            <v>tathitrang_T60@hus.edu.vn</v>
          </cell>
        </row>
        <row r="137">
          <cell r="B137" t="str">
            <v>Nguyễn Bảo Ngọc</v>
          </cell>
          <cell r="C137" t="str">
            <v>Nguyễn Bảo</v>
          </cell>
          <cell r="D137" t="str">
            <v>Ngọc</v>
          </cell>
          <cell r="F137" t="str">
            <v>0342359513</v>
          </cell>
          <cell r="G137" t="str">
            <v>tnctbaongoc@gmail.com</v>
          </cell>
          <cell r="H137" t="str">
            <v>tnctbaongoc@vnu.edu.vn</v>
          </cell>
        </row>
        <row r="138">
          <cell r="B138" t="str">
            <v>Nguyễn Văn Đức</v>
          </cell>
          <cell r="C138" t="str">
            <v xml:space="preserve">Nguyễn Văn </v>
          </cell>
          <cell r="D138" t="str">
            <v>Đức</v>
          </cell>
          <cell r="F138" t="str">
            <v>0372942698</v>
          </cell>
          <cell r="G138" t="str">
            <v>ducmath1996@gmail.com</v>
          </cell>
          <cell r="H138" t="str">
            <v>ducmath1996@vnu.edu.vn</v>
          </cell>
        </row>
        <row r="139">
          <cell r="B139" t="str">
            <v>Vũ Nguyễn Sơn Tùng</v>
          </cell>
          <cell r="C139" t="str">
            <v xml:space="preserve">Vũ Nguyễn Sơn </v>
          </cell>
          <cell r="D139" t="str">
            <v>Tùng</v>
          </cell>
          <cell r="F139" t="str">
            <v>0993310927</v>
          </cell>
          <cell r="G139" t="str">
            <v>vnsontung@mail.ru</v>
          </cell>
          <cell r="H139" t="str">
            <v>sontung@vnu.edu.vn</v>
          </cell>
        </row>
        <row r="140">
          <cell r="B140" t="str">
            <v>Tạ Văn Chiến</v>
          </cell>
          <cell r="C140" t="str">
            <v>Tạ Văn</v>
          </cell>
          <cell r="D140" t="str">
            <v>Chiến</v>
          </cell>
          <cell r="F140" t="str">
            <v>0349749638</v>
          </cell>
          <cell r="G140" t="str">
            <v>tavanchien1811197@gmail.com</v>
          </cell>
          <cell r="H140" t="str">
            <v>chientv.mimhus@vnu.edu.vn</v>
          </cell>
        </row>
        <row r="141">
          <cell r="B141" t="str">
            <v>Quản Thái Hà</v>
          </cell>
          <cell r="C141" t="str">
            <v>Quản Thái</v>
          </cell>
          <cell r="D141" t="str">
            <v>Hà</v>
          </cell>
          <cell r="F141" t="str">
            <v>0915906032</v>
          </cell>
          <cell r="G141" t="str">
            <v>haqt80@gmail.com</v>
          </cell>
          <cell r="H141" t="str">
            <v>haqt@vnu.edu.vn </v>
          </cell>
        </row>
        <row r="142">
          <cell r="B142" t="str">
            <v>Phạm Việt Hải</v>
          </cell>
          <cell r="F142" t="str">
            <v>0342709008</v>
          </cell>
          <cell r="G142" t="str">
            <v>phamviethai86@gmail.com</v>
          </cell>
          <cell r="H142" t="str">
            <v>phamviethai@vnu.edu.vn</v>
          </cell>
        </row>
        <row r="143">
          <cell r="B143" t="str">
            <v>Cao Văn Chung</v>
          </cell>
          <cell r="F143" t="str">
            <v>0975282296</v>
          </cell>
          <cell r="G143" t="str">
            <v>cvanchung@gmail.com</v>
          </cell>
          <cell r="H143" t="str">
            <v>caovanchung@vnu.edu.vn</v>
          </cell>
        </row>
        <row r="144">
          <cell r="B144" t="str">
            <v>Nguyễn Tiến Dũng</v>
          </cell>
          <cell r="F144" t="str">
            <v>0915684966</v>
          </cell>
          <cell r="G144" t="str">
            <v>dung@hus.edu.vn</v>
          </cell>
          <cell r="H144" t="str">
            <v>ntiendung@vnu.edu.vn</v>
          </cell>
        </row>
        <row r="145">
          <cell r="B145" t="str">
            <v>Trần Quang Huy</v>
          </cell>
          <cell r="F145" t="str">
            <v>0916008720</v>
          </cell>
          <cell r="G145" t="str">
            <v xml:space="preserve">tranquanghuy11061998@gmail.com </v>
          </cell>
          <cell r="H145" t="str">
            <v>tranquanghuy11061998@vnu.edu.vn</v>
          </cell>
        </row>
        <row r="146">
          <cell r="B146" t="str">
            <v>Nguyễn Thị Kim Cúc</v>
          </cell>
          <cell r="F146" t="str">
            <v>0375854679</v>
          </cell>
          <cell r="G146" t="str">
            <v>ngkimcuc99@gmail.com</v>
          </cell>
          <cell r="H146" t="str">
            <v>cucntk_tct@vnu.edu.vn</v>
          </cell>
        </row>
        <row r="147">
          <cell r="B147" t="str">
            <v>Vũ Ngọc Bình</v>
          </cell>
          <cell r="F147" t="str">
            <v>0973006105</v>
          </cell>
          <cell r="G147" t="str">
            <v>vungocbinh@protonmail.com</v>
          </cell>
          <cell r="H147" t="str">
            <v>vungocbinh.hus@vnu.edu.vn</v>
          </cell>
        </row>
        <row r="148">
          <cell r="B148" t="str">
            <v>Hoàng Anh Quân</v>
          </cell>
          <cell r="F148" t="str">
            <v>0904509335</v>
          </cell>
          <cell r="G148" t="str">
            <v>quanhoang.pm@gmail.com</v>
          </cell>
          <cell r="H148" t="str">
            <v>quanhoang@vnu.edu.vn</v>
          </cell>
        </row>
        <row r="149">
          <cell r="B149" t="str">
            <v>Nguyễn Thị Phương Mai</v>
          </cell>
          <cell r="F149" t="str">
            <v>0352982340</v>
          </cell>
          <cell r="G149" t="str">
            <v>mainguyen45299@gmail.com</v>
          </cell>
          <cell r="H149" t="str">
            <v>nguyenthiphuongmai@vnu.edu.vn</v>
          </cell>
        </row>
        <row r="150">
          <cell r="B150" t="str">
            <v>Trịnh Huy Vũ</v>
          </cell>
          <cell r="F150" t="str">
            <v>0792150800</v>
          </cell>
          <cell r="G150" t="str">
            <v>trinhhuyvu1508@gmail.com</v>
          </cell>
          <cell r="H150" t="str">
            <v>trinhhuyvu@vnu.edu.vn</v>
          </cell>
        </row>
        <row r="151">
          <cell r="B151" t="str">
            <v>Lê Gia Linh</v>
          </cell>
          <cell r="F151" t="str">
            <v>0839681999</v>
          </cell>
          <cell r="G151" t="str">
            <v>linhlg_tct@hus.edu.vn</v>
          </cell>
          <cell r="H151" t="str">
            <v>legialinh@vnu.edu.vn</v>
          </cell>
        </row>
        <row r="152">
          <cell r="B152" t="str">
            <v>Đỗ Xuân Anh</v>
          </cell>
          <cell r="F152" t="str">
            <v>0968879168</v>
          </cell>
          <cell r="G152" t="str">
            <v>doxuananh99@gmail.com</v>
          </cell>
          <cell r="H152" t="str">
            <v>anhdx@vnu.edu.vn</v>
          </cell>
        </row>
        <row r="153">
          <cell r="B153" t="str">
            <v>Nguyễn Cảnh Toàn</v>
          </cell>
          <cell r="F153" t="str">
            <v>0983231910</v>
          </cell>
        </row>
        <row r="154">
          <cell r="B154" t="str">
            <v>Phạm Văn Thắng</v>
          </cell>
          <cell r="F154" t="str">
            <v>0382893931</v>
          </cell>
          <cell r="G154" t="str">
            <v>phamanhthang.vnu@gmail.com</v>
          </cell>
          <cell r="H154" t="str">
            <v>thangpham.math@vnu.edu.vn</v>
          </cell>
        </row>
        <row r="155">
          <cell r="B155" t="str">
            <v>Nguyễn Văn Thế</v>
          </cell>
          <cell r="F155" t="str">
            <v>0334016770</v>
          </cell>
          <cell r="G155" t="str">
            <v>Nvthe.cht.ht@gmail.com</v>
          </cell>
          <cell r="H155" t="str">
            <v>nguyenvanthe@vnu.edu.vn</v>
          </cell>
        </row>
        <row r="156">
          <cell r="B156" t="str">
            <v>Vũ Hồng Phương</v>
          </cell>
          <cell r="F156" t="str">
            <v>0967916085</v>
          </cell>
          <cell r="G156" t="str">
            <v>vuhongphuong@hus.edu.vn</v>
          </cell>
          <cell r="H156" t="str">
            <v>vuhongphuong.mim@vnu.edu.vn</v>
          </cell>
        </row>
        <row r="159">
          <cell r="B159" t="str">
            <v>Nguyễn Hoàn Vũ</v>
          </cell>
          <cell r="F159" t="str">
            <v>0382312931</v>
          </cell>
          <cell r="G159" t="str">
            <v>nghoanvu060753@gmail.com</v>
          </cell>
        </row>
        <row r="160">
          <cell r="B160" t="str">
            <v>Nguyễn Quang Đạt</v>
          </cell>
          <cell r="F160" t="str">
            <v>0969100096</v>
          </cell>
          <cell r="G160" t="str">
            <v>nguyenquangdat@hus.edu.vn</v>
          </cell>
          <cell r="H160" t="str">
            <v>nguyenquangdat@vnu.edu.vn</v>
          </cell>
        </row>
        <row r="161">
          <cell r="B161" t="str">
            <v>Phạm Huy Thông</v>
          </cell>
          <cell r="F161" t="str">
            <v>0912540990</v>
          </cell>
          <cell r="G161" t="str">
            <v>phamhuythong88@gmail.com</v>
          </cell>
        </row>
        <row r="162">
          <cell r="B162" t="str">
            <v>Hoàng Đức Hùng</v>
          </cell>
          <cell r="F162" t="str">
            <v>0985123925</v>
          </cell>
          <cell r="G162" t="str">
            <v>hoangduchung@hus.edu.vn</v>
          </cell>
        </row>
        <row r="163">
          <cell r="B163" t="str">
            <v>Hoàng Thanh Tùng</v>
          </cell>
          <cell r="F163" t="str">
            <v>0868700319</v>
          </cell>
          <cell r="G163" t="str">
            <v>htt210@gmail.com</v>
          </cell>
        </row>
        <row r="164">
          <cell r="B164" t="str">
            <v>Kiều Trung Thủy</v>
          </cell>
          <cell r="F164" t="str">
            <v>0358653141</v>
          </cell>
          <cell r="G164" t="str">
            <v>thuykt.hnue@gmail.com</v>
          </cell>
        </row>
        <row r="165">
          <cell r="B165" t="str">
            <v>Phan Quang Tuyển</v>
          </cell>
          <cell r="F165" t="str">
            <v>0973725906</v>
          </cell>
          <cell r="G165" t="str">
            <v>quangtuyen.ktqs@gmail.com</v>
          </cell>
        </row>
        <row r="166">
          <cell r="B166" t="str">
            <v>Hà Tuấn Dũng</v>
          </cell>
          <cell r="F166">
            <v>965174594</v>
          </cell>
          <cell r="G166" t="str">
            <v>hatuandung.hpu2@gmail.com  </v>
          </cell>
        </row>
        <row r="167">
          <cell r="B167" t="str">
            <v>ThS. Nguyễn Thị Lan Hương</v>
          </cell>
          <cell r="F167" t="str">
            <v>0904291279</v>
          </cell>
          <cell r="G167" t="str">
            <v>lanhuongmdc@gmail.com</v>
          </cell>
        </row>
        <row r="168">
          <cell r="B168" t="str">
            <v>Bùi Sỹ Nguyên</v>
          </cell>
          <cell r="F168" t="str">
            <v>0983341166</v>
          </cell>
          <cell r="G168" t="str">
            <v>nguyenbs@projectkit.net</v>
          </cell>
        </row>
        <row r="169">
          <cell r="B169" t="str">
            <v>Lê Xuân Thành</v>
          </cell>
          <cell r="F169" t="str">
            <v>0974388813</v>
          </cell>
          <cell r="G169" t="str">
            <v>thanhlx@house3d.net</v>
          </cell>
        </row>
        <row r="170">
          <cell r="B170" t="str">
            <v>Chu Văn Quý</v>
          </cell>
          <cell r="F170" t="str">
            <v>0983103298</v>
          </cell>
          <cell r="G170" t="str">
            <v>quyk46@gmail.com</v>
          </cell>
        </row>
        <row r="171">
          <cell r="B171" t="str">
            <v>Đặng Minh Tuấn</v>
          </cell>
          <cell r="F171" t="str">
            <v>0947631681</v>
          </cell>
          <cell r="G171" t="str">
            <v>tuan@2nf.com.vn</v>
          </cell>
        </row>
        <row r="172">
          <cell r="B172" t="str">
            <v>Nguyễn Quốc Cường</v>
          </cell>
          <cell r="F172">
            <v>385176045</v>
          </cell>
          <cell r="G172" t="str">
            <v>henry96tb@gmail.com</v>
          </cell>
        </row>
        <row r="173">
          <cell r="B173" t="str">
            <v>Trần Thị Huyền Trang</v>
          </cell>
          <cell r="F173">
            <v>778253367</v>
          </cell>
          <cell r="G173" t="str">
            <v>trangtrui@gmail.com</v>
          </cell>
        </row>
        <row r="174">
          <cell r="B174" t="str">
            <v>Đỗ Năng Toàn</v>
          </cell>
          <cell r="F174" t="str">
            <v>0913583240</v>
          </cell>
          <cell r="G174" t="str">
            <v>donangtoan@gmail.com</v>
          </cell>
        </row>
        <row r="175">
          <cell r="B175" t="str">
            <v>Lê Huy Hoàng</v>
          </cell>
          <cell r="F175">
            <v>889051194</v>
          </cell>
          <cell r="G175" t="str">
            <v>lehuyhoangxd@gmail.com</v>
          </cell>
        </row>
        <row r="176">
          <cell r="B176" t="str">
            <v>Võ Tùng Linh</v>
          </cell>
          <cell r="F176" t="str">
            <v>978532459</v>
          </cell>
          <cell r="G176" t="str">
            <v>beathovenvn@gmail.com</v>
          </cell>
        </row>
        <row r="177">
          <cell r="B177" t="str">
            <v>Dư Đức Thắng</v>
          </cell>
          <cell r="F177" t="str">
            <v>0844265451</v>
          </cell>
          <cell r="G177" t="str">
            <v>duducthang@hus.edu.vn</v>
          </cell>
        </row>
        <row r="178">
          <cell r="B178" t="str">
            <v>Nguyễn Đình Dũng</v>
          </cell>
          <cell r="F178" t="str">
            <v>0904281593</v>
          </cell>
          <cell r="G178" t="str">
            <v>zungxngd@gmail.com</v>
          </cell>
        </row>
        <row r="179">
          <cell r="B179" t="str">
            <v>Lê Anh Vinh</v>
          </cell>
          <cell r="F179" t="str">
            <v>0944058588</v>
          </cell>
          <cell r="G179" t="str">
            <v>leanhvinh@gmail.com</v>
          </cell>
        </row>
        <row r="180">
          <cell r="B180" t="str">
            <v>Phan Thị Hà Dương</v>
          </cell>
          <cell r="F180" t="str">
            <v>0989555294</v>
          </cell>
          <cell r="G180" t="str">
            <v>duongpth@hus.edu.vn</v>
          </cell>
        </row>
        <row r="181">
          <cell r="B181" t="str">
            <v>Phùng Lệ Diễm</v>
          </cell>
          <cell r="F181" t="str">
            <v>035384113</v>
          </cell>
          <cell r="G181" t="str">
            <v>PhungLeDiem_ch2020@hus.edu.vn</v>
          </cell>
        </row>
        <row r="182">
          <cell r="B182" t="str">
            <v>Trần Quốc Huy</v>
          </cell>
          <cell r="F182" t="str">
            <v>0888549190</v>
          </cell>
          <cell r="G182" t="str">
            <v>ora.huytran@gmail.com</v>
          </cell>
        </row>
        <row r="183">
          <cell r="B183" t="str">
            <v>Hoàng Tuấn Anh</v>
          </cell>
          <cell r="F183" t="str">
            <v>0989969945</v>
          </cell>
          <cell r="G183" t="str">
            <v>anha2k47@gmail.com</v>
          </cell>
        </row>
        <row r="184">
          <cell r="B184" t="str">
            <v>Nguyễn Đặng Tuyên</v>
          </cell>
          <cell r="F184" t="str">
            <v>982086575</v>
          </cell>
          <cell r="G184" t="str">
            <v>tuyennd@nuce.edu.vn</v>
          </cell>
        </row>
        <row r="185">
          <cell r="B185" t="str">
            <v>Lê Thị Hồng Thơm</v>
          </cell>
          <cell r="F185" t="str">
            <v>0382988305</v>
          </cell>
          <cell r="G185" t="str">
            <v>thomltht@gmail.com</v>
          </cell>
        </row>
        <row r="186">
          <cell r="B186" t="str">
            <v>Trịnh Thị Hường</v>
          </cell>
          <cell r="F186" t="str">
            <v>946259356</v>
          </cell>
          <cell r="G186" t="str">
            <v>trinhthihuongtmu@gmail.com</v>
          </cell>
        </row>
        <row r="187">
          <cell r="B187" t="str">
            <v>Nguyễn Thị Kim Sơn</v>
          </cell>
          <cell r="F187" t="str">
            <v>'0987909129</v>
          </cell>
          <cell r="G187" t="str">
            <v>kimsonnt.0611@gmail.com</v>
          </cell>
        </row>
        <row r="188">
          <cell r="B188" t="str">
            <v>Phạm Đăng Long</v>
          </cell>
          <cell r="F188" t="str">
            <v>0904070637</v>
          </cell>
          <cell r="G188" t="str">
            <v>lightsmok@gmail.com</v>
          </cell>
        </row>
        <row r="189">
          <cell r="B189" t="str">
            <v>Lương Mạnh Bá</v>
          </cell>
          <cell r="F189" t="str">
            <v>0915061199</v>
          </cell>
          <cell r="G189" t="str">
            <v>balm@soict.hust.edu.vn</v>
          </cell>
        </row>
        <row r="190">
          <cell r="B190" t="str">
            <v>Trần Thu Trang</v>
          </cell>
          <cell r="F190" t="str">
            <v>0983946360</v>
          </cell>
          <cell r="G190" t="str">
            <v>trangtina244@gmail.com</v>
          </cell>
        </row>
        <row r="191">
          <cell r="B191" t="str">
            <v>Nguyễn Thịnh</v>
          </cell>
          <cell r="F191" t="str">
            <v>0983181880</v>
          </cell>
          <cell r="G191" t="str">
            <v xml:space="preserve">thinhj@gmail.com </v>
          </cell>
        </row>
        <row r="192">
          <cell r="B192" t="str">
            <v>Lê Đức Nhiên</v>
          </cell>
          <cell r="F192" t="str">
            <v>0383523242</v>
          </cell>
          <cell r="G192" t="str">
            <v>nhien0610@gmail.com</v>
          </cell>
        </row>
        <row r="193">
          <cell r="B193" t="str">
            <v>Phạm Văn Khánh</v>
          </cell>
          <cell r="F193" t="str">
            <v>0972907288</v>
          </cell>
          <cell r="G193" t="str">
            <v>van_khanh1178@yahoo.com</v>
          </cell>
        </row>
        <row r="194">
          <cell r="B194" t="str">
            <v>Phan Viết Thư</v>
          </cell>
          <cell r="F194" t="str">
            <v>0912018190</v>
          </cell>
          <cell r="G194" t="str">
            <v>thupv1949@gmail.com</v>
          </cell>
        </row>
        <row r="195">
          <cell r="B195" t="str">
            <v>Phan Quang Tuyển</v>
          </cell>
          <cell r="F195" t="str">
            <v>0973725906</v>
          </cell>
          <cell r="G195" t="str">
            <v>quangtuyen.ktqs@gmail.com</v>
          </cell>
        </row>
        <row r="196">
          <cell r="B196" t="str">
            <v>Doãn Quí Cối</v>
          </cell>
          <cell r="F196" t="str">
            <v>0912367254</v>
          </cell>
          <cell r="G196" t="str">
            <v xml:space="preserve">doancoi123456@gmail.com </v>
          </cell>
        </row>
        <row r="197">
          <cell r="B197" t="str">
            <v>Nguyễn Hải Hà</v>
          </cell>
          <cell r="F197" t="str">
            <v>0977423388</v>
          </cell>
          <cell r="G197" t="str">
            <v>hanguyenhai@utc.edu.vn  </v>
          </cell>
        </row>
        <row r="198">
          <cell r="B198" t="str">
            <v>Phạm Văn Khánh</v>
          </cell>
          <cell r="F198" t="str">
            <v>0972907288</v>
          </cell>
          <cell r="G198" t="str">
            <v>van_khanh1178@yahoo.com</v>
          </cell>
        </row>
        <row r="199">
          <cell r="B199" t="str">
            <v>Đỗ Văn Cường</v>
          </cell>
          <cell r="F199" t="str">
            <v>0977434222</v>
          </cell>
          <cell r="G199" t="str">
            <v>kuongdv@gmail.com</v>
          </cell>
        </row>
        <row r="200">
          <cell r="B200" t="str">
            <v>Lê Quang Thảo</v>
          </cell>
          <cell r="F200" t="str">
            <v>0983712941</v>
          </cell>
          <cell r="G200" t="str">
            <v>thaolq@hus.edu.vn</v>
          </cell>
          <cell r="H200" t="str">
            <v>thaolq@vnu.edu.vn</v>
          </cell>
        </row>
        <row r="201">
          <cell r="B201" t="str">
            <v>Nguyễn Việt Tuyên</v>
          </cell>
          <cell r="F201" t="str">
            <v>0977128393</v>
          </cell>
          <cell r="G201" t="str">
            <v>nguyenviettuyen@hus.edu.vn</v>
          </cell>
        </row>
        <row r="202">
          <cell r="B202" t="str">
            <v>Hoàng Bích Phương</v>
          </cell>
          <cell r="F202" t="str">
            <v>0912438434</v>
          </cell>
          <cell r="G202" t="str">
            <v>phuonghb.neu@gmail.com</v>
          </cell>
        </row>
        <row r="203">
          <cell r="B203" t="str">
            <v>Phạm Ngọc Hưng</v>
          </cell>
          <cell r="F203" t="str">
            <v>0976818518</v>
          </cell>
          <cell r="G203" t="str">
            <v>pnhung75@gmail.com</v>
          </cell>
        </row>
        <row r="204">
          <cell r="B204" t="str">
            <v>Nguyễn Thị Thùy Trang</v>
          </cell>
          <cell r="F204" t="str">
            <v>0389917186</v>
          </cell>
          <cell r="G204" t="str">
            <v>trang.mfe.neu@gmail.com</v>
          </cell>
        </row>
        <row r="205">
          <cell r="B205" t="str">
            <v>Nguyễn Văn Tăng</v>
          </cell>
          <cell r="F205" t="str">
            <v>0963565123</v>
          </cell>
          <cell r="G205" t="str">
            <v>nvtang@most.gov.vn</v>
          </cell>
        </row>
        <row r="206">
          <cell r="B206" t="str">
            <v>Vũ Đức Thông</v>
          </cell>
          <cell r="F206" t="str">
            <v>0987909007</v>
          </cell>
          <cell r="G206" t="str">
            <v>thongvduc@gmail.com</v>
          </cell>
        </row>
        <row r="207">
          <cell r="B207" t="str">
            <v>Lương Mạnh Bá</v>
          </cell>
          <cell r="F207" t="str">
            <v>0915061199</v>
          </cell>
          <cell r="G207" t="str">
            <v>balm@soict.hust.edu.vn</v>
          </cell>
        </row>
        <row r="208">
          <cell r="B208" t="str">
            <v>Nguyễn Thị Hiền</v>
          </cell>
          <cell r="F208" t="str">
            <v>0912092486</v>
          </cell>
          <cell r="G208" t="str">
            <v>nguyenthihienqn@gmail.com</v>
          </cell>
        </row>
        <row r="209">
          <cell r="B209" t="str">
            <v>Phạm Đăng Long</v>
          </cell>
          <cell r="F209" t="str">
            <v>0904070637</v>
          </cell>
          <cell r="G209" t="str">
            <v>lightsmok@gmail.com</v>
          </cell>
        </row>
        <row r="210">
          <cell r="B210" t="str">
            <v>Trịnh Thị Thúy Giang</v>
          </cell>
          <cell r="F210" t="str">
            <v>0913030405</v>
          </cell>
          <cell r="G210" t="str">
            <v>trinhthuygiang@hus.edu.vn</v>
          </cell>
          <cell r="H210" t="str">
            <v>tgiang@vnu.edu.vn</v>
          </cell>
        </row>
        <row r="211">
          <cell r="B211" t="str">
            <v>Phạm Quốc Dũng</v>
          </cell>
          <cell r="F211" t="str">
            <v>0912800906</v>
          </cell>
          <cell r="G211" t="str">
            <v xml:space="preserve">dungpq@hus.edu.vn </v>
          </cell>
          <cell r="H211" t="str">
            <v>dungpq@vnu.edu.vn</v>
          </cell>
        </row>
        <row r="212">
          <cell r="B212" t="str">
            <v>Nguyễn Anh Tuấn</v>
          </cell>
          <cell r="F212" t="str">
            <v>0912452388</v>
          </cell>
          <cell r="G212" t="str">
            <v>nguyenanhtuan@hus.edu.vn</v>
          </cell>
          <cell r="H212" t="str">
            <v>nguyenanhtuan88@vnu.edu.vn</v>
          </cell>
        </row>
        <row r="213">
          <cell r="B213" t="str">
            <v>Nguyễn Sỹ Hòa</v>
          </cell>
          <cell r="F213" t="str">
            <v>0904992525</v>
          </cell>
          <cell r="G213" t="str">
            <v xml:space="preserve">nguyensyhoa@hus.edu.vn </v>
          </cell>
          <cell r="H213" t="str">
            <v>nguyensyhoa@vnu.edu.vn</v>
          </cell>
        </row>
        <row r="214">
          <cell r="B214" t="str">
            <v>Bùi Thị Hòa</v>
          </cell>
          <cell r="F214" t="str">
            <v>0904206969</v>
          </cell>
          <cell r="G214" t="str">
            <v>hoabt@soict.hust.edu.vn</v>
          </cell>
        </row>
        <row r="215">
          <cell r="B215" t="str">
            <v>Đỗ Văn Uy</v>
          </cell>
          <cell r="F215" t="str">
            <v>0904281078</v>
          </cell>
          <cell r="G215" t="str">
            <v>uydv@soict.hust.edu.vn</v>
          </cell>
        </row>
        <row r="216">
          <cell r="B216" t="str">
            <v>Phạm Đình Hiệu</v>
          </cell>
          <cell r="F216" t="str">
            <v>0922009486</v>
          </cell>
          <cell r="G216" t="str">
            <v>phamdinhhieu@hus.edu.vn</v>
          </cell>
          <cell r="H216" t="str">
            <v>phamhieu@vnu.edu.vn</v>
          </cell>
        </row>
        <row r="217">
          <cell r="B217" t="str">
            <v>Nguyễn Đức Hạnh</v>
          </cell>
          <cell r="F217" t="str">
            <v>0986598601</v>
          </cell>
          <cell r="G217" t="str">
            <v>nguyenduchanh@hus.edu.vn</v>
          </cell>
        </row>
        <row r="218">
          <cell r="B218" t="str">
            <v>Phạm Thị Bích Vân</v>
          </cell>
          <cell r="F218" t="str">
            <v>0912252764</v>
          </cell>
          <cell r="G218" t="str">
            <v>van8617@gmail.com</v>
          </cell>
        </row>
        <row r="219">
          <cell r="B219" t="str">
            <v>Phan Nguyên Hải</v>
          </cell>
          <cell r="F219" t="str">
            <v>0984709262</v>
          </cell>
          <cell r="G219" t="str">
            <v>haipn@mta.edu.vn</v>
          </cell>
        </row>
        <row r="220">
          <cell r="B220" t="str">
            <v>Bùi Hồng Vân</v>
          </cell>
          <cell r="F220" t="str">
            <v>0904777347</v>
          </cell>
          <cell r="G220" t="str">
            <v>buihongvan2011@gmail.com</v>
          </cell>
          <cell r="H220" t="str">
            <v>vanbh@vnu.edu.vn</v>
          </cell>
        </row>
        <row r="221">
          <cell r="B221" t="str">
            <v>Đặng Thị Thanh Thủy</v>
          </cell>
          <cell r="F221" t="str">
            <v>0385292237</v>
          </cell>
          <cell r="G221" t="str">
            <v>dangthithanhthuy@hus.edu.vn</v>
          </cell>
          <cell r="H221" t="str">
            <v>dangthuy@vnu.edu.vn</v>
          </cell>
        </row>
        <row r="222">
          <cell r="B222" t="str">
            <v>Phạm Thị Phương Thúy</v>
          </cell>
          <cell r="F222" t="str">
            <v>0936138298</v>
          </cell>
          <cell r="G222" t="str">
            <v>thuypham82.com@gmail.com</v>
          </cell>
        </row>
        <row r="223">
          <cell r="B223" t="str">
            <v>Nguyễn Thu Hằng</v>
          </cell>
          <cell r="F223" t="str">
            <v>0983114187</v>
          </cell>
          <cell r="G223" t="str">
            <v>thuhangmdc@gmail.com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9"/>
  <sheetViews>
    <sheetView topLeftCell="C31" zoomScale="80" zoomScaleNormal="80" workbookViewId="0">
      <selection activeCell="E1" sqref="E1:L1048576"/>
    </sheetView>
  </sheetViews>
  <sheetFormatPr defaultColWidth="9.140625" defaultRowHeight="15.75" x14ac:dyDescent="0.25"/>
  <cols>
    <col min="1" max="1" width="5.85546875" style="254" hidden="1" customWidth="1"/>
    <col min="2" max="2" width="48.7109375" style="254" hidden="1" customWidth="1"/>
    <col min="3" max="3" width="13" style="641" customWidth="1"/>
    <col min="4" max="4" width="37.28515625" style="641" customWidth="1"/>
    <col min="5" max="5" width="4.42578125" style="642" customWidth="1"/>
    <col min="6" max="6" width="37.140625" style="642" customWidth="1"/>
    <col min="7" max="7" width="11.28515625" style="642" customWidth="1"/>
    <col min="8" max="8" width="7.85546875" style="641" customWidth="1"/>
    <col min="9" max="9" width="6.7109375" style="641" customWidth="1"/>
    <col min="10" max="10" width="24.42578125" style="255" customWidth="1"/>
    <col min="11" max="11" width="10.7109375" style="642" customWidth="1"/>
    <col min="12" max="12" width="18.85546875" style="642" customWidth="1"/>
    <col min="13" max="13" width="7.28515625" style="642" hidden="1" customWidth="1"/>
    <col min="14" max="14" width="8.7109375" style="642" customWidth="1"/>
    <col min="15" max="15" width="10.140625" style="254" hidden="1" customWidth="1"/>
    <col min="16" max="16" width="10" style="256" hidden="1" customWidth="1"/>
    <col min="17" max="17" width="10.28515625" style="254" customWidth="1"/>
    <col min="18" max="18" width="12.42578125" style="254" customWidth="1"/>
    <col min="19" max="19" width="14.5703125" style="254" customWidth="1"/>
    <col min="20" max="20" width="11.85546875" style="255" hidden="1" customWidth="1"/>
    <col min="21" max="21" width="37.85546875" style="257" customWidth="1"/>
    <col min="22" max="22" width="12.7109375" style="254" customWidth="1"/>
    <col min="23" max="23" width="10.5703125" style="255" customWidth="1"/>
    <col min="24" max="24" width="18.7109375" style="254" customWidth="1"/>
    <col min="25" max="25" width="12.85546875" style="257" customWidth="1"/>
    <col min="26" max="26" width="31" style="254" customWidth="1"/>
    <col min="27" max="27" width="56.140625" style="253" customWidth="1"/>
    <col min="28" max="28" width="16.28515625" style="253" customWidth="1"/>
    <col min="29" max="29" width="17.85546875" style="253" customWidth="1"/>
    <col min="30" max="35" width="9.140625" style="253" customWidth="1"/>
    <col min="36" max="36" width="16.42578125" customWidth="1"/>
    <col min="38" max="16384" width="9.140625" style="253"/>
  </cols>
  <sheetData>
    <row r="1" spans="1:37" s="246" customFormat="1" ht="50.25" customHeight="1" x14ac:dyDescent="0.25">
      <c r="A1" s="342" t="s">
        <v>272</v>
      </c>
      <c r="B1" s="342" t="s">
        <v>824</v>
      </c>
      <c r="C1" s="636" t="s">
        <v>343</v>
      </c>
      <c r="D1" s="636" t="s">
        <v>228</v>
      </c>
      <c r="E1" s="636" t="s">
        <v>344</v>
      </c>
      <c r="F1" s="705" t="s">
        <v>362</v>
      </c>
      <c r="G1" s="637" t="s">
        <v>345</v>
      </c>
      <c r="H1" s="638" t="s">
        <v>582</v>
      </c>
      <c r="I1" s="636" t="s">
        <v>346</v>
      </c>
      <c r="J1" s="342" t="s">
        <v>347</v>
      </c>
      <c r="K1" s="636" t="s">
        <v>348</v>
      </c>
      <c r="L1" s="636" t="s">
        <v>349</v>
      </c>
      <c r="M1" s="636" t="s">
        <v>583</v>
      </c>
      <c r="N1" s="636" t="s">
        <v>350</v>
      </c>
      <c r="O1" s="342" t="s">
        <v>351</v>
      </c>
      <c r="P1" s="342" t="s">
        <v>352</v>
      </c>
      <c r="Q1" s="342" t="s">
        <v>353</v>
      </c>
      <c r="R1" s="343" t="s">
        <v>354</v>
      </c>
      <c r="S1" s="342" t="s">
        <v>355</v>
      </c>
      <c r="T1" s="342" t="s">
        <v>356</v>
      </c>
      <c r="U1" s="342" t="s">
        <v>357</v>
      </c>
      <c r="V1" s="342" t="s">
        <v>358</v>
      </c>
      <c r="W1" s="342" t="s">
        <v>359</v>
      </c>
      <c r="X1" s="342" t="s">
        <v>360</v>
      </c>
      <c r="Y1" s="342" t="s">
        <v>361</v>
      </c>
      <c r="Z1" s="342" t="s">
        <v>363</v>
      </c>
      <c r="AA1" s="342" t="s">
        <v>364</v>
      </c>
      <c r="AB1" s="628" t="s">
        <v>578</v>
      </c>
      <c r="AC1" s="628" t="s">
        <v>579</v>
      </c>
      <c r="AD1" s="628" t="s">
        <v>439</v>
      </c>
      <c r="AE1" s="628" t="s">
        <v>615</v>
      </c>
      <c r="AF1" s="628" t="s">
        <v>440</v>
      </c>
      <c r="AG1" s="628" t="s">
        <v>753</v>
      </c>
      <c r="AH1" s="628" t="s">
        <v>754</v>
      </c>
      <c r="AI1" s="628" t="s">
        <v>755</v>
      </c>
      <c r="AJ1" s="628" t="s">
        <v>614</v>
      </c>
      <c r="AK1" s="246" t="s">
        <v>1013</v>
      </c>
    </row>
    <row r="2" spans="1:37" s="246" customFormat="1" ht="32.25" customHeight="1" x14ac:dyDescent="0.25">
      <c r="A2" s="247" t="s">
        <v>365</v>
      </c>
      <c r="B2" s="247"/>
      <c r="C2" s="639" t="s">
        <v>366</v>
      </c>
      <c r="D2" s="639" t="s">
        <v>367</v>
      </c>
      <c r="E2" s="639" t="s">
        <v>368</v>
      </c>
      <c r="F2" s="706" t="s">
        <v>369</v>
      </c>
      <c r="G2" s="639" t="s">
        <v>370</v>
      </c>
      <c r="H2" s="639" t="s">
        <v>371</v>
      </c>
      <c r="I2" s="639" t="s">
        <v>372</v>
      </c>
      <c r="J2" s="247" t="s">
        <v>373</v>
      </c>
      <c r="K2" s="639" t="s">
        <v>374</v>
      </c>
      <c r="L2" s="639" t="s">
        <v>375</v>
      </c>
      <c r="M2" s="639"/>
      <c r="N2" s="639" t="s">
        <v>376</v>
      </c>
      <c r="O2" s="247" t="s">
        <v>377</v>
      </c>
      <c r="P2" s="247" t="s">
        <v>378</v>
      </c>
      <c r="Q2" s="247" t="s">
        <v>379</v>
      </c>
      <c r="R2" s="247" t="s">
        <v>380</v>
      </c>
      <c r="S2" s="247" t="s">
        <v>381</v>
      </c>
      <c r="T2" s="247" t="s">
        <v>382</v>
      </c>
      <c r="U2" s="247" t="s">
        <v>383</v>
      </c>
      <c r="V2" s="247" t="s">
        <v>384</v>
      </c>
      <c r="W2" s="247" t="s">
        <v>385</v>
      </c>
      <c r="X2" s="247" t="s">
        <v>386</v>
      </c>
      <c r="Y2" s="247" t="s">
        <v>387</v>
      </c>
      <c r="Z2" s="247" t="s">
        <v>388</v>
      </c>
      <c r="AA2" s="247" t="s">
        <v>399</v>
      </c>
      <c r="AB2" s="365"/>
      <c r="AC2" s="365"/>
      <c r="AD2" s="365"/>
      <c r="AE2" s="365"/>
      <c r="AF2" s="365"/>
      <c r="AG2" s="365"/>
      <c r="AH2" s="365"/>
      <c r="AI2" s="365"/>
      <c r="AJ2" s="365"/>
    </row>
    <row r="3" spans="1:37" s="643" customFormat="1" ht="32.25" customHeight="1" x14ac:dyDescent="0.25">
      <c r="A3" s="280"/>
      <c r="B3" s="280" t="str">
        <f>C3&amp;D3&amp;H3&amp;J3&amp;L3&amp;Q3&amp;R3&amp;U3</f>
        <v>MAT3563Một số vấn đề chọn lọc về thị giác máy tínhLTMT&amp;KHTTK63A529-10Cao Văn Chung</v>
      </c>
      <c r="C3" s="277" t="s">
        <v>327</v>
      </c>
      <c r="D3" s="276" t="s">
        <v>1011</v>
      </c>
      <c r="E3" s="309">
        <v>3</v>
      </c>
      <c r="F3" s="738" t="s">
        <v>919</v>
      </c>
      <c r="G3" s="252" t="s">
        <v>758</v>
      </c>
      <c r="H3" s="321" t="s">
        <v>439</v>
      </c>
      <c r="I3" s="321">
        <v>63</v>
      </c>
      <c r="J3" s="331" t="s">
        <v>299</v>
      </c>
      <c r="K3" s="280" t="s">
        <v>616</v>
      </c>
      <c r="L3" s="321" t="s">
        <v>455</v>
      </c>
      <c r="M3" s="321">
        <v>2</v>
      </c>
      <c r="N3" s="288"/>
      <c r="O3" s="280"/>
      <c r="P3" s="274"/>
      <c r="Q3" s="280">
        <v>2</v>
      </c>
      <c r="R3" s="274" t="s">
        <v>620</v>
      </c>
      <c r="S3" s="280" t="s">
        <v>920</v>
      </c>
      <c r="T3" s="269" t="s">
        <v>480</v>
      </c>
      <c r="U3" s="344" t="s">
        <v>487</v>
      </c>
      <c r="V3" s="298" t="s">
        <v>555</v>
      </c>
      <c r="W3" s="269"/>
      <c r="X3" s="280"/>
      <c r="Y3" s="602"/>
      <c r="Z3" s="269" t="s">
        <v>398</v>
      </c>
      <c r="AA3" s="348"/>
      <c r="AB3" s="298" t="s">
        <v>574</v>
      </c>
      <c r="AC3" s="355"/>
      <c r="AD3" s="288">
        <v>15</v>
      </c>
      <c r="AE3" s="288">
        <v>15</v>
      </c>
      <c r="AF3" s="288">
        <v>15</v>
      </c>
      <c r="AG3" s="288">
        <v>40</v>
      </c>
      <c r="AH3" s="288">
        <v>45</v>
      </c>
      <c r="AI3" s="288">
        <v>45</v>
      </c>
      <c r="AJ3" s="610">
        <f>IF(H3="LT",ROUNDUP((AD3+AF3)/15,0),ROUNDUP(AE3*2/15,0))</f>
        <v>2</v>
      </c>
    </row>
    <row r="4" spans="1:37" s="644" customFormat="1" ht="33.75" customHeight="1" x14ac:dyDescent="0.25">
      <c r="A4" s="280"/>
      <c r="B4" s="280" t="str">
        <f>C4&amp;D4&amp;H4&amp;J4&amp;L4&amp;Q4&amp;R4&amp;U4</f>
        <v>MAT3563Một số vấn đề chọn lọc về thị giác máy tínhTHMT&amp;KHTTK63A554-5Cao Văn Chung</v>
      </c>
      <c r="C4" s="277" t="s">
        <v>327</v>
      </c>
      <c r="D4" s="276" t="s">
        <v>1011</v>
      </c>
      <c r="E4" s="309">
        <v>3</v>
      </c>
      <c r="F4" s="738" t="s">
        <v>919</v>
      </c>
      <c r="G4" s="252" t="s">
        <v>758</v>
      </c>
      <c r="H4" s="321" t="s">
        <v>440</v>
      </c>
      <c r="I4" s="321">
        <v>63</v>
      </c>
      <c r="J4" s="331" t="s">
        <v>299</v>
      </c>
      <c r="K4" s="280" t="s">
        <v>616</v>
      </c>
      <c r="L4" s="321" t="s">
        <v>455</v>
      </c>
      <c r="M4" s="321">
        <v>2</v>
      </c>
      <c r="N4" s="288"/>
      <c r="O4" s="280"/>
      <c r="P4" s="274"/>
      <c r="Q4" s="280">
        <v>5</v>
      </c>
      <c r="R4" s="274" t="s">
        <v>617</v>
      </c>
      <c r="S4" s="280" t="s">
        <v>596</v>
      </c>
      <c r="T4" s="269" t="s">
        <v>480</v>
      </c>
      <c r="U4" s="344" t="s">
        <v>487</v>
      </c>
      <c r="V4" s="298" t="s">
        <v>555</v>
      </c>
      <c r="W4" s="269"/>
      <c r="X4" s="280"/>
      <c r="Y4" s="602"/>
      <c r="Z4" s="269" t="s">
        <v>398</v>
      </c>
      <c r="AA4" s="344"/>
      <c r="AB4" s="298" t="s">
        <v>574</v>
      </c>
      <c r="AC4" s="355"/>
      <c r="AD4" s="288">
        <v>15</v>
      </c>
      <c r="AE4" s="288">
        <v>15</v>
      </c>
      <c r="AF4" s="288">
        <v>15</v>
      </c>
      <c r="AG4" s="288">
        <v>40</v>
      </c>
      <c r="AH4" s="288">
        <v>45</v>
      </c>
      <c r="AI4" s="288">
        <v>45</v>
      </c>
      <c r="AJ4" s="610">
        <f>IF(H4="LT",ROUNDUP((AD4+AF4)/15,0),ROUNDUP(AE4*2/15,0))</f>
        <v>2</v>
      </c>
    </row>
    <row r="5" spans="1:37" s="644" customFormat="1" ht="24.95" customHeight="1" x14ac:dyDescent="0.25">
      <c r="A5" s="280"/>
      <c r="B5" s="280" t="str">
        <f>C5&amp;D5&amp;H5&amp;J5&amp;L5&amp;Q5&amp;R5&amp;U5</f>
        <v>MAT4081Khóa luận tốt nghiệpMT&amp;KHTTK63A5CN6-9</v>
      </c>
      <c r="C5" s="645" t="s">
        <v>328</v>
      </c>
      <c r="D5" s="603" t="s">
        <v>269</v>
      </c>
      <c r="E5" s="309">
        <v>9</v>
      </c>
      <c r="F5" s="738" t="s">
        <v>917</v>
      </c>
      <c r="G5" s="280" t="s">
        <v>432</v>
      </c>
      <c r="H5" s="645"/>
      <c r="I5" s="321">
        <v>63</v>
      </c>
      <c r="J5" s="331" t="s">
        <v>299</v>
      </c>
      <c r="K5" s="280" t="s">
        <v>616</v>
      </c>
      <c r="L5" s="321" t="s">
        <v>455</v>
      </c>
      <c r="M5" s="321">
        <v>2</v>
      </c>
      <c r="N5" s="288"/>
      <c r="O5" s="280"/>
      <c r="P5" s="274"/>
      <c r="Q5" s="252" t="s">
        <v>691</v>
      </c>
      <c r="R5" s="688" t="s">
        <v>621</v>
      </c>
      <c r="S5" s="280" t="s">
        <v>918</v>
      </c>
      <c r="T5" s="269" t="s">
        <v>480</v>
      </c>
      <c r="U5" s="344"/>
      <c r="V5" s="298"/>
      <c r="W5" s="269"/>
      <c r="X5" s="280"/>
      <c r="Y5" s="602"/>
      <c r="Z5" s="269" t="s">
        <v>398</v>
      </c>
      <c r="AA5" s="344"/>
      <c r="AB5" s="298" t="s">
        <v>574</v>
      </c>
      <c r="AC5" s="355"/>
      <c r="AD5" s="288">
        <v>0</v>
      </c>
      <c r="AE5" s="288">
        <v>0</v>
      </c>
      <c r="AF5" s="288">
        <v>0</v>
      </c>
      <c r="AG5" s="288">
        <v>11</v>
      </c>
      <c r="AH5" s="288">
        <v>11</v>
      </c>
      <c r="AI5" s="288">
        <v>11</v>
      </c>
      <c r="AJ5" s="610">
        <f>IF(H5="LT",ROUNDUP((AD5+AF5)/15,0),ROUNDUP(AE5*2/15,0))</f>
        <v>0</v>
      </c>
    </row>
    <row r="6" spans="1:37" s="644" customFormat="1" ht="24.95" customHeight="1" x14ac:dyDescent="0.25">
      <c r="A6" s="280"/>
      <c r="B6" s="280" t="str">
        <f>C6&amp;D6&amp;H6&amp;J6&amp;L6&amp;Q6&amp;R6&amp;U6</f>
        <v>MAT3567Phân tích và thiết kế hệ thống thông tinLTMT&amp;KHTTK63A574-5Nguyễn Thị Bích Thuỷ/Vũ Tiến Dũng</v>
      </c>
      <c r="C6" s="277" t="s">
        <v>329</v>
      </c>
      <c r="D6" s="276" t="s">
        <v>314</v>
      </c>
      <c r="E6" s="309">
        <v>3</v>
      </c>
      <c r="F6" s="738" t="s">
        <v>923</v>
      </c>
      <c r="G6" s="280" t="s">
        <v>435</v>
      </c>
      <c r="H6" s="321" t="s">
        <v>439</v>
      </c>
      <c r="I6" s="321">
        <v>63</v>
      </c>
      <c r="J6" s="331" t="s">
        <v>299</v>
      </c>
      <c r="K6" s="280" t="s">
        <v>616</v>
      </c>
      <c r="L6" s="321" t="s">
        <v>455</v>
      </c>
      <c r="M6" s="321">
        <v>2</v>
      </c>
      <c r="N6" s="288"/>
      <c r="O6" s="280"/>
      <c r="P6" s="274"/>
      <c r="Q6" s="280">
        <v>7</v>
      </c>
      <c r="R6" s="274" t="s">
        <v>617</v>
      </c>
      <c r="S6" s="280" t="s">
        <v>1027</v>
      </c>
      <c r="T6" s="269" t="s">
        <v>480</v>
      </c>
      <c r="U6" s="344" t="s">
        <v>537</v>
      </c>
      <c r="V6" s="298" t="s">
        <v>555</v>
      </c>
      <c r="W6" s="269"/>
      <c r="X6" s="280"/>
      <c r="Y6" s="602"/>
      <c r="Z6" s="269" t="s">
        <v>398</v>
      </c>
      <c r="AA6" s="344" t="s">
        <v>606</v>
      </c>
      <c r="AB6" s="298" t="s">
        <v>574</v>
      </c>
      <c r="AC6" s="355"/>
      <c r="AD6" s="288">
        <v>10</v>
      </c>
      <c r="AE6" s="288">
        <v>35</v>
      </c>
      <c r="AF6" s="288">
        <v>0</v>
      </c>
      <c r="AG6" s="288">
        <v>30</v>
      </c>
      <c r="AH6" s="288">
        <v>35</v>
      </c>
      <c r="AI6" s="288">
        <v>40</v>
      </c>
      <c r="AJ6" s="610">
        <f>IF(H6="LT",ROUNDUP((AD6+AF6)/15,0),ROUNDUP(AE6*2/15,0))</f>
        <v>1</v>
      </c>
    </row>
    <row r="7" spans="1:37" s="644" customFormat="1" ht="24.95" customHeight="1" x14ac:dyDescent="0.25">
      <c r="A7" s="280"/>
      <c r="B7" s="280" t="str">
        <f>C7&amp;D7&amp;H7&amp;J7&amp;L7&amp;Q7&amp;R7&amp;U7</f>
        <v>MAT3567Phân tích và thiết kế hệ thống thông tinTHMT&amp;KHTTK63A576-10Nguyễn Thị Bích Thuỷ/Vũ Tiến Dũng</v>
      </c>
      <c r="C7" s="277" t="s">
        <v>329</v>
      </c>
      <c r="D7" s="276" t="s">
        <v>314</v>
      </c>
      <c r="E7" s="309">
        <v>3</v>
      </c>
      <c r="F7" s="738" t="s">
        <v>923</v>
      </c>
      <c r="G7" s="280" t="s">
        <v>435</v>
      </c>
      <c r="H7" s="321" t="s">
        <v>440</v>
      </c>
      <c r="I7" s="321">
        <v>63</v>
      </c>
      <c r="J7" s="331" t="s">
        <v>299</v>
      </c>
      <c r="K7" s="280" t="s">
        <v>616</v>
      </c>
      <c r="L7" s="321" t="s">
        <v>455</v>
      </c>
      <c r="M7" s="321">
        <v>2</v>
      </c>
      <c r="N7" s="288"/>
      <c r="O7" s="280"/>
      <c r="P7" s="274"/>
      <c r="Q7" s="252">
        <v>7</v>
      </c>
      <c r="R7" s="688" t="s">
        <v>619</v>
      </c>
      <c r="S7" s="280" t="s">
        <v>925</v>
      </c>
      <c r="T7" s="269" t="s">
        <v>480</v>
      </c>
      <c r="U7" s="344" t="s">
        <v>537</v>
      </c>
      <c r="V7" s="298" t="s">
        <v>555</v>
      </c>
      <c r="W7" s="269"/>
      <c r="X7" s="280"/>
      <c r="Y7" s="602"/>
      <c r="Z7" s="269" t="s">
        <v>398</v>
      </c>
      <c r="AA7" s="344" t="s">
        <v>606</v>
      </c>
      <c r="AB7" s="298" t="s">
        <v>574</v>
      </c>
      <c r="AC7" s="355"/>
      <c r="AD7" s="288">
        <v>10</v>
      </c>
      <c r="AE7" s="288">
        <v>35</v>
      </c>
      <c r="AF7" s="288">
        <v>0</v>
      </c>
      <c r="AG7" s="288">
        <v>30</v>
      </c>
      <c r="AH7" s="288">
        <v>35</v>
      </c>
      <c r="AI7" s="288">
        <v>40</v>
      </c>
      <c r="AJ7" s="610">
        <f>IF(H7="LT",ROUNDUP((AD7+AF7)/15,0),ROUNDUP(AE7*2/15,0))</f>
        <v>5</v>
      </c>
    </row>
    <row r="8" spans="1:37" s="644" customFormat="1" ht="24.95" customHeight="1" x14ac:dyDescent="0.25">
      <c r="A8" s="280"/>
      <c r="B8" s="280" t="str">
        <f>C8&amp;D8&amp;H8&amp;J8&amp;L8&amp;Q8&amp;R8&amp;U8</f>
        <v>MAT3535Tìm kiếm thông tinLTMT&amp;KHTTK63A551-2Lê Hồng Phương</v>
      </c>
      <c r="C8" s="277" t="s">
        <v>315</v>
      </c>
      <c r="D8" s="276" t="s">
        <v>316</v>
      </c>
      <c r="E8" s="309">
        <v>3</v>
      </c>
      <c r="F8" s="738" t="s">
        <v>926</v>
      </c>
      <c r="G8" s="252" t="s">
        <v>759</v>
      </c>
      <c r="H8" s="321" t="s">
        <v>439</v>
      </c>
      <c r="I8" s="321">
        <v>63</v>
      </c>
      <c r="J8" s="331" t="s">
        <v>299</v>
      </c>
      <c r="K8" s="280" t="s">
        <v>616</v>
      </c>
      <c r="L8" s="321" t="s">
        <v>455</v>
      </c>
      <c r="M8" s="321">
        <v>2</v>
      </c>
      <c r="N8" s="288"/>
      <c r="O8" s="280"/>
      <c r="P8" s="274"/>
      <c r="Q8" s="280">
        <v>5</v>
      </c>
      <c r="R8" s="274" t="s">
        <v>395</v>
      </c>
      <c r="S8" s="280" t="s">
        <v>927</v>
      </c>
      <c r="T8" s="269" t="s">
        <v>480</v>
      </c>
      <c r="U8" s="344" t="s">
        <v>486</v>
      </c>
      <c r="V8" s="298" t="s">
        <v>555</v>
      </c>
      <c r="W8" s="269"/>
      <c r="X8" s="280"/>
      <c r="Y8" s="602"/>
      <c r="Z8" s="269" t="s">
        <v>398</v>
      </c>
      <c r="AA8" s="344" t="s">
        <v>606</v>
      </c>
      <c r="AB8" s="298" t="s">
        <v>574</v>
      </c>
      <c r="AC8" s="355"/>
      <c r="AD8" s="288">
        <v>24</v>
      </c>
      <c r="AE8" s="288">
        <v>15</v>
      </c>
      <c r="AF8" s="288">
        <v>6</v>
      </c>
      <c r="AG8" s="288">
        <v>30</v>
      </c>
      <c r="AH8" s="288">
        <v>35</v>
      </c>
      <c r="AI8" s="288">
        <v>40</v>
      </c>
      <c r="AJ8" s="610">
        <f>IF(H8="LT",ROUNDUP((AD8+AF8)/15,0),ROUNDUP(AE8*2/15,0))</f>
        <v>2</v>
      </c>
    </row>
    <row r="9" spans="1:37" s="644" customFormat="1" ht="24.95" customHeight="1" x14ac:dyDescent="0.25">
      <c r="A9" s="280"/>
      <c r="B9" s="280" t="str">
        <f>C9&amp;D9&amp;H9&amp;J9&amp;L9&amp;Q9&amp;R9&amp;U9</f>
        <v>MAT3535Tìm kiếm thông tinTHMT&amp;KHTTK63A526-7Lê Hồng Phương</v>
      </c>
      <c r="C9" s="277" t="s">
        <v>315</v>
      </c>
      <c r="D9" s="276" t="s">
        <v>316</v>
      </c>
      <c r="E9" s="309">
        <v>3</v>
      </c>
      <c r="F9" s="738" t="s">
        <v>926</v>
      </c>
      <c r="G9" s="252" t="s">
        <v>759</v>
      </c>
      <c r="H9" s="321" t="s">
        <v>440</v>
      </c>
      <c r="I9" s="321">
        <v>63</v>
      </c>
      <c r="J9" s="331" t="s">
        <v>299</v>
      </c>
      <c r="K9" s="280" t="s">
        <v>616</v>
      </c>
      <c r="L9" s="321" t="s">
        <v>455</v>
      </c>
      <c r="M9" s="321">
        <v>2</v>
      </c>
      <c r="N9" s="288"/>
      <c r="O9" s="280"/>
      <c r="P9" s="274"/>
      <c r="Q9" s="280">
        <v>2</v>
      </c>
      <c r="R9" s="274" t="s">
        <v>390</v>
      </c>
      <c r="S9" s="280" t="s">
        <v>596</v>
      </c>
      <c r="T9" s="269" t="s">
        <v>480</v>
      </c>
      <c r="U9" s="344" t="s">
        <v>486</v>
      </c>
      <c r="V9" s="298" t="s">
        <v>555</v>
      </c>
      <c r="W9" s="269"/>
      <c r="X9" s="280"/>
      <c r="Y9" s="602"/>
      <c r="Z9" s="269" t="s">
        <v>398</v>
      </c>
      <c r="AA9" s="344" t="s">
        <v>606</v>
      </c>
      <c r="AB9" s="298" t="s">
        <v>574</v>
      </c>
      <c r="AC9" s="355"/>
      <c r="AD9" s="288">
        <v>24</v>
      </c>
      <c r="AE9" s="288">
        <v>15</v>
      </c>
      <c r="AF9" s="288">
        <v>6</v>
      </c>
      <c r="AG9" s="288">
        <v>30</v>
      </c>
      <c r="AH9" s="288">
        <v>35</v>
      </c>
      <c r="AI9" s="288">
        <v>40</v>
      </c>
      <c r="AJ9" s="610">
        <f>IF(H9="LT",ROUNDUP((AD9+AF9)/15,0),ROUNDUP(AE9*2/15,0))</f>
        <v>2</v>
      </c>
    </row>
    <row r="10" spans="1:37" s="644" customFormat="1" ht="24.95" customHeight="1" x14ac:dyDescent="0.25">
      <c r="A10" s="280"/>
      <c r="B10" s="280" t="str">
        <f>C10&amp;D10&amp;H10&amp;J10&amp;L10&amp;Q10&amp;R10&amp;U10</f>
        <v>MAT3565Nhập môn khai phá các tập dữ liệu lớnLTMT&amp;KHTTK63A566-7Cao Văn Chung</v>
      </c>
      <c r="C10" s="261" t="s">
        <v>294</v>
      </c>
      <c r="D10" s="262" t="s">
        <v>411</v>
      </c>
      <c r="E10" s="309">
        <v>3</v>
      </c>
      <c r="F10" s="738" t="s">
        <v>921</v>
      </c>
      <c r="G10" s="280" t="s">
        <v>419</v>
      </c>
      <c r="H10" s="321" t="s">
        <v>439</v>
      </c>
      <c r="I10" s="321">
        <v>63</v>
      </c>
      <c r="J10" s="331" t="s">
        <v>299</v>
      </c>
      <c r="K10" s="280" t="s">
        <v>616</v>
      </c>
      <c r="L10" s="321" t="s">
        <v>455</v>
      </c>
      <c r="M10" s="321">
        <v>2</v>
      </c>
      <c r="N10" s="288"/>
      <c r="O10" s="280"/>
      <c r="P10" s="274"/>
      <c r="Q10" s="280">
        <v>6</v>
      </c>
      <c r="R10" s="274" t="s">
        <v>390</v>
      </c>
      <c r="S10" s="280" t="s">
        <v>922</v>
      </c>
      <c r="T10" s="269" t="s">
        <v>480</v>
      </c>
      <c r="U10" s="344" t="s">
        <v>487</v>
      </c>
      <c r="V10" s="298" t="s">
        <v>555</v>
      </c>
      <c r="W10" s="269"/>
      <c r="X10" s="280"/>
      <c r="Y10" s="602"/>
      <c r="Z10" s="269" t="s">
        <v>398</v>
      </c>
      <c r="AA10" s="344" t="s">
        <v>606</v>
      </c>
      <c r="AB10" s="298" t="s">
        <v>574</v>
      </c>
      <c r="AC10" s="355"/>
      <c r="AD10" s="288">
        <v>30</v>
      </c>
      <c r="AE10" s="288">
        <v>15</v>
      </c>
      <c r="AF10" s="288">
        <v>0</v>
      </c>
      <c r="AG10" s="288">
        <v>30</v>
      </c>
      <c r="AH10" s="288">
        <v>35</v>
      </c>
      <c r="AI10" s="288">
        <v>40</v>
      </c>
      <c r="AJ10" s="610">
        <f>IF(H10="LT",ROUNDUP((AD10+AF10)/15,0),ROUNDUP(AE10*2/15,0))</f>
        <v>2</v>
      </c>
    </row>
    <row r="11" spans="1:37" s="644" customFormat="1" ht="24.95" customHeight="1" x14ac:dyDescent="0.25">
      <c r="A11" s="280"/>
      <c r="B11" s="280" t="str">
        <f>C11&amp;D11&amp;H11&amp;J11&amp;L11&amp;Q11&amp;R11&amp;U11</f>
        <v>MAT3565Nhập môn khai phá các tập dữ liệu lớnTHMT&amp;KHTTK63A541-2Cao Văn Chung</v>
      </c>
      <c r="C11" s="261" t="s">
        <v>294</v>
      </c>
      <c r="D11" s="262" t="s">
        <v>411</v>
      </c>
      <c r="E11" s="309">
        <v>3</v>
      </c>
      <c r="F11" s="738" t="s">
        <v>921</v>
      </c>
      <c r="G11" s="280" t="s">
        <v>419</v>
      </c>
      <c r="H11" s="321" t="s">
        <v>440</v>
      </c>
      <c r="I11" s="321">
        <v>63</v>
      </c>
      <c r="J11" s="331" t="s">
        <v>299</v>
      </c>
      <c r="K11" s="280" t="s">
        <v>616</v>
      </c>
      <c r="L11" s="321" t="s">
        <v>455</v>
      </c>
      <c r="M11" s="321">
        <v>2</v>
      </c>
      <c r="N11" s="288"/>
      <c r="O11" s="280"/>
      <c r="P11" s="274"/>
      <c r="Q11" s="280">
        <v>4</v>
      </c>
      <c r="R11" s="274" t="s">
        <v>395</v>
      </c>
      <c r="S11" s="280" t="s">
        <v>596</v>
      </c>
      <c r="T11" s="269" t="s">
        <v>480</v>
      </c>
      <c r="U11" s="344" t="s">
        <v>487</v>
      </c>
      <c r="V11" s="298" t="s">
        <v>555</v>
      </c>
      <c r="W11" s="269"/>
      <c r="X11" s="280"/>
      <c r="Y11" s="602"/>
      <c r="Z11" s="269" t="s">
        <v>398</v>
      </c>
      <c r="AA11" s="344" t="s">
        <v>606</v>
      </c>
      <c r="AB11" s="298" t="s">
        <v>574</v>
      </c>
      <c r="AC11" s="355"/>
      <c r="AD11" s="288">
        <v>30</v>
      </c>
      <c r="AE11" s="288">
        <v>15</v>
      </c>
      <c r="AF11" s="288">
        <v>0</v>
      </c>
      <c r="AG11" s="288">
        <v>30</v>
      </c>
      <c r="AH11" s="288">
        <v>35</v>
      </c>
      <c r="AI11" s="288">
        <v>40</v>
      </c>
      <c r="AJ11" s="610">
        <f>IF(H11="LT",ROUNDUP((AD11+AF11)/15,0),ROUNDUP(AE11*2/15,0))</f>
        <v>2</v>
      </c>
    </row>
    <row r="12" spans="1:37" s="644" customFormat="1" ht="24.95" customHeight="1" x14ac:dyDescent="0.25">
      <c r="A12" s="280"/>
      <c r="B12" s="280" t="str">
        <f>C12&amp;D12&amp;H12&amp;J12&amp;L12&amp;Q12&amp;R12&amp;U12</f>
        <v>MAT4080Khóa luận tốt nghiệpMT&amp;KHTTK63A3CN11</v>
      </c>
      <c r="C12" s="263" t="s">
        <v>312</v>
      </c>
      <c r="D12" s="262" t="s">
        <v>269</v>
      </c>
      <c r="E12" s="309">
        <v>7</v>
      </c>
      <c r="F12" s="738" t="s">
        <v>312</v>
      </c>
      <c r="G12" s="280" t="s">
        <v>432</v>
      </c>
      <c r="H12" s="321"/>
      <c r="I12" s="321">
        <v>63</v>
      </c>
      <c r="J12" s="262" t="s">
        <v>299</v>
      </c>
      <c r="K12" s="280" t="s">
        <v>479</v>
      </c>
      <c r="L12" s="321" t="s">
        <v>452</v>
      </c>
      <c r="M12" s="321">
        <v>2</v>
      </c>
      <c r="N12" s="288"/>
      <c r="O12" s="280"/>
      <c r="P12" s="274"/>
      <c r="Q12" s="280" t="s">
        <v>691</v>
      </c>
      <c r="R12" s="274" t="s">
        <v>889</v>
      </c>
      <c r="S12" s="280" t="s">
        <v>880</v>
      </c>
      <c r="T12" s="269" t="s">
        <v>480</v>
      </c>
      <c r="U12" s="344" t="s">
        <v>873</v>
      </c>
      <c r="V12" s="298"/>
      <c r="W12" s="269"/>
      <c r="X12" s="280"/>
      <c r="Y12" s="602"/>
      <c r="Z12" s="269" t="s">
        <v>398</v>
      </c>
      <c r="AA12" s="348" t="s">
        <v>605</v>
      </c>
      <c r="AB12" s="298" t="s">
        <v>568</v>
      </c>
      <c r="AC12" s="355"/>
      <c r="AD12" s="288">
        <v>0</v>
      </c>
      <c r="AE12" s="288">
        <v>0</v>
      </c>
      <c r="AF12" s="288">
        <v>0</v>
      </c>
      <c r="AG12" s="288"/>
      <c r="AH12" s="288"/>
      <c r="AI12" s="288"/>
      <c r="AJ12" s="610">
        <f>IF(H12="LT",ROUNDUP((AD12+AF12)/15,0),ROUNDUP(AE12*2/15,0))</f>
        <v>0</v>
      </c>
    </row>
    <row r="13" spans="1:37" customFormat="1" ht="33.75" customHeight="1" x14ac:dyDescent="0.25">
      <c r="A13" s="248"/>
      <c r="B13" s="280" t="str">
        <f>C13&amp;D13&amp;H13&amp;J13&amp;L13&amp;Q13&amp;R13&amp;U13</f>
        <v>HIIS1002Đường lối cách mạng của Đảng Cộng sản Việt NamMT&amp;KHTTK63A3;4</v>
      </c>
      <c r="C13" s="271" t="s">
        <v>410</v>
      </c>
      <c r="D13" s="265" t="s">
        <v>402</v>
      </c>
      <c r="E13" s="312"/>
      <c r="F13" s="738" t="s">
        <v>883</v>
      </c>
      <c r="G13" s="248" t="s">
        <v>422</v>
      </c>
      <c r="H13" s="322"/>
      <c r="I13" s="322">
        <v>63</v>
      </c>
      <c r="J13" s="265" t="s">
        <v>299</v>
      </c>
      <c r="K13" s="248" t="s">
        <v>479</v>
      </c>
      <c r="L13" s="322" t="s">
        <v>453</v>
      </c>
      <c r="M13" s="322">
        <v>2</v>
      </c>
      <c r="N13" s="290"/>
      <c r="O13" s="248"/>
      <c r="P13" s="258"/>
      <c r="Q13" s="248"/>
      <c r="R13" s="258"/>
      <c r="S13" s="248" t="s">
        <v>866</v>
      </c>
      <c r="T13" s="249" t="s">
        <v>480</v>
      </c>
      <c r="U13" s="344" t="s">
        <v>873</v>
      </c>
      <c r="V13" s="298"/>
      <c r="W13" s="249"/>
      <c r="X13" s="248"/>
      <c r="Y13" s="251"/>
      <c r="Z13" s="249" t="s">
        <v>398</v>
      </c>
      <c r="AA13" s="348"/>
      <c r="AB13" s="354" t="s">
        <v>562</v>
      </c>
      <c r="AC13" s="355"/>
      <c r="AD13" s="290">
        <v>42</v>
      </c>
      <c r="AE13" s="290">
        <v>3</v>
      </c>
      <c r="AF13" s="290">
        <v>0</v>
      </c>
      <c r="AG13" s="290"/>
      <c r="AH13" s="290"/>
      <c r="AI13" s="290"/>
      <c r="AJ13" s="610">
        <f>IF(H13="LT",ROUNDUP((AD13+AF13)/15,0),ROUNDUP(AE13*2/15,0))</f>
        <v>1</v>
      </c>
    </row>
    <row r="14" spans="1:37" customFormat="1" ht="24.75" customHeight="1" x14ac:dyDescent="0.25">
      <c r="A14" s="248"/>
      <c r="B14" s="280" t="str">
        <f>C14&amp;D14&amp;H14&amp;J14&amp;L14&amp;Q14&amp;R14&amp;U14</f>
        <v>MAT3539Mật mã và an toàn dữ liệuLTMT&amp;KHTT+ Toán TinK63A3 +K63A261-2Phó Đức Tài</v>
      </c>
      <c r="C14" s="263" t="s">
        <v>292</v>
      </c>
      <c r="D14" s="262" t="s">
        <v>293</v>
      </c>
      <c r="E14" s="309">
        <v>3</v>
      </c>
      <c r="F14" s="738" t="s">
        <v>885</v>
      </c>
      <c r="G14" s="248" t="s">
        <v>419</v>
      </c>
      <c r="H14" s="321" t="s">
        <v>439</v>
      </c>
      <c r="I14" s="322">
        <v>63</v>
      </c>
      <c r="J14" s="262" t="s">
        <v>443</v>
      </c>
      <c r="K14" s="248" t="s">
        <v>479</v>
      </c>
      <c r="L14" s="322" t="s">
        <v>450</v>
      </c>
      <c r="M14" s="321">
        <v>2</v>
      </c>
      <c r="N14" s="290"/>
      <c r="O14" s="248"/>
      <c r="P14" s="258"/>
      <c r="Q14" s="248">
        <v>6</v>
      </c>
      <c r="R14" s="258" t="s">
        <v>395</v>
      </c>
      <c r="S14" s="248" t="s">
        <v>781</v>
      </c>
      <c r="T14" s="249" t="s">
        <v>480</v>
      </c>
      <c r="U14" s="344" t="s">
        <v>481</v>
      </c>
      <c r="V14" s="298" t="s">
        <v>553</v>
      </c>
      <c r="W14" s="249"/>
      <c r="X14" s="248"/>
      <c r="Y14" s="251"/>
      <c r="Z14" s="249" t="s">
        <v>398</v>
      </c>
      <c r="AA14" s="344" t="s">
        <v>603</v>
      </c>
      <c r="AB14" s="298" t="s">
        <v>561</v>
      </c>
      <c r="AC14" s="355"/>
      <c r="AD14" s="290">
        <v>30</v>
      </c>
      <c r="AE14" s="290">
        <v>15</v>
      </c>
      <c r="AF14" s="290">
        <v>0</v>
      </c>
      <c r="AG14" s="290">
        <v>70</v>
      </c>
      <c r="AH14" s="290">
        <v>80</v>
      </c>
      <c r="AI14" s="290">
        <v>90</v>
      </c>
      <c r="AJ14" s="610">
        <f>IF(H14="LT",ROUNDUP((AD14+AF14)/15,0),ROUNDUP(AE14*2/15,0))</f>
        <v>2</v>
      </c>
    </row>
    <row r="15" spans="1:37" customFormat="1" ht="24.95" customHeight="1" x14ac:dyDescent="0.25">
      <c r="A15" s="248"/>
      <c r="B15" s="280" t="str">
        <f>C15&amp;D15&amp;H15&amp;J15&amp;L15&amp;Q15&amp;R15&amp;U15</f>
        <v>MAT3539Mật mã và an toàn dữ liệuBTMT&amp;KHTT+ Toán TinK63A3+K63A244-5Võ Tùng Linh</v>
      </c>
      <c r="C15" s="263" t="s">
        <v>292</v>
      </c>
      <c r="D15" s="262" t="s">
        <v>293</v>
      </c>
      <c r="E15" s="309">
        <v>3</v>
      </c>
      <c r="F15" s="738" t="s">
        <v>885</v>
      </c>
      <c r="G15" s="248" t="s">
        <v>419</v>
      </c>
      <c r="H15" s="321" t="s">
        <v>441</v>
      </c>
      <c r="I15" s="322">
        <v>63</v>
      </c>
      <c r="J15" s="262" t="s">
        <v>443</v>
      </c>
      <c r="K15" s="248" t="s">
        <v>479</v>
      </c>
      <c r="L15" s="322" t="s">
        <v>475</v>
      </c>
      <c r="M15" s="321">
        <v>2</v>
      </c>
      <c r="N15" s="290"/>
      <c r="O15" s="248"/>
      <c r="P15" s="258"/>
      <c r="Q15" s="248">
        <v>4</v>
      </c>
      <c r="R15" s="258" t="s">
        <v>617</v>
      </c>
      <c r="S15" s="248" t="s">
        <v>1026</v>
      </c>
      <c r="T15" s="249" t="s">
        <v>480</v>
      </c>
      <c r="U15" s="344" t="s">
        <v>536</v>
      </c>
      <c r="V15" s="298" t="s">
        <v>557</v>
      </c>
      <c r="W15" s="249"/>
      <c r="X15" s="248"/>
      <c r="Y15" s="251"/>
      <c r="Z15" s="249" t="s">
        <v>398</v>
      </c>
      <c r="AA15" s="419" t="s">
        <v>604</v>
      </c>
      <c r="AB15" s="298" t="s">
        <v>561</v>
      </c>
      <c r="AC15" s="355" t="s">
        <v>565</v>
      </c>
      <c r="AD15" s="290">
        <v>30</v>
      </c>
      <c r="AE15" s="290">
        <v>15</v>
      </c>
      <c r="AF15" s="290">
        <v>0</v>
      </c>
      <c r="AG15" s="290">
        <v>70</v>
      </c>
      <c r="AH15" s="290">
        <v>80</v>
      </c>
      <c r="AI15" s="290">
        <v>90</v>
      </c>
      <c r="AJ15" s="610">
        <f>IF(H15="LT",ROUNDUP((AD15+AF15)/15,0),ROUNDUP(AE15*2/15,0))</f>
        <v>2</v>
      </c>
    </row>
    <row r="16" spans="1:37" customFormat="1" ht="47.25" x14ac:dyDescent="0.25">
      <c r="A16" s="248"/>
      <c r="B16" s="280" t="str">
        <f>C16&amp;D16&amp;H16&amp;J16&amp;L16&amp;Q16&amp;R16&amp;U16</f>
        <v>MAT3544Phân tích và thiết kế hệ thống thông tinLTMT&amp;KHTT+ Toán TinK63A3+K63A274-5Nguyễn Thị Bích Thuỷ/Vũ Tiến Dũng</v>
      </c>
      <c r="C16" s="263" t="s">
        <v>313</v>
      </c>
      <c r="D16" s="262" t="s">
        <v>314</v>
      </c>
      <c r="E16" s="309">
        <v>4</v>
      </c>
      <c r="F16" s="738" t="s">
        <v>887</v>
      </c>
      <c r="G16" s="248" t="s">
        <v>434</v>
      </c>
      <c r="H16" s="322" t="s">
        <v>439</v>
      </c>
      <c r="I16" s="322">
        <v>63</v>
      </c>
      <c r="J16" s="262" t="s">
        <v>443</v>
      </c>
      <c r="K16" s="248" t="s">
        <v>479</v>
      </c>
      <c r="L16" s="322" t="s">
        <v>475</v>
      </c>
      <c r="M16" s="322">
        <v>2</v>
      </c>
      <c r="N16" s="290"/>
      <c r="O16" s="248"/>
      <c r="P16" s="258"/>
      <c r="Q16" s="248">
        <v>7</v>
      </c>
      <c r="R16" s="258" t="s">
        <v>617</v>
      </c>
      <c r="S16" s="280" t="s">
        <v>1027</v>
      </c>
      <c r="T16" s="249" t="s">
        <v>480</v>
      </c>
      <c r="U16" s="344" t="s">
        <v>537</v>
      </c>
      <c r="V16" s="298" t="s">
        <v>555</v>
      </c>
      <c r="W16" s="249"/>
      <c r="X16" s="248"/>
      <c r="Y16" s="251"/>
      <c r="Z16" s="249" t="s">
        <v>398</v>
      </c>
      <c r="AA16" s="419" t="s">
        <v>604</v>
      </c>
      <c r="AB16" s="298" t="s">
        <v>574</v>
      </c>
      <c r="AC16" s="355"/>
      <c r="AD16" s="290">
        <v>20</v>
      </c>
      <c r="AE16" s="290">
        <v>40</v>
      </c>
      <c r="AF16" s="290">
        <v>0</v>
      </c>
      <c r="AG16" s="290">
        <v>70</v>
      </c>
      <c r="AH16" s="290">
        <v>80</v>
      </c>
      <c r="AI16" s="290">
        <v>90</v>
      </c>
      <c r="AJ16" s="610">
        <f>IF(H16="LT",ROUNDUP((AD16+AF16)/15,0),ROUNDUP(AE16*2/15,0))</f>
        <v>2</v>
      </c>
    </row>
    <row r="17" spans="1:36" customFormat="1" ht="28.5" customHeight="1" x14ac:dyDescent="0.25">
      <c r="A17" s="248"/>
      <c r="B17" s="280" t="str">
        <f>C17&amp;D17&amp;H17&amp;J17&amp;L17&amp;Q17&amp;R17&amp;U17</f>
        <v>MAT3544Phân tích và thiết kế hệ thống thông tinLTMT&amp;KHTT+ Toán TinK63A3+K63A274-5Nguyễn Thị Bích Thuỷ/Vũ Tiến Dũng</v>
      </c>
      <c r="C17" s="263" t="s">
        <v>313</v>
      </c>
      <c r="D17" s="262" t="s">
        <v>314</v>
      </c>
      <c r="E17" s="309">
        <v>4</v>
      </c>
      <c r="F17" s="738" t="s">
        <v>887</v>
      </c>
      <c r="G17" s="248" t="s">
        <v>434</v>
      </c>
      <c r="H17" s="322" t="s">
        <v>439</v>
      </c>
      <c r="I17" s="322">
        <v>63</v>
      </c>
      <c r="J17" s="262" t="s">
        <v>443</v>
      </c>
      <c r="K17" s="248" t="s">
        <v>479</v>
      </c>
      <c r="L17" s="322" t="s">
        <v>475</v>
      </c>
      <c r="M17" s="322">
        <v>2</v>
      </c>
      <c r="N17" s="290"/>
      <c r="O17" s="248"/>
      <c r="P17" s="258"/>
      <c r="Q17" s="248">
        <v>7</v>
      </c>
      <c r="R17" s="258" t="s">
        <v>617</v>
      </c>
      <c r="S17" s="280" t="s">
        <v>1027</v>
      </c>
      <c r="T17" s="249" t="s">
        <v>480</v>
      </c>
      <c r="U17" s="344" t="s">
        <v>537</v>
      </c>
      <c r="V17" s="298" t="s">
        <v>555</v>
      </c>
      <c r="W17" s="249"/>
      <c r="X17" s="248"/>
      <c r="Y17" s="251"/>
      <c r="Z17" s="249" t="s">
        <v>398</v>
      </c>
      <c r="AA17" s="348" t="s">
        <v>605</v>
      </c>
      <c r="AB17" s="298" t="s">
        <v>574</v>
      </c>
      <c r="AC17" s="355"/>
      <c r="AD17" s="290">
        <v>20</v>
      </c>
      <c r="AE17" s="290">
        <v>40</v>
      </c>
      <c r="AF17" s="290">
        <v>0</v>
      </c>
      <c r="AG17" s="290">
        <v>70</v>
      </c>
      <c r="AH17" s="290">
        <v>80</v>
      </c>
      <c r="AI17" s="290">
        <v>90</v>
      </c>
      <c r="AJ17" s="610">
        <f>IF(H17="LT",ROUNDUP((AD17+AF17)/15,0),ROUNDUP(AE17*2/15,0))</f>
        <v>2</v>
      </c>
    </row>
    <row r="18" spans="1:36" customFormat="1" ht="24.95" customHeight="1" x14ac:dyDescent="0.25">
      <c r="A18" s="248"/>
      <c r="B18" s="280" t="str">
        <f>C18&amp;D18&amp;H18&amp;J18&amp;L18&amp;Q18&amp;R18&amp;U18</f>
        <v>MAT3544Phân tích và thiết kế hệ thống thông tinLTMT&amp;KHTT+ Toán TinK63A4 +K63A274-5Nguyễn Thị Bích Thuỷ/Vũ Tiến Dũng</v>
      </c>
      <c r="C18" s="263" t="s">
        <v>313</v>
      </c>
      <c r="D18" s="262" t="s">
        <v>314</v>
      </c>
      <c r="E18" s="309">
        <v>4</v>
      </c>
      <c r="F18" s="738" t="s">
        <v>888</v>
      </c>
      <c r="G18" s="248" t="s">
        <v>434</v>
      </c>
      <c r="H18" s="322" t="s">
        <v>439</v>
      </c>
      <c r="I18" s="322">
        <v>63</v>
      </c>
      <c r="J18" s="262" t="s">
        <v>443</v>
      </c>
      <c r="K18" s="248" t="s">
        <v>479</v>
      </c>
      <c r="L18" s="322" t="s">
        <v>451</v>
      </c>
      <c r="M18" s="322">
        <v>2</v>
      </c>
      <c r="N18" s="290"/>
      <c r="O18" s="248"/>
      <c r="P18" s="258"/>
      <c r="Q18" s="248">
        <v>7</v>
      </c>
      <c r="R18" s="258" t="s">
        <v>617</v>
      </c>
      <c r="S18" s="280" t="s">
        <v>1027</v>
      </c>
      <c r="T18" s="249" t="s">
        <v>480</v>
      </c>
      <c r="U18" s="344" t="s">
        <v>537</v>
      </c>
      <c r="V18" s="298" t="s">
        <v>555</v>
      </c>
      <c r="W18" s="249"/>
      <c r="X18" s="248"/>
      <c r="Y18" s="251"/>
      <c r="Z18" s="249" t="s">
        <v>398</v>
      </c>
      <c r="AA18" s="348" t="s">
        <v>605</v>
      </c>
      <c r="AB18" s="298" t="s">
        <v>574</v>
      </c>
      <c r="AC18" s="355"/>
      <c r="AD18" s="290">
        <v>20</v>
      </c>
      <c r="AE18" s="290">
        <v>40</v>
      </c>
      <c r="AF18" s="290">
        <v>0</v>
      </c>
      <c r="AG18" s="290">
        <v>70</v>
      </c>
      <c r="AH18" s="290">
        <v>80</v>
      </c>
      <c r="AI18" s="290">
        <v>90</v>
      </c>
      <c r="AJ18" s="610">
        <f>IF(H18="LT",ROUNDUP((AD18+AF18)/15,0),ROUNDUP(AE18*2/15,0))</f>
        <v>2</v>
      </c>
    </row>
    <row r="19" spans="1:36" customFormat="1" ht="24.95" customHeight="1" x14ac:dyDescent="0.25">
      <c r="A19" s="248"/>
      <c r="B19" s="280" t="str">
        <f>C19&amp;D19&amp;H19&amp;J19&amp;L19&amp;Q19&amp;R19&amp;U19</f>
        <v>MAT3544Phân tích và thiết kế hệ thống thông tinLTMT&amp;KHTT+ Toán TinK63A4 +K63A274-5Nguyễn Thị Bích Thuỷ/Vũ Tiến Dũng</v>
      </c>
      <c r="C19" s="263" t="s">
        <v>313</v>
      </c>
      <c r="D19" s="262" t="s">
        <v>314</v>
      </c>
      <c r="E19" s="309">
        <v>4</v>
      </c>
      <c r="F19" s="738" t="s">
        <v>888</v>
      </c>
      <c r="G19" s="248" t="s">
        <v>434</v>
      </c>
      <c r="H19" s="322" t="s">
        <v>439</v>
      </c>
      <c r="I19" s="322">
        <v>63</v>
      </c>
      <c r="J19" s="262" t="s">
        <v>443</v>
      </c>
      <c r="K19" s="248" t="s">
        <v>479</v>
      </c>
      <c r="L19" s="322" t="s">
        <v>451</v>
      </c>
      <c r="M19" s="322">
        <v>2</v>
      </c>
      <c r="N19" s="290"/>
      <c r="O19" s="248"/>
      <c r="P19" s="258"/>
      <c r="Q19" s="248">
        <v>7</v>
      </c>
      <c r="R19" s="258" t="s">
        <v>617</v>
      </c>
      <c r="S19" s="280" t="s">
        <v>1027</v>
      </c>
      <c r="T19" s="249" t="s">
        <v>480</v>
      </c>
      <c r="U19" s="344" t="s">
        <v>537</v>
      </c>
      <c r="V19" s="298" t="s">
        <v>555</v>
      </c>
      <c r="W19" s="249"/>
      <c r="X19" s="248"/>
      <c r="Y19" s="251"/>
      <c r="Z19" s="249" t="s">
        <v>398</v>
      </c>
      <c r="AA19" s="348" t="s">
        <v>605</v>
      </c>
      <c r="AB19" s="298" t="s">
        <v>574</v>
      </c>
      <c r="AC19" s="355"/>
      <c r="AD19" s="290">
        <v>20</v>
      </c>
      <c r="AE19" s="290">
        <v>40</v>
      </c>
      <c r="AF19" s="290">
        <v>0</v>
      </c>
      <c r="AG19" s="290">
        <v>70</v>
      </c>
      <c r="AH19" s="290">
        <v>80</v>
      </c>
      <c r="AI19" s="290">
        <v>90</v>
      </c>
      <c r="AJ19" s="610">
        <f>IF(H19="LT",ROUNDUP((AD19+AF19)/15,0),ROUNDUP(AE19*2/15,0))</f>
        <v>2</v>
      </c>
    </row>
    <row r="20" spans="1:36" customFormat="1" ht="24.95" customHeight="1" x14ac:dyDescent="0.25">
      <c r="A20" s="248"/>
      <c r="B20" s="280" t="str">
        <f>C20&amp;D20&amp;H20&amp;J20&amp;L20&amp;Q20&amp;R20&amp;U20</f>
        <v>MAT3539Mật mã và an toàn dữ liệuLTMT&amp;KHTT+ Toán TinK63A4 +K63A231-2Phó Đức Tài</v>
      </c>
      <c r="C20" s="263" t="s">
        <v>292</v>
      </c>
      <c r="D20" s="262" t="s">
        <v>293</v>
      </c>
      <c r="E20" s="309">
        <v>3</v>
      </c>
      <c r="F20" s="738" t="s">
        <v>886</v>
      </c>
      <c r="G20" s="248" t="s">
        <v>419</v>
      </c>
      <c r="H20" s="321" t="s">
        <v>439</v>
      </c>
      <c r="I20" s="322">
        <v>63</v>
      </c>
      <c r="J20" s="262" t="s">
        <v>443</v>
      </c>
      <c r="K20" s="248" t="s">
        <v>479</v>
      </c>
      <c r="L20" s="322" t="s">
        <v>451</v>
      </c>
      <c r="M20" s="321">
        <v>2</v>
      </c>
      <c r="N20" s="290"/>
      <c r="O20" s="248"/>
      <c r="P20" s="258"/>
      <c r="Q20" s="248">
        <v>3</v>
      </c>
      <c r="R20" s="258" t="s">
        <v>395</v>
      </c>
      <c r="S20" s="248" t="s">
        <v>809</v>
      </c>
      <c r="T20" s="249" t="s">
        <v>480</v>
      </c>
      <c r="U20" s="344" t="s">
        <v>481</v>
      </c>
      <c r="V20" s="298" t="s">
        <v>553</v>
      </c>
      <c r="W20" s="249"/>
      <c r="X20" s="248"/>
      <c r="Y20" s="251"/>
      <c r="Z20" s="249" t="s">
        <v>398</v>
      </c>
      <c r="AA20" s="348" t="s">
        <v>605</v>
      </c>
      <c r="AB20" s="298" t="s">
        <v>561</v>
      </c>
      <c r="AC20" s="355"/>
      <c r="AD20" s="290">
        <v>30</v>
      </c>
      <c r="AE20" s="290">
        <v>15</v>
      </c>
      <c r="AF20" s="290">
        <v>0</v>
      </c>
      <c r="AG20" s="290">
        <v>70</v>
      </c>
      <c r="AH20" s="290">
        <v>80</v>
      </c>
      <c r="AI20" s="290">
        <v>90</v>
      </c>
      <c r="AJ20" s="610">
        <f>IF(H20="LT",ROUNDUP((AD20+AF20)/15,0),ROUNDUP(AE20*2/15,0))</f>
        <v>2</v>
      </c>
    </row>
    <row r="21" spans="1:36" customFormat="1" ht="24.95" customHeight="1" x14ac:dyDescent="0.25">
      <c r="A21" s="248"/>
      <c r="B21" s="280" t="str">
        <f>C21&amp;D21&amp;H21&amp;J21&amp;L21&amp;Q21&amp;R21&amp;U21</f>
        <v>MAT3539Mật mã và an toàn dữ liệuBTMT&amp;KHTT+ Toán TinK63A4+K63A241-2Võ Tùng Linh</v>
      </c>
      <c r="C21" s="263" t="s">
        <v>292</v>
      </c>
      <c r="D21" s="262" t="s">
        <v>293</v>
      </c>
      <c r="E21" s="309">
        <v>3</v>
      </c>
      <c r="F21" s="738" t="s">
        <v>886</v>
      </c>
      <c r="G21" s="248" t="s">
        <v>419</v>
      </c>
      <c r="H21" s="321" t="s">
        <v>441</v>
      </c>
      <c r="I21" s="322">
        <v>63</v>
      </c>
      <c r="J21" s="262" t="s">
        <v>443</v>
      </c>
      <c r="K21" s="248" t="s">
        <v>479</v>
      </c>
      <c r="L21" s="322" t="s">
        <v>476</v>
      </c>
      <c r="M21" s="321">
        <v>2</v>
      </c>
      <c r="N21" s="290"/>
      <c r="O21" s="248"/>
      <c r="P21" s="258"/>
      <c r="Q21" s="248">
        <v>4</v>
      </c>
      <c r="R21" s="258" t="s">
        <v>395</v>
      </c>
      <c r="S21" s="248" t="s">
        <v>191</v>
      </c>
      <c r="T21" s="249" t="s">
        <v>480</v>
      </c>
      <c r="U21" s="344" t="s">
        <v>536</v>
      </c>
      <c r="V21" s="298" t="s">
        <v>557</v>
      </c>
      <c r="W21" s="249"/>
      <c r="X21" s="248"/>
      <c r="Y21" s="251"/>
      <c r="Z21" s="249" t="s">
        <v>398</v>
      </c>
      <c r="AA21" s="348" t="s">
        <v>605</v>
      </c>
      <c r="AB21" s="298" t="s">
        <v>561</v>
      </c>
      <c r="AC21" s="355" t="s">
        <v>565</v>
      </c>
      <c r="AD21" s="290">
        <v>30</v>
      </c>
      <c r="AE21" s="290">
        <v>15</v>
      </c>
      <c r="AF21" s="290">
        <v>0</v>
      </c>
      <c r="AG21" s="290">
        <v>70</v>
      </c>
      <c r="AH21" s="290">
        <v>80</v>
      </c>
      <c r="AI21" s="290">
        <v>90</v>
      </c>
      <c r="AJ21" s="610">
        <f>IF(H21="LT",ROUNDUP((AD21+AF21)/15,0),ROUNDUP(AE21*2/15,0))</f>
        <v>2</v>
      </c>
    </row>
    <row r="22" spans="1:36" customFormat="1" ht="32.25" customHeight="1" x14ac:dyDescent="0.25">
      <c r="A22" s="248"/>
      <c r="B22" s="280" t="str">
        <f>C22&amp;D22&amp;H22&amp;J22&amp;L22&amp;Q22&amp;R22&amp;U22</f>
        <v>HIS1002Đường lối cách mạng của Đảng Cộng sản Việt NamLTToán họcK63A1T</v>
      </c>
      <c r="C22" s="263" t="s">
        <v>401</v>
      </c>
      <c r="D22" s="262" t="s">
        <v>402</v>
      </c>
      <c r="E22" s="280">
        <v>3</v>
      </c>
      <c r="F22" s="738" t="s">
        <v>883</v>
      </c>
      <c r="G22" s="248" t="s">
        <v>422</v>
      </c>
      <c r="H22" s="321" t="s">
        <v>439</v>
      </c>
      <c r="I22" s="322">
        <v>63</v>
      </c>
      <c r="J22" s="331" t="s">
        <v>229</v>
      </c>
      <c r="K22" s="248" t="s">
        <v>479</v>
      </c>
      <c r="L22" s="321" t="s">
        <v>449</v>
      </c>
      <c r="M22" s="321">
        <v>2</v>
      </c>
      <c r="N22" s="290"/>
      <c r="O22" s="248"/>
      <c r="P22" s="258"/>
      <c r="Q22" s="248"/>
      <c r="R22" s="258"/>
      <c r="S22" s="248" t="s">
        <v>866</v>
      </c>
      <c r="T22" s="249" t="s">
        <v>480</v>
      </c>
      <c r="U22" s="344" t="s">
        <v>873</v>
      </c>
      <c r="V22" s="263"/>
      <c r="W22" s="249"/>
      <c r="X22" s="248"/>
      <c r="Y22" s="251"/>
      <c r="Z22" s="249" t="s">
        <v>398</v>
      </c>
      <c r="AA22" s="416" t="s">
        <v>601</v>
      </c>
      <c r="AB22" s="263" t="s">
        <v>562</v>
      </c>
      <c r="AC22" s="353"/>
      <c r="AD22" s="290">
        <v>42</v>
      </c>
      <c r="AE22" s="290">
        <v>3</v>
      </c>
      <c r="AF22" s="290">
        <v>0</v>
      </c>
      <c r="AG22" s="290"/>
      <c r="AH22" s="290"/>
      <c r="AI22" s="290"/>
      <c r="AJ22" s="610">
        <f>IF(H22="LT",ROUNDUP((AD22+AF22)/15,0),ROUNDUP(AE22*2/15,0))</f>
        <v>3</v>
      </c>
    </row>
    <row r="23" spans="1:36" s="242" customFormat="1" ht="24.95" customHeight="1" x14ac:dyDescent="0.25">
      <c r="A23" s="307"/>
      <c r="B23" s="307" t="str">
        <f>C23&amp;D23&amp;H23&amp;J23&amp;L23&amp;Q23&amp;R23&amp;U23</f>
        <v>MAT3318Giải tích trên đa tạpLTToán họcK63A1T43-5Nguyễn Thạc Dũng</v>
      </c>
      <c r="C23" s="768" t="s">
        <v>266</v>
      </c>
      <c r="D23" s="266" t="s">
        <v>62</v>
      </c>
      <c r="E23" s="306">
        <v>3</v>
      </c>
      <c r="F23" s="761" t="s">
        <v>266</v>
      </c>
      <c r="G23" s="307" t="s">
        <v>416</v>
      </c>
      <c r="H23" s="323" t="s">
        <v>439</v>
      </c>
      <c r="I23" s="323">
        <v>63</v>
      </c>
      <c r="J23" s="332" t="s">
        <v>229</v>
      </c>
      <c r="K23" s="307" t="s">
        <v>479</v>
      </c>
      <c r="L23" s="323" t="s">
        <v>449</v>
      </c>
      <c r="M23" s="323">
        <v>2</v>
      </c>
      <c r="N23" s="308"/>
      <c r="O23" s="307"/>
      <c r="P23" s="764"/>
      <c r="Q23" s="307">
        <v>4</v>
      </c>
      <c r="R23" s="764" t="s">
        <v>396</v>
      </c>
      <c r="S23" s="307" t="s">
        <v>884</v>
      </c>
      <c r="T23" s="270" t="s">
        <v>480</v>
      </c>
      <c r="U23" s="345" t="s">
        <v>491</v>
      </c>
      <c r="V23" s="330" t="s">
        <v>553</v>
      </c>
      <c r="W23" s="270"/>
      <c r="X23" s="307"/>
      <c r="Y23" s="765"/>
      <c r="Z23" s="270" t="s">
        <v>398</v>
      </c>
      <c r="AA23" s="769" t="s">
        <v>1020</v>
      </c>
      <c r="AB23" s="330" t="s">
        <v>567</v>
      </c>
      <c r="AC23" s="770"/>
      <c r="AD23" s="308">
        <v>45</v>
      </c>
      <c r="AE23" s="308">
        <v>0</v>
      </c>
      <c r="AF23" s="308">
        <v>0</v>
      </c>
      <c r="AG23" s="308">
        <v>50</v>
      </c>
      <c r="AH23" s="308">
        <v>60</v>
      </c>
      <c r="AI23" s="308">
        <v>70</v>
      </c>
      <c r="AJ23" s="767">
        <f>IF(H23="LT",ROUNDUP((AD23+AF23)/15,0),ROUNDUP(AE23*2/15,0))</f>
        <v>3</v>
      </c>
    </row>
    <row r="24" spans="1:36" customFormat="1" ht="24.95" customHeight="1" x14ac:dyDescent="0.25">
      <c r="A24" s="248"/>
      <c r="B24" s="280" t="str">
        <f>C24&amp;D24&amp;H24&amp;J24&amp;L24&amp;Q24&amp;R24&amp;U24</f>
        <v>MAT4070Khóa luận tốt nghiệpToán họcK63A1TCN11</v>
      </c>
      <c r="C24" s="261" t="s">
        <v>270</v>
      </c>
      <c r="D24" s="262" t="s">
        <v>269</v>
      </c>
      <c r="E24" s="309">
        <v>7</v>
      </c>
      <c r="F24" s="738" t="s">
        <v>270</v>
      </c>
      <c r="G24" s="248" t="s">
        <v>432</v>
      </c>
      <c r="H24" s="321"/>
      <c r="I24" s="322">
        <v>63</v>
      </c>
      <c r="J24" s="331" t="s">
        <v>229</v>
      </c>
      <c r="K24" s="248" t="s">
        <v>479</v>
      </c>
      <c r="L24" s="321" t="s">
        <v>449</v>
      </c>
      <c r="M24" s="321">
        <v>2</v>
      </c>
      <c r="N24" s="290"/>
      <c r="O24" s="248"/>
      <c r="P24" s="258"/>
      <c r="Q24" s="280" t="s">
        <v>691</v>
      </c>
      <c r="R24" s="274" t="s">
        <v>889</v>
      </c>
      <c r="S24" s="248" t="s">
        <v>880</v>
      </c>
      <c r="T24" s="249" t="s">
        <v>480</v>
      </c>
      <c r="U24" s="344" t="s">
        <v>873</v>
      </c>
      <c r="V24" s="298"/>
      <c r="W24" s="249"/>
      <c r="X24" s="248"/>
      <c r="Y24" s="251"/>
      <c r="Z24" s="249" t="s">
        <v>398</v>
      </c>
      <c r="AA24" s="416" t="s">
        <v>602</v>
      </c>
      <c r="AB24" s="298" t="s">
        <v>568</v>
      </c>
      <c r="AC24" s="355"/>
      <c r="AD24" s="290">
        <v>0</v>
      </c>
      <c r="AE24" s="290">
        <v>0</v>
      </c>
      <c r="AF24" s="290">
        <v>0</v>
      </c>
      <c r="AG24" s="290"/>
      <c r="AH24" s="290"/>
      <c r="AI24" s="290"/>
      <c r="AJ24" s="610">
        <f>IF(H24="LT",ROUNDUP((AD24+AF24)/15,0),ROUNDUP(AE24*2/15,0))</f>
        <v>0</v>
      </c>
    </row>
    <row r="25" spans="1:36" customFormat="1" ht="33" customHeight="1" x14ac:dyDescent="0.25">
      <c r="A25" s="248"/>
      <c r="B25" s="280" t="str">
        <f>C25&amp;D25&amp;H25&amp;J25&amp;L25&amp;Q25&amp;R25&amp;U25</f>
        <v>MAT4072
Một số vấn đề chọn lọc trong tính toán khoa họcLTToán họcK63A1T26-7Nguyễn Thị Hoài</v>
      </c>
      <c r="C25" s="261" t="s">
        <v>409</v>
      </c>
      <c r="D25" s="262" t="s">
        <v>271</v>
      </c>
      <c r="E25" s="309">
        <v>4</v>
      </c>
      <c r="F25" s="738" t="s">
        <v>409</v>
      </c>
      <c r="G25" s="248" t="s">
        <v>433</v>
      </c>
      <c r="H25" s="321" t="s">
        <v>439</v>
      </c>
      <c r="I25" s="322">
        <v>63</v>
      </c>
      <c r="J25" s="331" t="s">
        <v>229</v>
      </c>
      <c r="K25" s="248" t="s">
        <v>479</v>
      </c>
      <c r="L25" s="321" t="s">
        <v>449</v>
      </c>
      <c r="M25" s="321">
        <v>2</v>
      </c>
      <c r="N25" s="290"/>
      <c r="O25" s="248"/>
      <c r="P25" s="258"/>
      <c r="Q25" s="248">
        <v>2</v>
      </c>
      <c r="R25" s="258" t="s">
        <v>390</v>
      </c>
      <c r="S25" s="248" t="s">
        <v>890</v>
      </c>
      <c r="T25" s="249" t="s">
        <v>480</v>
      </c>
      <c r="U25" s="344" t="s">
        <v>535</v>
      </c>
      <c r="V25" s="298" t="s">
        <v>555</v>
      </c>
      <c r="W25" s="249"/>
      <c r="X25" s="248"/>
      <c r="Y25" s="251"/>
      <c r="Z25" s="249" t="s">
        <v>398</v>
      </c>
      <c r="AA25" s="418"/>
      <c r="AB25" s="298" t="s">
        <v>563</v>
      </c>
      <c r="AC25" s="355"/>
      <c r="AD25" s="290">
        <v>60</v>
      </c>
      <c r="AE25" s="290">
        <v>0</v>
      </c>
      <c r="AF25" s="290">
        <v>0</v>
      </c>
      <c r="AG25" s="290">
        <v>50</v>
      </c>
      <c r="AH25" s="290">
        <v>60</v>
      </c>
      <c r="AI25" s="290">
        <v>70</v>
      </c>
      <c r="AJ25" s="610">
        <v>2</v>
      </c>
    </row>
    <row r="26" spans="1:36" customFormat="1" ht="33" customHeight="1" x14ac:dyDescent="0.25">
      <c r="A26" s="248"/>
      <c r="B26" s="280" t="str">
        <f>C26&amp;D26&amp;H26&amp;J26&amp;L26&amp;Q26&amp;R26&amp;U26</f>
        <v>MAT4072
Một số vấn đề chọn lọc trong tính toán khoa họcLTToán họcK63A1T66-7Nguyễn Thị Hoài</v>
      </c>
      <c r="C26" s="261" t="s">
        <v>409</v>
      </c>
      <c r="D26" s="262" t="s">
        <v>271</v>
      </c>
      <c r="E26" s="309">
        <v>4</v>
      </c>
      <c r="F26" s="738" t="s">
        <v>409</v>
      </c>
      <c r="G26" s="248" t="s">
        <v>433</v>
      </c>
      <c r="H26" s="321" t="s">
        <v>439</v>
      </c>
      <c r="I26" s="322">
        <v>63</v>
      </c>
      <c r="J26" s="331" t="s">
        <v>229</v>
      </c>
      <c r="K26" s="248" t="s">
        <v>479</v>
      </c>
      <c r="L26" s="321" t="s">
        <v>449</v>
      </c>
      <c r="M26" s="321">
        <v>2</v>
      </c>
      <c r="N26" s="290"/>
      <c r="O26" s="248"/>
      <c r="P26" s="258"/>
      <c r="Q26" s="248">
        <v>6</v>
      </c>
      <c r="R26" s="258" t="s">
        <v>390</v>
      </c>
      <c r="S26" s="248" t="s">
        <v>891</v>
      </c>
      <c r="T26" s="249" t="s">
        <v>480</v>
      </c>
      <c r="U26" s="344" t="s">
        <v>535</v>
      </c>
      <c r="V26" s="298" t="s">
        <v>555</v>
      </c>
      <c r="W26" s="249"/>
      <c r="X26" s="248"/>
      <c r="Y26" s="251"/>
      <c r="Z26" s="249" t="s">
        <v>398</v>
      </c>
      <c r="AA26" s="418"/>
      <c r="AB26" s="298" t="s">
        <v>563</v>
      </c>
      <c r="AC26" s="355"/>
      <c r="AD26" s="290">
        <v>60</v>
      </c>
      <c r="AE26" s="290">
        <v>0</v>
      </c>
      <c r="AF26" s="290">
        <v>0</v>
      </c>
      <c r="AG26" s="290">
        <v>50</v>
      </c>
      <c r="AH26" s="290">
        <v>60</v>
      </c>
      <c r="AI26" s="290">
        <v>70</v>
      </c>
      <c r="AJ26" s="610">
        <v>2</v>
      </c>
    </row>
    <row r="27" spans="1:36" customFormat="1" ht="38.25" customHeight="1" x14ac:dyDescent="0.25">
      <c r="A27" s="248"/>
      <c r="B27" s="280" t="str">
        <f>C27&amp;D27&amp;H27&amp;J27&amp;L27&amp;Q27&amp;R27&amp;U27</f>
        <v>MAT3334Các mô hình toán ứng dụng 2 (trong sinh thái - môi trường)LTToán học + Toán TinK63A1T + K63A233-5Nguyễn Trọng Hiếu</v>
      </c>
      <c r="C27" s="261" t="s">
        <v>268</v>
      </c>
      <c r="D27" s="262" t="s">
        <v>408</v>
      </c>
      <c r="E27" s="309">
        <v>3</v>
      </c>
      <c r="F27" s="738" t="s">
        <v>268</v>
      </c>
      <c r="G27" s="248" t="s">
        <v>416</v>
      </c>
      <c r="H27" s="321" t="s">
        <v>439</v>
      </c>
      <c r="I27" s="322">
        <v>63</v>
      </c>
      <c r="J27" s="331" t="s">
        <v>442</v>
      </c>
      <c r="K27" s="248" t="s">
        <v>479</v>
      </c>
      <c r="L27" s="321" t="s">
        <v>447</v>
      </c>
      <c r="M27" s="321">
        <v>2</v>
      </c>
      <c r="N27" s="290"/>
      <c r="O27" s="248"/>
      <c r="P27" s="258"/>
      <c r="Q27" s="248">
        <v>3</v>
      </c>
      <c r="R27" s="258" t="s">
        <v>396</v>
      </c>
      <c r="S27" s="248" t="s">
        <v>809</v>
      </c>
      <c r="T27" s="249" t="s">
        <v>480</v>
      </c>
      <c r="U27" s="344" t="s">
        <v>534</v>
      </c>
      <c r="V27" s="298" t="s">
        <v>555</v>
      </c>
      <c r="W27" s="249"/>
      <c r="X27" s="248"/>
      <c r="Y27" s="251"/>
      <c r="Z27" s="249" t="s">
        <v>398</v>
      </c>
      <c r="AA27" s="344" t="s">
        <v>600</v>
      </c>
      <c r="AB27" s="354" t="s">
        <v>566</v>
      </c>
      <c r="AC27" s="355"/>
      <c r="AD27" s="290">
        <v>45</v>
      </c>
      <c r="AE27" s="290">
        <v>0</v>
      </c>
      <c r="AF27" s="290">
        <v>0</v>
      </c>
      <c r="AG27" s="290">
        <v>50</v>
      </c>
      <c r="AH27" s="290">
        <v>60</v>
      </c>
      <c r="AI27" s="290">
        <v>70</v>
      </c>
      <c r="AJ27" s="610">
        <f>IF(H27="LT",ROUNDUP((AD27+AF27)/15,0),ROUNDUP(AE27*2/15,0))</f>
        <v>3</v>
      </c>
    </row>
    <row r="28" spans="1:36" customFormat="1" ht="24.95" customHeight="1" x14ac:dyDescent="0.25">
      <c r="A28" s="248"/>
      <c r="B28" s="280" t="str">
        <f>C28&amp;D28&amp;H28&amp;J28&amp;L28&amp;Q28&amp;R28&amp;U28</f>
        <v>HIS1002Đường lối cách mạng của Đảng Cộng sản Việt NamToán TinK63A2</v>
      </c>
      <c r="C28" s="261" t="s">
        <v>401</v>
      </c>
      <c r="D28" s="262" t="s">
        <v>402</v>
      </c>
      <c r="E28" s="309">
        <v>3</v>
      </c>
      <c r="F28" s="738" t="s">
        <v>883</v>
      </c>
      <c r="G28" s="248" t="s">
        <v>422</v>
      </c>
      <c r="H28" s="321"/>
      <c r="I28" s="322">
        <v>63</v>
      </c>
      <c r="J28" s="331" t="s">
        <v>273</v>
      </c>
      <c r="K28" s="248" t="s">
        <v>479</v>
      </c>
      <c r="L28" s="321" t="s">
        <v>448</v>
      </c>
      <c r="M28" s="321">
        <v>2</v>
      </c>
      <c r="N28" s="290"/>
      <c r="O28" s="248"/>
      <c r="P28" s="258"/>
      <c r="Q28" s="248"/>
      <c r="R28" s="258"/>
      <c r="S28" s="248" t="s">
        <v>866</v>
      </c>
      <c r="T28" s="249" t="s">
        <v>480</v>
      </c>
      <c r="U28" s="344" t="s">
        <v>873</v>
      </c>
      <c r="V28" s="298"/>
      <c r="W28" s="249"/>
      <c r="X28" s="248"/>
      <c r="Y28" s="251"/>
      <c r="Z28" s="249" t="s">
        <v>398</v>
      </c>
      <c r="AA28" s="281"/>
      <c r="AB28" s="298" t="s">
        <v>562</v>
      </c>
      <c r="AC28" s="355"/>
      <c r="AD28" s="290">
        <v>42</v>
      </c>
      <c r="AE28" s="290">
        <v>3</v>
      </c>
      <c r="AF28" s="290">
        <v>0</v>
      </c>
      <c r="AG28" s="290"/>
      <c r="AH28" s="290"/>
      <c r="AI28" s="290"/>
      <c r="AJ28" s="610">
        <f>IF(H28="LT",ROUNDUP((AD28+AF28)/15,0),ROUNDUP(AE28*2/15,0))</f>
        <v>1</v>
      </c>
    </row>
    <row r="29" spans="1:36" customFormat="1" ht="24.95" customHeight="1" x14ac:dyDescent="0.25">
      <c r="A29" s="248"/>
      <c r="B29" s="280" t="str">
        <f>C29&amp;D29&amp;H29&amp;J29&amp;L29&amp;Q29&amp;R29&amp;U29</f>
        <v>MAT4082Khóa luận tốt nghiệpToán TinK63A2CN11</v>
      </c>
      <c r="C29" s="261" t="s">
        <v>298</v>
      </c>
      <c r="D29" s="262" t="s">
        <v>269</v>
      </c>
      <c r="E29" s="309">
        <v>7</v>
      </c>
      <c r="F29" s="738" t="s">
        <v>298</v>
      </c>
      <c r="G29" s="248" t="s">
        <v>432</v>
      </c>
      <c r="H29" s="321"/>
      <c r="I29" s="322">
        <v>63</v>
      </c>
      <c r="J29" s="331" t="s">
        <v>273</v>
      </c>
      <c r="K29" s="248" t="s">
        <v>479</v>
      </c>
      <c r="L29" s="321" t="s">
        <v>448</v>
      </c>
      <c r="M29" s="321">
        <v>2</v>
      </c>
      <c r="N29" s="290"/>
      <c r="O29" s="248"/>
      <c r="P29" s="258"/>
      <c r="Q29" s="280" t="s">
        <v>691</v>
      </c>
      <c r="R29" s="274" t="s">
        <v>889</v>
      </c>
      <c r="S29" s="248" t="s">
        <v>880</v>
      </c>
      <c r="T29" s="249" t="s">
        <v>480</v>
      </c>
      <c r="U29" s="344" t="s">
        <v>873</v>
      </c>
      <c r="V29" s="298"/>
      <c r="W29" s="249"/>
      <c r="X29" s="248"/>
      <c r="Y29" s="251"/>
      <c r="Z29" s="249" t="s">
        <v>398</v>
      </c>
      <c r="AA29" s="344"/>
      <c r="AB29" s="298" t="s">
        <v>568</v>
      </c>
      <c r="AC29" s="355"/>
      <c r="AD29" s="290">
        <v>0</v>
      </c>
      <c r="AE29" s="290">
        <v>0</v>
      </c>
      <c r="AF29" s="290">
        <v>0</v>
      </c>
      <c r="AG29" s="290"/>
      <c r="AH29" s="290"/>
      <c r="AI29" s="290"/>
      <c r="AJ29" s="610">
        <f>IF(H29="LT",ROUNDUP((AD29+AF29)/15,0),ROUNDUP(AE29*2/15,0))</f>
        <v>0</v>
      </c>
    </row>
    <row r="30" spans="1:36" customFormat="1" ht="36.75" customHeight="1" x14ac:dyDescent="0.25">
      <c r="A30" s="248"/>
      <c r="B30" s="280" t="str">
        <f>C30&amp;D30&amp;H30&amp;J30&amp;L30&amp;Q30&amp;R30&amp;U30</f>
        <v>MAT4073Một số vấn đề chọn lọc trong tính toán khoa họcLTToán TinK63A256-8Nguyễn Trung Hiếu</v>
      </c>
      <c r="C30" s="261" t="s">
        <v>581</v>
      </c>
      <c r="D30" s="262" t="s">
        <v>271</v>
      </c>
      <c r="E30" s="309">
        <v>3</v>
      </c>
      <c r="F30" s="738" t="s">
        <v>581</v>
      </c>
      <c r="G30" s="248" t="s">
        <v>416</v>
      </c>
      <c r="H30" s="321" t="s">
        <v>439</v>
      </c>
      <c r="I30" s="322">
        <v>63</v>
      </c>
      <c r="J30" s="331" t="s">
        <v>273</v>
      </c>
      <c r="K30" s="248" t="s">
        <v>479</v>
      </c>
      <c r="L30" s="321" t="s">
        <v>448</v>
      </c>
      <c r="M30" s="321">
        <v>2</v>
      </c>
      <c r="N30" s="290"/>
      <c r="O30" s="248"/>
      <c r="P30" s="258"/>
      <c r="Q30" s="248">
        <v>5</v>
      </c>
      <c r="R30" s="258" t="s">
        <v>618</v>
      </c>
      <c r="S30" s="248" t="s">
        <v>891</v>
      </c>
      <c r="T30" s="249" t="s">
        <v>480</v>
      </c>
      <c r="U30" s="344" t="s">
        <v>498</v>
      </c>
      <c r="V30" s="298" t="s">
        <v>555</v>
      </c>
      <c r="W30" s="249"/>
      <c r="X30" s="248"/>
      <c r="Y30" s="251"/>
      <c r="Z30" s="249" t="s">
        <v>398</v>
      </c>
      <c r="AA30" s="344"/>
      <c r="AB30" s="298" t="s">
        <v>563</v>
      </c>
      <c r="AC30" s="355"/>
      <c r="AD30" s="290">
        <v>45</v>
      </c>
      <c r="AE30" s="290">
        <v>0</v>
      </c>
      <c r="AF30" s="290">
        <v>0</v>
      </c>
      <c r="AG30" s="290">
        <v>50</v>
      </c>
      <c r="AH30" s="290">
        <v>60</v>
      </c>
      <c r="AI30" s="290">
        <v>70</v>
      </c>
      <c r="AJ30" s="610">
        <f>IF(H30="LT",ROUNDUP((AD30+AF30)/15,0),ROUNDUP(AE30*2/15,0))</f>
        <v>3</v>
      </c>
    </row>
    <row r="31" spans="1:36" customFormat="1" ht="24.95" customHeight="1" x14ac:dyDescent="0.25">
      <c r="A31" s="248"/>
      <c r="B31" s="280" t="str">
        <f>C31&amp;D31&amp;H31&amp;J31&amp;L31&amp;Q31&amp;R31&amp;U31</f>
        <v>MAT4074Khóa luận tốt nghiệpToán họcK63CNKHTNCN6-9</v>
      </c>
      <c r="C31" s="271" t="s">
        <v>334</v>
      </c>
      <c r="D31" s="268" t="s">
        <v>269</v>
      </c>
      <c r="E31" s="313">
        <v>10</v>
      </c>
      <c r="F31" s="738" t="s">
        <v>990</v>
      </c>
      <c r="G31" s="248" t="s">
        <v>432</v>
      </c>
      <c r="H31" s="321"/>
      <c r="I31" s="322">
        <v>63</v>
      </c>
      <c r="J31" s="333" t="s">
        <v>229</v>
      </c>
      <c r="K31" s="248" t="s">
        <v>397</v>
      </c>
      <c r="L31" s="321" t="s">
        <v>454</v>
      </c>
      <c r="M31" s="271">
        <v>2</v>
      </c>
      <c r="N31" s="290"/>
      <c r="O31" s="248"/>
      <c r="P31" s="258"/>
      <c r="Q31" s="248" t="s">
        <v>691</v>
      </c>
      <c r="R31" s="258" t="s">
        <v>621</v>
      </c>
      <c r="S31" s="248" t="s">
        <v>918</v>
      </c>
      <c r="T31" s="249" t="s">
        <v>480</v>
      </c>
      <c r="U31" s="344" t="s">
        <v>873</v>
      </c>
      <c r="V31" s="298"/>
      <c r="W31" s="249"/>
      <c r="X31" s="248"/>
      <c r="Y31" s="251"/>
      <c r="Z31" s="249" t="s">
        <v>398</v>
      </c>
      <c r="AA31" s="348"/>
      <c r="AB31" s="354" t="s">
        <v>568</v>
      </c>
      <c r="AC31" s="355"/>
      <c r="AD31" s="290">
        <v>0</v>
      </c>
      <c r="AE31" s="290">
        <v>0</v>
      </c>
      <c r="AF31" s="290">
        <v>0</v>
      </c>
      <c r="AG31" s="290"/>
      <c r="AH31" s="290"/>
      <c r="AI31" s="290"/>
      <c r="AJ31" s="610">
        <f>IF(H31="LT",ROUNDUP((AD31+AF31)/15,0),ROUNDUP(AE31*2/15,0))</f>
        <v>0</v>
      </c>
    </row>
    <row r="32" spans="1:36" customFormat="1" ht="24.95" customHeight="1" x14ac:dyDescent="0.25">
      <c r="A32" s="248"/>
      <c r="B32" s="280" t="str">
        <f>C32&amp;D32&amp;H32&amp;J32&amp;L32&amp;Q32&amp;R32&amp;U32</f>
        <v>HIS1002Đường lối cách mạng của Đảng Cộng sản Việt NamLTCNKHTNK63CNKHTN</v>
      </c>
      <c r="C32" s="263" t="s">
        <v>401</v>
      </c>
      <c r="D32" s="262" t="s">
        <v>402</v>
      </c>
      <c r="E32" s="309">
        <v>3</v>
      </c>
      <c r="F32" s="738"/>
      <c r="G32" s="248" t="s">
        <v>422</v>
      </c>
      <c r="H32" s="321" t="s">
        <v>439</v>
      </c>
      <c r="I32" s="322">
        <v>63</v>
      </c>
      <c r="J32" s="262" t="s">
        <v>444</v>
      </c>
      <c r="K32" s="248" t="s">
        <v>397</v>
      </c>
      <c r="L32" s="321" t="s">
        <v>454</v>
      </c>
      <c r="M32" s="321">
        <v>2</v>
      </c>
      <c r="N32" s="290"/>
      <c r="O32" s="248"/>
      <c r="P32" s="258"/>
      <c r="Q32" s="248"/>
      <c r="R32" s="258"/>
      <c r="S32" s="248"/>
      <c r="T32" s="249" t="s">
        <v>480</v>
      </c>
      <c r="U32" s="344" t="s">
        <v>873</v>
      </c>
      <c r="V32" s="298"/>
      <c r="W32" s="249"/>
      <c r="X32" s="248"/>
      <c r="Y32" s="251"/>
      <c r="Z32" s="249" t="s">
        <v>398</v>
      </c>
      <c r="AA32" s="344"/>
      <c r="AB32" s="298" t="s">
        <v>562</v>
      </c>
      <c r="AC32" s="355"/>
      <c r="AD32" s="290">
        <v>42</v>
      </c>
      <c r="AE32" s="290">
        <v>3</v>
      </c>
      <c r="AF32" s="290">
        <v>0</v>
      </c>
      <c r="AG32" s="290"/>
      <c r="AH32" s="290"/>
      <c r="AI32" s="290"/>
      <c r="AJ32" s="610">
        <f>IF(H32="LT",ROUNDUP((AD32+AF32)/15,0),ROUNDUP(AE32*2/15,0))</f>
        <v>3</v>
      </c>
    </row>
    <row r="33" spans="1:36" customFormat="1" ht="24.95" customHeight="1" x14ac:dyDescent="0.25">
      <c r="A33" s="248"/>
      <c r="B33" s="280" t="str">
        <f>C33&amp;D33&amp;H33&amp;J33&amp;L33&amp;Q33&amp;R33&amp;U33</f>
        <v>MAT2411ETối ưu hóaLTMT&amp;KHTTK64A421-2Nguyễn Ngọc Phan</v>
      </c>
      <c r="C33" s="245" t="s">
        <v>319</v>
      </c>
      <c r="D33" s="262" t="s">
        <v>251</v>
      </c>
      <c r="E33" s="300">
        <v>3</v>
      </c>
      <c r="F33" s="738" t="s">
        <v>938</v>
      </c>
      <c r="G33" s="248" t="s">
        <v>419</v>
      </c>
      <c r="H33" s="300" t="s">
        <v>439</v>
      </c>
      <c r="I33" s="300">
        <v>64</v>
      </c>
      <c r="J33" s="301" t="s">
        <v>299</v>
      </c>
      <c r="K33" s="248" t="s">
        <v>616</v>
      </c>
      <c r="L33" s="300" t="s">
        <v>214</v>
      </c>
      <c r="M33" s="300">
        <v>2</v>
      </c>
      <c r="N33" s="300"/>
      <c r="O33" s="248"/>
      <c r="P33" s="258"/>
      <c r="Q33" s="248">
        <v>2</v>
      </c>
      <c r="R33" s="258" t="s">
        <v>395</v>
      </c>
      <c r="S33" s="248" t="s">
        <v>55</v>
      </c>
      <c r="T33" s="249" t="s">
        <v>391</v>
      </c>
      <c r="U33" s="344" t="s">
        <v>508</v>
      </c>
      <c r="V33" s="321" t="s">
        <v>555</v>
      </c>
      <c r="W33" s="249"/>
      <c r="X33" s="248"/>
      <c r="Y33" s="251"/>
      <c r="Z33" s="249" t="s">
        <v>398</v>
      </c>
      <c r="AA33" s="348"/>
      <c r="AB33" s="298" t="s">
        <v>563</v>
      </c>
      <c r="AC33" s="355"/>
      <c r="AD33" s="300">
        <v>30</v>
      </c>
      <c r="AE33" s="300">
        <v>15</v>
      </c>
      <c r="AF33" s="300">
        <v>0</v>
      </c>
      <c r="AG33" s="300">
        <v>30</v>
      </c>
      <c r="AH33" s="300">
        <v>40</v>
      </c>
      <c r="AI33" s="300">
        <v>50</v>
      </c>
      <c r="AJ33" s="610">
        <f>IF(H33="LT",ROUNDUP((AD33+AF33)/15,0),ROUNDUP(AE33*2/15,0))</f>
        <v>2</v>
      </c>
    </row>
    <row r="34" spans="1:36" customFormat="1" ht="24.95" customHeight="1" x14ac:dyDescent="0.25">
      <c r="A34" s="248"/>
      <c r="B34" s="280" t="str">
        <f>C34&amp;D34&amp;H34&amp;J34&amp;L34&amp;Q34&amp;R34&amp;U34</f>
        <v>MAT2411ETối ưu hóaBTMT&amp;KHTTK64A444-5Nguyễn Ngọc Phan</v>
      </c>
      <c r="C34" s="245" t="s">
        <v>319</v>
      </c>
      <c r="D34" s="262" t="s">
        <v>251</v>
      </c>
      <c r="E34" s="300">
        <v>3</v>
      </c>
      <c r="F34" s="738" t="s">
        <v>938</v>
      </c>
      <c r="G34" s="248" t="s">
        <v>419</v>
      </c>
      <c r="H34" s="300" t="s">
        <v>441</v>
      </c>
      <c r="I34" s="300">
        <v>64</v>
      </c>
      <c r="J34" s="301" t="s">
        <v>299</v>
      </c>
      <c r="K34" s="248" t="s">
        <v>616</v>
      </c>
      <c r="L34" s="300" t="s">
        <v>214</v>
      </c>
      <c r="M34" s="300">
        <v>2</v>
      </c>
      <c r="N34" s="300"/>
      <c r="O34" s="248"/>
      <c r="P34" s="258"/>
      <c r="Q34" s="248">
        <v>4</v>
      </c>
      <c r="R34" s="258" t="s">
        <v>617</v>
      </c>
      <c r="S34" s="248" t="s">
        <v>55</v>
      </c>
      <c r="T34" s="249" t="s">
        <v>391</v>
      </c>
      <c r="U34" s="344" t="s">
        <v>508</v>
      </c>
      <c r="V34" s="321" t="s">
        <v>555</v>
      </c>
      <c r="W34" s="249"/>
      <c r="X34" s="248"/>
      <c r="Y34" s="251"/>
      <c r="Z34" s="249" t="s">
        <v>398</v>
      </c>
      <c r="AA34" s="348"/>
      <c r="AB34" s="298" t="s">
        <v>563</v>
      </c>
      <c r="AC34" s="355"/>
      <c r="AD34" s="300">
        <v>30</v>
      </c>
      <c r="AE34" s="300">
        <v>15</v>
      </c>
      <c r="AF34" s="300">
        <v>0</v>
      </c>
      <c r="AG34" s="300">
        <v>30</v>
      </c>
      <c r="AH34" s="300">
        <v>40</v>
      </c>
      <c r="AI34" s="300">
        <v>50</v>
      </c>
      <c r="AJ34" s="610">
        <f>IF(H34="LT",ROUNDUP((AD34+AF34)/15,0),ROUNDUP(AE34*2/15,0))</f>
        <v>2</v>
      </c>
    </row>
    <row r="35" spans="1:36" customFormat="1" ht="24.95" customHeight="1" x14ac:dyDescent="0.25">
      <c r="A35" s="248"/>
      <c r="B35" s="280" t="str">
        <f>C35&amp;D35&amp;H35&amp;J35&amp;L35&amp;Q35&amp;R35&amp;U35</f>
        <v>MAT3552EThiết kế và đánh giá thuật toánLTMT&amp;KHTTK64A451-2Nguyễn Thị Hồng Minh</v>
      </c>
      <c r="C35" s="278" t="s">
        <v>322</v>
      </c>
      <c r="D35" s="279" t="s">
        <v>285</v>
      </c>
      <c r="E35" s="300">
        <v>3</v>
      </c>
      <c r="F35" s="738" t="s">
        <v>934</v>
      </c>
      <c r="G35" s="248" t="s">
        <v>419</v>
      </c>
      <c r="H35" s="300" t="s">
        <v>439</v>
      </c>
      <c r="I35" s="300">
        <v>64</v>
      </c>
      <c r="J35" s="301" t="s">
        <v>299</v>
      </c>
      <c r="K35" s="248" t="s">
        <v>616</v>
      </c>
      <c r="L35" s="300" t="s">
        <v>214</v>
      </c>
      <c r="M35" s="300">
        <v>2</v>
      </c>
      <c r="N35" s="300"/>
      <c r="O35" s="248"/>
      <c r="P35" s="258"/>
      <c r="Q35" s="248">
        <v>5</v>
      </c>
      <c r="R35" s="258" t="s">
        <v>395</v>
      </c>
      <c r="S35" s="248" t="s">
        <v>55</v>
      </c>
      <c r="T35" s="249" t="s">
        <v>391</v>
      </c>
      <c r="U35" s="344" t="s">
        <v>505</v>
      </c>
      <c r="V35" s="321" t="s">
        <v>553</v>
      </c>
      <c r="W35" s="249"/>
      <c r="X35" s="248"/>
      <c r="Y35" s="251"/>
      <c r="Z35" s="249" t="s">
        <v>398</v>
      </c>
      <c r="AA35" s="348"/>
      <c r="AB35" s="298" t="s">
        <v>574</v>
      </c>
      <c r="AC35" s="355"/>
      <c r="AD35" s="300">
        <v>30</v>
      </c>
      <c r="AE35" s="300">
        <v>15</v>
      </c>
      <c r="AF35" s="300">
        <v>0</v>
      </c>
      <c r="AG35" s="300">
        <v>30</v>
      </c>
      <c r="AH35" s="300">
        <v>40</v>
      </c>
      <c r="AI35" s="300">
        <v>50</v>
      </c>
      <c r="AJ35" s="610">
        <f>IF(H35="LT",ROUNDUP((AD35+AF35)/15,0),ROUNDUP(AE35*2/15,0))</f>
        <v>2</v>
      </c>
    </row>
    <row r="36" spans="1:36" customFormat="1" ht="24.95" customHeight="1" x14ac:dyDescent="0.25">
      <c r="A36" s="248"/>
      <c r="B36" s="280" t="str">
        <f>C36&amp;D36&amp;H36&amp;J36&amp;L36&amp;Q36&amp;R36&amp;U36</f>
        <v>MAT3552EThiết kế và đánh giá thuật toánTHMT&amp;KHTTK64A449-10Nguyễn Thị Hồng Minh + Thông?</v>
      </c>
      <c r="C36" s="278" t="s">
        <v>322</v>
      </c>
      <c r="D36" s="279" t="s">
        <v>285</v>
      </c>
      <c r="E36" s="300">
        <v>3</v>
      </c>
      <c r="F36" s="738" t="s">
        <v>932</v>
      </c>
      <c r="G36" s="248" t="s">
        <v>419</v>
      </c>
      <c r="H36" s="300" t="s">
        <v>440</v>
      </c>
      <c r="I36" s="300">
        <v>64</v>
      </c>
      <c r="J36" s="301" t="s">
        <v>299</v>
      </c>
      <c r="K36" s="248" t="s">
        <v>616</v>
      </c>
      <c r="L36" s="300" t="s">
        <v>214</v>
      </c>
      <c r="M36" s="300">
        <v>2</v>
      </c>
      <c r="N36" s="290" t="s">
        <v>477</v>
      </c>
      <c r="O36" s="248"/>
      <c r="P36" s="258"/>
      <c r="Q36" s="248">
        <v>4</v>
      </c>
      <c r="R36" s="258" t="s">
        <v>620</v>
      </c>
      <c r="S36" s="248" t="s">
        <v>596</v>
      </c>
      <c r="T36" s="249" t="s">
        <v>391</v>
      </c>
      <c r="U36" s="344" t="s">
        <v>547</v>
      </c>
      <c r="V36" s="321" t="s">
        <v>553</v>
      </c>
      <c r="W36" s="249"/>
      <c r="X36" s="248"/>
      <c r="Y36" s="251"/>
      <c r="Z36" s="249" t="s">
        <v>398</v>
      </c>
      <c r="AA36" s="348"/>
      <c r="AB36" s="298" t="s">
        <v>574</v>
      </c>
      <c r="AC36" s="355"/>
      <c r="AD36" s="300">
        <v>30</v>
      </c>
      <c r="AE36" s="300">
        <v>15</v>
      </c>
      <c r="AF36" s="300">
        <v>0</v>
      </c>
      <c r="AG36" s="300">
        <v>15</v>
      </c>
      <c r="AH36" s="300">
        <v>20</v>
      </c>
      <c r="AI36" s="300">
        <v>25</v>
      </c>
      <c r="AJ36" s="610">
        <f>IF(H36="LT",ROUNDUP((AD36+AF36)/15,0),ROUNDUP(AE36*2/15,0))</f>
        <v>2</v>
      </c>
    </row>
    <row r="37" spans="1:36" customFormat="1" ht="24.95" customHeight="1" x14ac:dyDescent="0.25">
      <c r="A37" s="248"/>
      <c r="B37" s="280" t="str">
        <f>C37&amp;D37&amp;H37&amp;J37&amp;L37&amp;Q37&amp;R37&amp;U37</f>
        <v>MAT3552EThiết kế và đánh giá thuật toánTHMT&amp;KHTTK64A449-10</v>
      </c>
      <c r="C37" s="278" t="s">
        <v>322</v>
      </c>
      <c r="D37" s="279" t="s">
        <v>285</v>
      </c>
      <c r="E37" s="300">
        <v>3</v>
      </c>
      <c r="F37" s="738" t="s">
        <v>933</v>
      </c>
      <c r="G37" s="248" t="s">
        <v>419</v>
      </c>
      <c r="H37" s="300" t="s">
        <v>440</v>
      </c>
      <c r="I37" s="300">
        <v>64</v>
      </c>
      <c r="J37" s="301" t="s">
        <v>299</v>
      </c>
      <c r="K37" s="248" t="s">
        <v>616</v>
      </c>
      <c r="L37" s="300" t="s">
        <v>214</v>
      </c>
      <c r="M37" s="300">
        <v>2</v>
      </c>
      <c r="N37" s="290" t="s">
        <v>478</v>
      </c>
      <c r="O37" s="248"/>
      <c r="P37" s="258"/>
      <c r="Q37" s="248">
        <v>4</v>
      </c>
      <c r="R37" s="258" t="s">
        <v>620</v>
      </c>
      <c r="S37" s="248" t="s">
        <v>596</v>
      </c>
      <c r="T37" s="249" t="s">
        <v>391</v>
      </c>
      <c r="U37" s="346"/>
      <c r="V37" s="321" t="s">
        <v>553</v>
      </c>
      <c r="W37" s="249"/>
      <c r="X37" s="248"/>
      <c r="Y37" s="251"/>
      <c r="Z37" s="249" t="s">
        <v>398</v>
      </c>
      <c r="AA37" s="348"/>
      <c r="AB37" s="298" t="s">
        <v>574</v>
      </c>
      <c r="AC37" s="355"/>
      <c r="AD37" s="300">
        <v>30</v>
      </c>
      <c r="AE37" s="300">
        <v>15</v>
      </c>
      <c r="AF37" s="300">
        <v>0</v>
      </c>
      <c r="AG37" s="300">
        <v>15</v>
      </c>
      <c r="AH37" s="300">
        <v>20</v>
      </c>
      <c r="AI37" s="300">
        <v>25</v>
      </c>
      <c r="AJ37" s="610">
        <f>IF(H37="LT",ROUNDUP((AD37+AF37)/15,0),ROUNDUP(AE37*2/15,0))</f>
        <v>2</v>
      </c>
    </row>
    <row r="38" spans="1:36" customFormat="1" ht="24.95" customHeight="1" x14ac:dyDescent="0.25">
      <c r="A38" s="248"/>
      <c r="B38" s="280" t="str">
        <f>C38&amp;D38&amp;H38&amp;J38&amp;L38&amp;Q38&amp;R38&amp;U38</f>
        <v>MAT3505Kiến trúc máy tínhLTMT&amp;KHTTK64A456-7Lê Quang Thảo</v>
      </c>
      <c r="C38" s="291" t="s">
        <v>303</v>
      </c>
      <c r="D38" s="262" t="s">
        <v>181</v>
      </c>
      <c r="E38" s="300">
        <v>3</v>
      </c>
      <c r="F38" s="738" t="s">
        <v>930</v>
      </c>
      <c r="G38" s="248" t="s">
        <v>419</v>
      </c>
      <c r="H38" s="300" t="s">
        <v>439</v>
      </c>
      <c r="I38" s="300">
        <v>64</v>
      </c>
      <c r="J38" s="301" t="s">
        <v>299</v>
      </c>
      <c r="K38" s="248" t="s">
        <v>616</v>
      </c>
      <c r="L38" s="300" t="s">
        <v>214</v>
      </c>
      <c r="M38" s="300">
        <v>2</v>
      </c>
      <c r="N38" s="300"/>
      <c r="O38" s="248"/>
      <c r="P38" s="258"/>
      <c r="Q38" s="248">
        <v>5</v>
      </c>
      <c r="R38" s="258" t="s">
        <v>390</v>
      </c>
      <c r="S38" s="248" t="s">
        <v>55</v>
      </c>
      <c r="T38" s="249" t="s">
        <v>480</v>
      </c>
      <c r="U38" s="344" t="s">
        <v>510</v>
      </c>
      <c r="V38" s="321" t="s">
        <v>555</v>
      </c>
      <c r="W38" s="249"/>
      <c r="X38" s="248"/>
      <c r="Y38" s="251"/>
      <c r="Z38" s="249" t="s">
        <v>398</v>
      </c>
      <c r="AA38" s="348"/>
      <c r="AB38" s="298" t="s">
        <v>569</v>
      </c>
      <c r="AC38" s="355" t="s">
        <v>565</v>
      </c>
      <c r="AD38" s="300">
        <v>30</v>
      </c>
      <c r="AE38" s="300">
        <v>15</v>
      </c>
      <c r="AF38" s="300">
        <v>0</v>
      </c>
      <c r="AG38" s="300">
        <v>30</v>
      </c>
      <c r="AH38" s="300">
        <v>40</v>
      </c>
      <c r="AI38" s="300">
        <v>50</v>
      </c>
      <c r="AJ38" s="610">
        <f>IF(H38="LT",ROUNDUP((AD38+AF38)/15,0),ROUNDUP(AE38*2/15,0))</f>
        <v>2</v>
      </c>
    </row>
    <row r="39" spans="1:36" customFormat="1" ht="24.95" customHeight="1" x14ac:dyDescent="0.25">
      <c r="A39" s="248"/>
      <c r="B39" s="280" t="str">
        <f>C39&amp;D39&amp;H39&amp;J39&amp;L39&amp;Q39&amp;R39&amp;U39</f>
        <v>MAT3505Kiến trúc máy tínhTHMT&amp;KHTTK64A461-3Lê Quang Thảo</v>
      </c>
      <c r="C39" s="291" t="s">
        <v>303</v>
      </c>
      <c r="D39" s="262" t="s">
        <v>181</v>
      </c>
      <c r="E39" s="300">
        <v>3</v>
      </c>
      <c r="F39" s="738" t="s">
        <v>928</v>
      </c>
      <c r="G39" s="248" t="s">
        <v>419</v>
      </c>
      <c r="H39" s="300" t="s">
        <v>440</v>
      </c>
      <c r="I39" s="300">
        <v>64</v>
      </c>
      <c r="J39" s="301" t="s">
        <v>299</v>
      </c>
      <c r="K39" s="248" t="s">
        <v>616</v>
      </c>
      <c r="L39" s="300" t="s">
        <v>214</v>
      </c>
      <c r="M39" s="300">
        <v>2</v>
      </c>
      <c r="N39" s="290" t="s">
        <v>477</v>
      </c>
      <c r="O39" s="248"/>
      <c r="P39" s="258"/>
      <c r="Q39" s="248">
        <v>6</v>
      </c>
      <c r="R39" s="258" t="s">
        <v>623</v>
      </c>
      <c r="S39" s="248" t="s">
        <v>54</v>
      </c>
      <c r="T39" s="249" t="s">
        <v>480</v>
      </c>
      <c r="U39" s="344" t="s">
        <v>510</v>
      </c>
      <c r="V39" s="321" t="s">
        <v>555</v>
      </c>
      <c r="W39" s="249"/>
      <c r="X39" s="248"/>
      <c r="Y39" s="251"/>
      <c r="Z39" s="249" t="s">
        <v>398</v>
      </c>
      <c r="AA39" s="348" t="s">
        <v>609</v>
      </c>
      <c r="AB39" s="298" t="s">
        <v>569</v>
      </c>
      <c r="AC39" s="355" t="s">
        <v>565</v>
      </c>
      <c r="AD39" s="300">
        <v>30</v>
      </c>
      <c r="AE39" s="300">
        <v>15</v>
      </c>
      <c r="AF39" s="300">
        <v>0</v>
      </c>
      <c r="AG39" s="300">
        <v>15</v>
      </c>
      <c r="AH39" s="300">
        <v>20</v>
      </c>
      <c r="AI39" s="300">
        <v>25</v>
      </c>
      <c r="AJ39" s="610">
        <f>IF(H39="LT",ROUNDUP((AD39+AF39)/15,0),ROUNDUP(AE39*2/15,0))</f>
        <v>2</v>
      </c>
    </row>
    <row r="40" spans="1:36" customFormat="1" ht="24.95" customHeight="1" x14ac:dyDescent="0.25">
      <c r="A40" s="248"/>
      <c r="B40" s="280" t="str">
        <f>C40&amp;D40&amp;H40&amp;J40&amp;L40&amp;Q40&amp;R40&amp;U40</f>
        <v>MAT3505Kiến trúc máy tínhTHMT&amp;KHTTK64A463-5Lê Quang Thảo</v>
      </c>
      <c r="C40" s="291" t="s">
        <v>303</v>
      </c>
      <c r="D40" s="262" t="s">
        <v>181</v>
      </c>
      <c r="E40" s="300">
        <v>3</v>
      </c>
      <c r="F40" s="738" t="s">
        <v>929</v>
      </c>
      <c r="G40" s="248" t="s">
        <v>419</v>
      </c>
      <c r="H40" s="300" t="s">
        <v>440</v>
      </c>
      <c r="I40" s="300">
        <v>64</v>
      </c>
      <c r="J40" s="301" t="s">
        <v>299</v>
      </c>
      <c r="K40" s="248" t="s">
        <v>616</v>
      </c>
      <c r="L40" s="300" t="s">
        <v>214</v>
      </c>
      <c r="M40" s="300">
        <v>2</v>
      </c>
      <c r="N40" s="290" t="s">
        <v>478</v>
      </c>
      <c r="O40" s="248"/>
      <c r="P40" s="258"/>
      <c r="Q40" s="248">
        <v>6</v>
      </c>
      <c r="R40" s="258" t="s">
        <v>396</v>
      </c>
      <c r="S40" s="248" t="s">
        <v>54</v>
      </c>
      <c r="T40" s="249" t="s">
        <v>480</v>
      </c>
      <c r="U40" s="344" t="s">
        <v>510</v>
      </c>
      <c r="V40" s="321" t="s">
        <v>555</v>
      </c>
      <c r="W40" s="249"/>
      <c r="X40" s="248"/>
      <c r="Y40" s="251"/>
      <c r="Z40" s="249" t="s">
        <v>398</v>
      </c>
      <c r="AA40" s="348" t="s">
        <v>609</v>
      </c>
      <c r="AB40" s="298" t="s">
        <v>569</v>
      </c>
      <c r="AC40" s="355" t="s">
        <v>565</v>
      </c>
      <c r="AD40" s="300">
        <v>30</v>
      </c>
      <c r="AE40" s="300">
        <v>15</v>
      </c>
      <c r="AF40" s="300">
        <v>0</v>
      </c>
      <c r="AG40" s="300">
        <v>15</v>
      </c>
      <c r="AH40" s="300">
        <v>20</v>
      </c>
      <c r="AI40" s="300">
        <v>25</v>
      </c>
      <c r="AJ40" s="610">
        <f>IF(H40="LT",ROUNDUP((AD40+AF40)/15,0),ROUNDUP(AE40*2/15,0))</f>
        <v>2</v>
      </c>
    </row>
    <row r="41" spans="1:36" customFormat="1" ht="24.95" customHeight="1" x14ac:dyDescent="0.25">
      <c r="A41" s="248"/>
      <c r="B41" s="280" t="str">
        <f>C41&amp;D41&amp;H41&amp;J41&amp;L41&amp;Q41&amp;R41&amp;U41</f>
        <v>MAT3532Tính toán song songLTMT&amp;KHTTK64A424-5Nguyễn Hải Vinh</v>
      </c>
      <c r="C41" s="278" t="s">
        <v>295</v>
      </c>
      <c r="D41" s="279" t="s">
        <v>296</v>
      </c>
      <c r="E41" s="300">
        <v>3</v>
      </c>
      <c r="F41" s="738" t="s">
        <v>937</v>
      </c>
      <c r="G41" s="248" t="s">
        <v>419</v>
      </c>
      <c r="H41" s="300" t="s">
        <v>439</v>
      </c>
      <c r="I41" s="300">
        <v>64</v>
      </c>
      <c r="J41" s="301" t="s">
        <v>299</v>
      </c>
      <c r="K41" s="248" t="s">
        <v>616</v>
      </c>
      <c r="L41" s="300" t="s">
        <v>214</v>
      </c>
      <c r="M41" s="300">
        <v>2</v>
      </c>
      <c r="N41" s="300"/>
      <c r="O41" s="248"/>
      <c r="P41" s="258"/>
      <c r="Q41" s="248">
        <v>2</v>
      </c>
      <c r="R41" s="258" t="s">
        <v>617</v>
      </c>
      <c r="S41" s="248" t="s">
        <v>55</v>
      </c>
      <c r="T41" s="249" t="s">
        <v>480</v>
      </c>
      <c r="U41" s="344" t="s">
        <v>548</v>
      </c>
      <c r="V41" s="321" t="s">
        <v>555</v>
      </c>
      <c r="W41" s="249"/>
      <c r="X41" s="248"/>
      <c r="Y41" s="251"/>
      <c r="Z41" s="249" t="s">
        <v>398</v>
      </c>
      <c r="AA41" s="348" t="s">
        <v>610</v>
      </c>
      <c r="AB41" s="298" t="s">
        <v>574</v>
      </c>
      <c r="AC41" s="355"/>
      <c r="AD41" s="300">
        <v>30</v>
      </c>
      <c r="AE41" s="300">
        <v>15</v>
      </c>
      <c r="AF41" s="300">
        <v>0</v>
      </c>
      <c r="AG41" s="300">
        <v>30</v>
      </c>
      <c r="AH41" s="300">
        <v>40</v>
      </c>
      <c r="AI41" s="300">
        <v>50</v>
      </c>
      <c r="AJ41" s="610">
        <f>IF(H41="LT",ROUNDUP((AD41+AF41)/15,0),ROUNDUP(AE41*2/15,0))</f>
        <v>2</v>
      </c>
    </row>
    <row r="42" spans="1:36" customFormat="1" ht="24.95" customHeight="1" x14ac:dyDescent="0.25">
      <c r="A42" s="248"/>
      <c r="B42" s="280" t="str">
        <f>C42&amp;D42&amp;H42&amp;J42&amp;L42&amp;Q42&amp;R42&amp;U42</f>
        <v>MAT3532Tính toán song songTHMT&amp;KHTTK64A459-10Nguyễn Hải Vinh</v>
      </c>
      <c r="C42" s="278" t="s">
        <v>295</v>
      </c>
      <c r="D42" s="279" t="s">
        <v>296</v>
      </c>
      <c r="E42" s="300">
        <v>3</v>
      </c>
      <c r="F42" s="738" t="s">
        <v>935</v>
      </c>
      <c r="G42" s="248" t="s">
        <v>419</v>
      </c>
      <c r="H42" s="300" t="s">
        <v>440</v>
      </c>
      <c r="I42" s="300">
        <v>64</v>
      </c>
      <c r="J42" s="301" t="s">
        <v>299</v>
      </c>
      <c r="K42" s="248" t="s">
        <v>616</v>
      </c>
      <c r="L42" s="300" t="s">
        <v>214</v>
      </c>
      <c r="M42" s="300">
        <v>2</v>
      </c>
      <c r="N42" s="300" t="s">
        <v>477</v>
      </c>
      <c r="O42" s="248"/>
      <c r="P42" s="258"/>
      <c r="Q42" s="248">
        <v>5</v>
      </c>
      <c r="R42" s="258" t="s">
        <v>620</v>
      </c>
      <c r="S42" s="248" t="s">
        <v>596</v>
      </c>
      <c r="T42" s="249" t="s">
        <v>480</v>
      </c>
      <c r="U42" s="344" t="s">
        <v>548</v>
      </c>
      <c r="V42" s="321" t="s">
        <v>555</v>
      </c>
      <c r="W42" s="249"/>
      <c r="X42" s="248"/>
      <c r="Y42" s="251"/>
      <c r="Z42" s="249" t="s">
        <v>398</v>
      </c>
      <c r="AA42" s="348"/>
      <c r="AB42" s="298" t="s">
        <v>574</v>
      </c>
      <c r="AC42" s="355"/>
      <c r="AD42" s="300">
        <v>30</v>
      </c>
      <c r="AE42" s="300">
        <v>15</v>
      </c>
      <c r="AF42" s="300">
        <v>0</v>
      </c>
      <c r="AG42" s="300">
        <v>15</v>
      </c>
      <c r="AH42" s="300">
        <v>20</v>
      </c>
      <c r="AI42" s="300">
        <v>25</v>
      </c>
      <c r="AJ42" s="610">
        <f>IF(H42="LT",ROUNDUP((AD42+AF42)/15,0),ROUNDUP(AE42*2/15,0))</f>
        <v>2</v>
      </c>
    </row>
    <row r="43" spans="1:36" customFormat="1" ht="24.95" customHeight="1" x14ac:dyDescent="0.25">
      <c r="A43" s="248"/>
      <c r="B43" s="280" t="str">
        <f>C43&amp;D43&amp;H43&amp;J43&amp;L43&amp;Q43&amp;R43&amp;U43</f>
        <v>MAT3532Tính toán song songTHMT&amp;KHTTK64A459-10</v>
      </c>
      <c r="C43" s="278" t="s">
        <v>295</v>
      </c>
      <c r="D43" s="279" t="s">
        <v>296</v>
      </c>
      <c r="E43" s="300">
        <v>3</v>
      </c>
      <c r="F43" s="738" t="s">
        <v>936</v>
      </c>
      <c r="G43" s="248" t="s">
        <v>419</v>
      </c>
      <c r="H43" s="300" t="s">
        <v>440</v>
      </c>
      <c r="I43" s="300">
        <v>64</v>
      </c>
      <c r="J43" s="301" t="s">
        <v>299</v>
      </c>
      <c r="K43" s="248" t="s">
        <v>616</v>
      </c>
      <c r="L43" s="300" t="s">
        <v>214</v>
      </c>
      <c r="M43" s="300">
        <v>2</v>
      </c>
      <c r="N43" s="300" t="s">
        <v>478</v>
      </c>
      <c r="O43" s="248"/>
      <c r="P43" s="258"/>
      <c r="Q43" s="248">
        <v>5</v>
      </c>
      <c r="R43" s="258" t="s">
        <v>620</v>
      </c>
      <c r="S43" s="248" t="s">
        <v>596</v>
      </c>
      <c r="T43" s="249" t="s">
        <v>480</v>
      </c>
      <c r="U43" s="346" t="s">
        <v>873</v>
      </c>
      <c r="V43" s="321"/>
      <c r="W43" s="249"/>
      <c r="X43" s="248"/>
      <c r="Y43" s="251"/>
      <c r="Z43" s="249" t="s">
        <v>398</v>
      </c>
      <c r="AA43" s="348"/>
      <c r="AB43" s="298" t="s">
        <v>574</v>
      </c>
      <c r="AC43" s="355"/>
      <c r="AD43" s="300">
        <v>30</v>
      </c>
      <c r="AE43" s="300">
        <v>15</v>
      </c>
      <c r="AF43" s="300">
        <v>0</v>
      </c>
      <c r="AG43" s="300">
        <v>15</v>
      </c>
      <c r="AH43" s="300">
        <v>20</v>
      </c>
      <c r="AI43" s="300">
        <v>25</v>
      </c>
      <c r="AJ43" s="610">
        <f>IF(H43="LT",ROUNDUP((AD43+AF43)/15,0),ROUNDUP(AE43*2/15,0))</f>
        <v>2</v>
      </c>
    </row>
    <row r="44" spans="1:36" customFormat="1" ht="24.95" customHeight="1" x14ac:dyDescent="0.25">
      <c r="A44" s="248"/>
      <c r="B44" s="280" t="str">
        <f>C44&amp;D44&amp;H44&amp;J44&amp;L44&amp;Q44&amp;R44&amp;U44</f>
        <v>MAT3373ENhập môn an toàn máy tínhLT+THMT&amp;KHTTK64A441-3Hoàng Quốc Hùng</v>
      </c>
      <c r="C44" s="278" t="s">
        <v>324</v>
      </c>
      <c r="D44" s="279" t="s">
        <v>686</v>
      </c>
      <c r="E44" s="300">
        <v>3</v>
      </c>
      <c r="F44" s="738" t="s">
        <v>931</v>
      </c>
      <c r="G44" s="248" t="s">
        <v>418</v>
      </c>
      <c r="H44" s="300" t="s">
        <v>657</v>
      </c>
      <c r="I44" s="300">
        <v>64</v>
      </c>
      <c r="J44" s="301" t="s">
        <v>299</v>
      </c>
      <c r="K44" s="248" t="s">
        <v>616</v>
      </c>
      <c r="L44" s="300" t="s">
        <v>214</v>
      </c>
      <c r="M44" s="300">
        <v>2</v>
      </c>
      <c r="N44" s="300"/>
      <c r="O44" s="248"/>
      <c r="P44" s="258"/>
      <c r="Q44" s="248">
        <v>4</v>
      </c>
      <c r="R44" s="258" t="s">
        <v>623</v>
      </c>
      <c r="S44" s="248" t="s">
        <v>596</v>
      </c>
      <c r="T44" s="249" t="s">
        <v>391</v>
      </c>
      <c r="U44" s="344" t="s">
        <v>507</v>
      </c>
      <c r="V44" s="321" t="s">
        <v>691</v>
      </c>
      <c r="W44" s="249"/>
      <c r="X44" s="248"/>
      <c r="Y44" s="251"/>
      <c r="Z44" s="249" t="s">
        <v>398</v>
      </c>
      <c r="AA44" s="348"/>
      <c r="AB44" s="298" t="s">
        <v>574</v>
      </c>
      <c r="AC44" s="355"/>
      <c r="AD44" s="300">
        <v>40</v>
      </c>
      <c r="AE44" s="300">
        <v>5</v>
      </c>
      <c r="AF44" s="300">
        <v>0</v>
      </c>
      <c r="AG44" s="300">
        <v>30</v>
      </c>
      <c r="AH44" s="300">
        <v>40</v>
      </c>
      <c r="AI44" s="300">
        <v>50</v>
      </c>
      <c r="AJ44" s="610">
        <v>3</v>
      </c>
    </row>
    <row r="45" spans="1:36" customFormat="1" ht="24.95" customHeight="1" x14ac:dyDescent="0.25">
      <c r="A45" s="248"/>
      <c r="B45" s="280" t="str">
        <f>C45&amp;D45&amp;H45&amp;J45&amp;L45&amp;Q45&amp;R45&amp;U45</f>
        <v>MAT2315EPhương pháp nghiên cứu khoa họcLTMT&amp;KHTTK64A4;534-5Phạm Văn Thắng</v>
      </c>
      <c r="C45" s="278" t="s">
        <v>320</v>
      </c>
      <c r="D45" s="279" t="s">
        <v>255</v>
      </c>
      <c r="E45" s="300">
        <v>3</v>
      </c>
      <c r="F45" s="738" t="s">
        <v>942</v>
      </c>
      <c r="G45" s="248" t="s">
        <v>421</v>
      </c>
      <c r="H45" s="300" t="s">
        <v>439</v>
      </c>
      <c r="I45" s="300">
        <v>64</v>
      </c>
      <c r="J45" s="301" t="s">
        <v>299</v>
      </c>
      <c r="K45" s="248" t="s">
        <v>616</v>
      </c>
      <c r="L45" s="300" t="s">
        <v>675</v>
      </c>
      <c r="M45" s="300">
        <v>2</v>
      </c>
      <c r="N45" s="300"/>
      <c r="O45" s="248"/>
      <c r="P45" s="258"/>
      <c r="Q45" s="248">
        <v>3</v>
      </c>
      <c r="R45" s="258" t="s">
        <v>617</v>
      </c>
      <c r="S45" s="248" t="s">
        <v>107</v>
      </c>
      <c r="T45" s="249" t="s">
        <v>391</v>
      </c>
      <c r="U45" s="344" t="s">
        <v>540</v>
      </c>
      <c r="V45" s="321" t="s">
        <v>555</v>
      </c>
      <c r="W45" s="249"/>
      <c r="X45" s="248"/>
      <c r="Y45" s="251"/>
      <c r="Z45" s="249" t="s">
        <v>398</v>
      </c>
      <c r="AA45" s="348"/>
      <c r="AB45" s="298" t="s">
        <v>574</v>
      </c>
      <c r="AC45" s="355"/>
      <c r="AD45" s="300">
        <v>15</v>
      </c>
      <c r="AE45" s="300">
        <v>30</v>
      </c>
      <c r="AF45" s="300">
        <v>0</v>
      </c>
      <c r="AG45" s="300">
        <v>60</v>
      </c>
      <c r="AH45" s="300">
        <v>70</v>
      </c>
      <c r="AI45" s="300">
        <v>80</v>
      </c>
      <c r="AJ45" s="610">
        <f>IF(H45="LT",ROUNDUP((AD45+AF45)/15,0),ROUNDUP(AE45*2/15,0))</f>
        <v>1</v>
      </c>
    </row>
    <row r="46" spans="1:36" customFormat="1" ht="24.95" customHeight="1" x14ac:dyDescent="0.25">
      <c r="A46" s="248"/>
      <c r="B46" s="280" t="str">
        <f>C46&amp;D46&amp;H46&amp;J46&amp;L46&amp;Q46&amp;R46&amp;U46</f>
        <v>MAT2315EPhương pháp nghiên cứu khoa họcTHMT&amp;KHTTK64A4;5CN1-5BMTH+PTNKHDN</v>
      </c>
      <c r="C46" s="278" t="s">
        <v>320</v>
      </c>
      <c r="D46" s="279" t="s">
        <v>255</v>
      </c>
      <c r="E46" s="300">
        <v>3</v>
      </c>
      <c r="F46" s="738" t="s">
        <v>942</v>
      </c>
      <c r="G46" s="248" t="s">
        <v>421</v>
      </c>
      <c r="H46" s="300" t="s">
        <v>440</v>
      </c>
      <c r="I46" s="300">
        <v>64</v>
      </c>
      <c r="J46" s="301" t="s">
        <v>299</v>
      </c>
      <c r="K46" s="248" t="s">
        <v>616</v>
      </c>
      <c r="L46" s="300" t="s">
        <v>675</v>
      </c>
      <c r="M46" s="300">
        <v>2</v>
      </c>
      <c r="N46" s="300"/>
      <c r="O46" s="248"/>
      <c r="P46" s="258"/>
      <c r="Q46" s="248" t="s">
        <v>691</v>
      </c>
      <c r="R46" s="258" t="s">
        <v>622</v>
      </c>
      <c r="S46" s="248" t="s">
        <v>596</v>
      </c>
      <c r="T46" s="249" t="s">
        <v>391</v>
      </c>
      <c r="U46" s="344" t="s">
        <v>541</v>
      </c>
      <c r="V46" s="321"/>
      <c r="W46" s="249"/>
      <c r="X46" s="248"/>
      <c r="Y46" s="251"/>
      <c r="Z46" s="249" t="s">
        <v>398</v>
      </c>
      <c r="AA46" s="348" t="s">
        <v>683</v>
      </c>
      <c r="AB46" s="298" t="s">
        <v>574</v>
      </c>
      <c r="AC46" s="355"/>
      <c r="AD46" s="300">
        <v>15</v>
      </c>
      <c r="AE46" s="300">
        <v>30</v>
      </c>
      <c r="AF46" s="300">
        <v>0</v>
      </c>
      <c r="AG46" s="300">
        <v>60</v>
      </c>
      <c r="AH46" s="300">
        <v>70</v>
      </c>
      <c r="AI46" s="300">
        <v>80</v>
      </c>
      <c r="AJ46" s="610">
        <f>IF(H46="LT",ROUNDUP((AD46+AF46)/15,0),ROUNDUP(AE46*2/15,0))</f>
        <v>4</v>
      </c>
    </row>
    <row r="47" spans="1:36" customFormat="1" ht="24.95" customHeight="1" x14ac:dyDescent="0.25">
      <c r="A47" s="248"/>
      <c r="B47" s="280" t="str">
        <f>C47&amp;D47&amp;H47&amp;J47&amp;L47&amp;Q47&amp;R47&amp;U47</f>
        <v>MAT3533Học máyLTMT&amp;KHTTK64A4;529-10Lê Hồng Phương</v>
      </c>
      <c r="C47" s="278" t="s">
        <v>290</v>
      </c>
      <c r="D47" s="279" t="s">
        <v>291</v>
      </c>
      <c r="E47" s="278">
        <v>3</v>
      </c>
      <c r="F47" s="738" t="s">
        <v>941</v>
      </c>
      <c r="G47" s="280" t="s">
        <v>419</v>
      </c>
      <c r="H47" s="278" t="s">
        <v>439</v>
      </c>
      <c r="I47" s="278">
        <v>64</v>
      </c>
      <c r="J47" s="283" t="s">
        <v>299</v>
      </c>
      <c r="K47" s="280" t="s">
        <v>616</v>
      </c>
      <c r="L47" s="278" t="s">
        <v>675</v>
      </c>
      <c r="M47" s="278">
        <v>2</v>
      </c>
      <c r="N47" s="278"/>
      <c r="O47" s="248"/>
      <c r="P47" s="258"/>
      <c r="Q47" s="248">
        <v>2</v>
      </c>
      <c r="R47" s="258" t="s">
        <v>620</v>
      </c>
      <c r="S47" s="248" t="s">
        <v>107</v>
      </c>
      <c r="T47" s="249" t="s">
        <v>480</v>
      </c>
      <c r="U47" s="344" t="s">
        <v>486</v>
      </c>
      <c r="V47" s="321" t="s">
        <v>555</v>
      </c>
      <c r="W47" s="249"/>
      <c r="X47" s="248"/>
      <c r="Y47" s="251"/>
      <c r="Z47" s="249" t="s">
        <v>398</v>
      </c>
      <c r="AA47" s="348"/>
      <c r="AB47" s="298" t="s">
        <v>574</v>
      </c>
      <c r="AC47" s="355"/>
      <c r="AD47" s="278">
        <v>30</v>
      </c>
      <c r="AE47" s="278">
        <v>15</v>
      </c>
      <c r="AF47" s="278">
        <v>0</v>
      </c>
      <c r="AG47" s="300">
        <v>30</v>
      </c>
      <c r="AH47" s="300">
        <v>40</v>
      </c>
      <c r="AI47" s="300">
        <v>50</v>
      </c>
      <c r="AJ47" s="610">
        <f>IF(H47="LT",ROUNDUP((AD47+AF47)/15,0),ROUNDUP(AE47*2/15,0))</f>
        <v>2</v>
      </c>
    </row>
    <row r="48" spans="1:36" customFormat="1" ht="24.95" customHeight="1" x14ac:dyDescent="0.25">
      <c r="A48" s="248"/>
      <c r="B48" s="280" t="str">
        <f>C48&amp;D48&amp;H48&amp;J48&amp;L48&amp;Q48&amp;R48&amp;U48</f>
        <v>MAT3533Học máyTHMT&amp;KHTTK64A4;536-7Lê Hồng Phương</v>
      </c>
      <c r="C48" s="278" t="s">
        <v>290</v>
      </c>
      <c r="D48" s="279" t="s">
        <v>291</v>
      </c>
      <c r="E48" s="278">
        <v>3</v>
      </c>
      <c r="F48" s="738" t="s">
        <v>939</v>
      </c>
      <c r="G48" s="280" t="s">
        <v>419</v>
      </c>
      <c r="H48" s="278" t="s">
        <v>440</v>
      </c>
      <c r="I48" s="278">
        <v>64</v>
      </c>
      <c r="J48" s="283" t="s">
        <v>299</v>
      </c>
      <c r="K48" s="280" t="s">
        <v>616</v>
      </c>
      <c r="L48" s="278" t="s">
        <v>675</v>
      </c>
      <c r="M48" s="278">
        <v>2</v>
      </c>
      <c r="N48" s="278" t="s">
        <v>477</v>
      </c>
      <c r="O48" s="248"/>
      <c r="P48" s="258"/>
      <c r="Q48" s="248">
        <v>3</v>
      </c>
      <c r="R48" s="258" t="s">
        <v>390</v>
      </c>
      <c r="S48" s="248" t="s">
        <v>596</v>
      </c>
      <c r="T48" s="249" t="s">
        <v>480</v>
      </c>
      <c r="U48" s="344" t="s">
        <v>486</v>
      </c>
      <c r="V48" s="321" t="s">
        <v>555</v>
      </c>
      <c r="W48" s="249"/>
      <c r="X48" s="248"/>
      <c r="Y48" s="251"/>
      <c r="Z48" s="249" t="s">
        <v>398</v>
      </c>
      <c r="AA48" s="348"/>
      <c r="AB48" s="298" t="s">
        <v>574</v>
      </c>
      <c r="AC48" s="355"/>
      <c r="AD48" s="278">
        <v>30</v>
      </c>
      <c r="AE48" s="278">
        <v>15</v>
      </c>
      <c r="AF48" s="278">
        <v>0</v>
      </c>
      <c r="AG48" s="300">
        <v>15</v>
      </c>
      <c r="AH48" s="300">
        <v>20</v>
      </c>
      <c r="AI48" s="300">
        <v>25</v>
      </c>
      <c r="AJ48" s="610">
        <f>IF(H48="LT",ROUNDUP((AD48+AF48)/15,0),ROUNDUP(AE48*2/15,0))</f>
        <v>2</v>
      </c>
    </row>
    <row r="49" spans="1:36" customFormat="1" ht="24.95" customHeight="1" x14ac:dyDescent="0.25">
      <c r="A49" s="248"/>
      <c r="B49" s="280" t="str">
        <f>C49&amp;D49&amp;H49&amp;J49&amp;L49&amp;Q49&amp;R49&amp;U49</f>
        <v>MAT3533Học máyTHMT&amp;KHTTK64A4;536-7Nguyễn Thị Kim Cúc</v>
      </c>
      <c r="C49" s="278" t="s">
        <v>290</v>
      </c>
      <c r="D49" s="279" t="s">
        <v>291</v>
      </c>
      <c r="E49" s="278">
        <v>3</v>
      </c>
      <c r="F49" s="738" t="s">
        <v>940</v>
      </c>
      <c r="G49" s="280" t="s">
        <v>419</v>
      </c>
      <c r="H49" s="278" t="s">
        <v>440</v>
      </c>
      <c r="I49" s="278">
        <v>64</v>
      </c>
      <c r="J49" s="283" t="s">
        <v>299</v>
      </c>
      <c r="K49" s="280" t="s">
        <v>616</v>
      </c>
      <c r="L49" s="278" t="s">
        <v>675</v>
      </c>
      <c r="M49" s="278">
        <v>2</v>
      </c>
      <c r="N49" s="278" t="s">
        <v>478</v>
      </c>
      <c r="O49" s="248"/>
      <c r="P49" s="258"/>
      <c r="Q49" s="248">
        <v>3</v>
      </c>
      <c r="R49" s="258" t="s">
        <v>390</v>
      </c>
      <c r="S49" s="248" t="s">
        <v>596</v>
      </c>
      <c r="T49" s="249" t="s">
        <v>480</v>
      </c>
      <c r="U49" s="344" t="s">
        <v>681</v>
      </c>
      <c r="V49" s="321" t="s">
        <v>691</v>
      </c>
      <c r="W49" s="249"/>
      <c r="X49" s="248"/>
      <c r="Y49" s="251"/>
      <c r="Z49" s="249" t="s">
        <v>398</v>
      </c>
      <c r="AA49" s="348"/>
      <c r="AB49" s="298" t="s">
        <v>574</v>
      </c>
      <c r="AC49" s="355"/>
      <c r="AD49" s="278">
        <v>30</v>
      </c>
      <c r="AE49" s="278">
        <v>15</v>
      </c>
      <c r="AF49" s="278">
        <v>0</v>
      </c>
      <c r="AG49" s="300">
        <v>15</v>
      </c>
      <c r="AH49" s="300">
        <v>20</v>
      </c>
      <c r="AI49" s="300">
        <v>25</v>
      </c>
      <c r="AJ49" s="610">
        <f>IF(H49="LT",ROUNDUP((AD49+AF49)/15,0),ROUNDUP(AE49*2/15,0))</f>
        <v>2</v>
      </c>
    </row>
    <row r="50" spans="1:36" customFormat="1" ht="24.95" customHeight="1" x14ac:dyDescent="0.25">
      <c r="A50" s="248"/>
      <c r="B50" s="280" t="str">
        <f>C50&amp;D50&amp;H50&amp;J50&amp;L50&amp;Q50&amp;R50&amp;U50</f>
        <v>MAT3562EThị giác máy tínhLTMT&amp;KHTTK64A4;526-7Đỗ Thanh Hà</v>
      </c>
      <c r="C50" s="278" t="s">
        <v>326</v>
      </c>
      <c r="D50" s="279" t="s">
        <v>297</v>
      </c>
      <c r="E50" s="278">
        <v>3</v>
      </c>
      <c r="F50" s="738" t="s">
        <v>945</v>
      </c>
      <c r="G50" s="280" t="s">
        <v>419</v>
      </c>
      <c r="H50" s="278" t="s">
        <v>439</v>
      </c>
      <c r="I50" s="278">
        <v>64</v>
      </c>
      <c r="J50" s="283" t="s">
        <v>299</v>
      </c>
      <c r="K50" s="280" t="s">
        <v>616</v>
      </c>
      <c r="L50" s="278" t="s">
        <v>675</v>
      </c>
      <c r="M50" s="278">
        <v>2</v>
      </c>
      <c r="N50" s="278"/>
      <c r="O50" s="248"/>
      <c r="P50" s="258"/>
      <c r="Q50" s="248">
        <v>2</v>
      </c>
      <c r="R50" s="258" t="s">
        <v>390</v>
      </c>
      <c r="S50" s="248" t="s">
        <v>596</v>
      </c>
      <c r="T50" s="249" t="s">
        <v>391</v>
      </c>
      <c r="U50" s="344" t="s">
        <v>549</v>
      </c>
      <c r="V50" s="321" t="s">
        <v>555</v>
      </c>
      <c r="W50" s="249"/>
      <c r="X50" s="248"/>
      <c r="Y50" s="251"/>
      <c r="Z50" s="249" t="s">
        <v>398</v>
      </c>
      <c r="AA50" s="348"/>
      <c r="AB50" s="298" t="s">
        <v>574</v>
      </c>
      <c r="AC50" s="355"/>
      <c r="AD50" s="278">
        <v>30</v>
      </c>
      <c r="AE50" s="278">
        <v>15</v>
      </c>
      <c r="AF50" s="278">
        <v>0</v>
      </c>
      <c r="AG50" s="300">
        <v>30</v>
      </c>
      <c r="AH50" s="300">
        <v>40</v>
      </c>
      <c r="AI50" s="300">
        <v>50</v>
      </c>
      <c r="AJ50" s="610">
        <f>IF(H50="LT",ROUNDUP((AD50+AF50)/15,0),ROUNDUP(AE50*2/15,0))</f>
        <v>2</v>
      </c>
    </row>
    <row r="51" spans="1:36" customFormat="1" ht="24.95" customHeight="1" x14ac:dyDescent="0.25">
      <c r="A51" s="248"/>
      <c r="B51" s="280" t="str">
        <f>C51&amp;D51&amp;H51&amp;J51&amp;L51&amp;Q51&amp;R51&amp;U51</f>
        <v>MAT3562EThị giác máy tínhTHMT&amp;KHTTK64A4;538-10Đỗ Thanh Hà</v>
      </c>
      <c r="C51" s="278" t="s">
        <v>326</v>
      </c>
      <c r="D51" s="279" t="s">
        <v>297</v>
      </c>
      <c r="E51" s="278">
        <v>3</v>
      </c>
      <c r="F51" s="738" t="s">
        <v>943</v>
      </c>
      <c r="G51" s="280" t="s">
        <v>419</v>
      </c>
      <c r="H51" s="278" t="s">
        <v>440</v>
      </c>
      <c r="I51" s="278">
        <v>64</v>
      </c>
      <c r="J51" s="283" t="s">
        <v>299</v>
      </c>
      <c r="K51" s="280" t="s">
        <v>616</v>
      </c>
      <c r="L51" s="278" t="s">
        <v>675</v>
      </c>
      <c r="M51" s="278">
        <v>2</v>
      </c>
      <c r="N51" s="278" t="s">
        <v>477</v>
      </c>
      <c r="O51" s="248"/>
      <c r="P51" s="258"/>
      <c r="Q51" s="248">
        <v>3</v>
      </c>
      <c r="R51" s="258" t="s">
        <v>393</v>
      </c>
      <c r="S51" s="248" t="s">
        <v>596</v>
      </c>
      <c r="T51" s="249" t="s">
        <v>391</v>
      </c>
      <c r="U51" s="344" t="s">
        <v>549</v>
      </c>
      <c r="V51" s="321" t="s">
        <v>555</v>
      </c>
      <c r="W51" s="249"/>
      <c r="X51" s="248"/>
      <c r="Y51" s="251"/>
      <c r="Z51" s="249" t="s">
        <v>398</v>
      </c>
      <c r="AA51" s="348"/>
      <c r="AB51" s="298" t="s">
        <v>574</v>
      </c>
      <c r="AC51" s="355"/>
      <c r="AD51" s="278">
        <v>30</v>
      </c>
      <c r="AE51" s="278">
        <v>15</v>
      </c>
      <c r="AF51" s="278">
        <v>0</v>
      </c>
      <c r="AG51" s="300">
        <v>15</v>
      </c>
      <c r="AH51" s="300">
        <v>20</v>
      </c>
      <c r="AI51" s="300">
        <v>25</v>
      </c>
      <c r="AJ51" s="610">
        <f>IF(H51="LT",ROUNDUP((AD51+AF51)/15,0),ROUNDUP(AE51*2/15,0))</f>
        <v>2</v>
      </c>
    </row>
    <row r="52" spans="1:36" customFormat="1" ht="24.95" customHeight="1" x14ac:dyDescent="0.25">
      <c r="A52" s="248"/>
      <c r="B52" s="280" t="str">
        <f>C52&amp;D52&amp;H52&amp;J52&amp;L52&amp;Q52&amp;R52&amp;U52</f>
        <v>MAT3562EThị giác máy tínhTHMT&amp;KHTTK64A4;538-10</v>
      </c>
      <c r="C52" s="278" t="s">
        <v>326</v>
      </c>
      <c r="D52" s="279" t="s">
        <v>297</v>
      </c>
      <c r="E52" s="278">
        <v>3</v>
      </c>
      <c r="F52" s="738" t="s">
        <v>944</v>
      </c>
      <c r="G52" s="280" t="s">
        <v>419</v>
      </c>
      <c r="H52" s="278" t="s">
        <v>440</v>
      </c>
      <c r="I52" s="278">
        <v>64</v>
      </c>
      <c r="J52" s="283" t="s">
        <v>299</v>
      </c>
      <c r="K52" s="280" t="s">
        <v>616</v>
      </c>
      <c r="L52" s="278" t="s">
        <v>675</v>
      </c>
      <c r="M52" s="278">
        <v>2</v>
      </c>
      <c r="N52" s="278" t="s">
        <v>478</v>
      </c>
      <c r="O52" s="248"/>
      <c r="P52" s="258"/>
      <c r="Q52" s="248">
        <v>3</v>
      </c>
      <c r="R52" s="258" t="s">
        <v>393</v>
      </c>
      <c r="S52" s="248" t="s">
        <v>596</v>
      </c>
      <c r="T52" s="249" t="s">
        <v>391</v>
      </c>
      <c r="U52" s="346" t="s">
        <v>873</v>
      </c>
      <c r="V52" s="321"/>
      <c r="W52" s="249"/>
      <c r="X52" s="248"/>
      <c r="Y52" s="251"/>
      <c r="Z52" s="249" t="s">
        <v>398</v>
      </c>
      <c r="AA52" s="348"/>
      <c r="AB52" s="298" t="s">
        <v>574</v>
      </c>
      <c r="AC52" s="355"/>
      <c r="AD52" s="278">
        <v>30</v>
      </c>
      <c r="AE52" s="278">
        <v>15</v>
      </c>
      <c r="AF52" s="278">
        <v>0</v>
      </c>
      <c r="AG52" s="300">
        <v>15</v>
      </c>
      <c r="AH52" s="300">
        <v>20</v>
      </c>
      <c r="AI52" s="300">
        <v>25</v>
      </c>
      <c r="AJ52" s="610">
        <f>IF(H52="LT",ROUNDUP((AD52+AF52)/15,0),ROUNDUP(AE52*2/15,0))</f>
        <v>2</v>
      </c>
    </row>
    <row r="53" spans="1:36" customFormat="1" ht="24.95" customHeight="1" x14ac:dyDescent="0.25">
      <c r="A53" s="248"/>
      <c r="B53" s="280" t="str">
        <f>C53&amp;D53&amp;H53&amp;J53&amp;L53&amp;Q53&amp;R53&amp;U53</f>
        <v>MAT2411ETối ưu hóaLTMT&amp;KHTTK64A524-5Nguyễn Ngọc Phan</v>
      </c>
      <c r="C53" s="245" t="s">
        <v>319</v>
      </c>
      <c r="D53" s="262" t="s">
        <v>251</v>
      </c>
      <c r="E53" s="309">
        <v>3</v>
      </c>
      <c r="F53" s="738" t="s">
        <v>958</v>
      </c>
      <c r="G53" s="248" t="s">
        <v>419</v>
      </c>
      <c r="H53" s="322" t="s">
        <v>439</v>
      </c>
      <c r="I53" s="321">
        <v>64</v>
      </c>
      <c r="J53" s="301" t="s">
        <v>299</v>
      </c>
      <c r="K53" s="248" t="s">
        <v>616</v>
      </c>
      <c r="L53" s="322" t="s">
        <v>215</v>
      </c>
      <c r="M53" s="322">
        <v>2</v>
      </c>
      <c r="N53" s="290"/>
      <c r="O53" s="248"/>
      <c r="P53" s="258"/>
      <c r="Q53" s="248">
        <v>2</v>
      </c>
      <c r="R53" s="258" t="s">
        <v>617</v>
      </c>
      <c r="S53" s="248" t="s">
        <v>949</v>
      </c>
      <c r="T53" s="249" t="s">
        <v>391</v>
      </c>
      <c r="U53" s="344" t="s">
        <v>508</v>
      </c>
      <c r="V53" s="321" t="s">
        <v>555</v>
      </c>
      <c r="W53" s="249"/>
      <c r="X53" s="248"/>
      <c r="Y53" s="251"/>
      <c r="Z53" s="249" t="s">
        <v>398</v>
      </c>
      <c r="AA53" s="348"/>
      <c r="AB53" s="298" t="s">
        <v>563</v>
      </c>
      <c r="AC53" s="355"/>
      <c r="AD53" s="290">
        <v>30</v>
      </c>
      <c r="AE53" s="290">
        <v>15</v>
      </c>
      <c r="AF53" s="290">
        <v>0</v>
      </c>
      <c r="AG53" s="300">
        <v>30</v>
      </c>
      <c r="AH53" s="300">
        <v>40</v>
      </c>
      <c r="AI53" s="300">
        <v>50</v>
      </c>
      <c r="AJ53" s="610">
        <f>IF(H53="LT",ROUNDUP((AD53+AF53)/15,0),ROUNDUP(AE53*2/15,0))</f>
        <v>2</v>
      </c>
    </row>
    <row r="54" spans="1:36" customFormat="1" ht="24.95" customHeight="1" x14ac:dyDescent="0.25">
      <c r="A54" s="248"/>
      <c r="B54" s="280" t="str">
        <f>C54&amp;D54&amp;H54&amp;J54&amp;L54&amp;Q54&amp;R54&amp;U54</f>
        <v>MAT2411ETối ưu hóaBTMT&amp;KHTTK64A541-2Nguyễn Ngọc Phan</v>
      </c>
      <c r="C54" s="245" t="s">
        <v>319</v>
      </c>
      <c r="D54" s="262" t="s">
        <v>251</v>
      </c>
      <c r="E54" s="309">
        <v>3</v>
      </c>
      <c r="F54" s="738" t="s">
        <v>958</v>
      </c>
      <c r="G54" s="248" t="s">
        <v>419</v>
      </c>
      <c r="H54" s="322" t="s">
        <v>441</v>
      </c>
      <c r="I54" s="321">
        <v>64</v>
      </c>
      <c r="J54" s="301" t="s">
        <v>299</v>
      </c>
      <c r="K54" s="248" t="s">
        <v>616</v>
      </c>
      <c r="L54" s="322" t="s">
        <v>215</v>
      </c>
      <c r="M54" s="322">
        <v>2</v>
      </c>
      <c r="N54" s="290"/>
      <c r="O54" s="248"/>
      <c r="P54" s="258"/>
      <c r="Q54" s="248">
        <v>4</v>
      </c>
      <c r="R54" s="258" t="s">
        <v>395</v>
      </c>
      <c r="S54" s="248" t="s">
        <v>949</v>
      </c>
      <c r="T54" s="249" t="s">
        <v>391</v>
      </c>
      <c r="U54" s="344" t="s">
        <v>508</v>
      </c>
      <c r="V54" s="321" t="s">
        <v>555</v>
      </c>
      <c r="W54" s="249"/>
      <c r="X54" s="248"/>
      <c r="Y54" s="251"/>
      <c r="Z54" s="249" t="s">
        <v>398</v>
      </c>
      <c r="AA54" s="348"/>
      <c r="AB54" s="298" t="s">
        <v>563</v>
      </c>
      <c r="AC54" s="355"/>
      <c r="AD54" s="290">
        <v>30</v>
      </c>
      <c r="AE54" s="290">
        <v>15</v>
      </c>
      <c r="AF54" s="290">
        <v>0</v>
      </c>
      <c r="AG54" s="300">
        <v>30</v>
      </c>
      <c r="AH54" s="300">
        <v>40</v>
      </c>
      <c r="AI54" s="300">
        <v>50</v>
      </c>
      <c r="AJ54" s="610">
        <f>IF(H54="LT",ROUNDUP((AD54+AF54)/15,0),ROUNDUP(AE54*2/15,0))</f>
        <v>2</v>
      </c>
    </row>
    <row r="55" spans="1:36" customFormat="1" ht="24.95" customHeight="1" x14ac:dyDescent="0.25">
      <c r="A55" s="248"/>
      <c r="B55" s="280" t="str">
        <f>C55&amp;D55&amp;H55&amp;J55&amp;L55&amp;Q55&amp;R55&amp;U55</f>
        <v>MAT3552EThiết kế và đánh giá thuật toánLTMT&amp;KHTTK64A561-2Nguyễn Thị Hồng Minh</v>
      </c>
      <c r="C55" s="278" t="s">
        <v>322</v>
      </c>
      <c r="D55" s="279" t="s">
        <v>285</v>
      </c>
      <c r="E55" s="309">
        <v>3</v>
      </c>
      <c r="F55" s="738" t="s">
        <v>953</v>
      </c>
      <c r="G55" s="248" t="s">
        <v>419</v>
      </c>
      <c r="H55" s="322" t="s">
        <v>439</v>
      </c>
      <c r="I55" s="321">
        <v>64</v>
      </c>
      <c r="J55" s="301" t="s">
        <v>299</v>
      </c>
      <c r="K55" s="248" t="s">
        <v>616</v>
      </c>
      <c r="L55" s="322" t="s">
        <v>215</v>
      </c>
      <c r="M55" s="322">
        <v>2</v>
      </c>
      <c r="N55" s="290"/>
      <c r="O55" s="248"/>
      <c r="P55" s="258"/>
      <c r="Q55" s="248">
        <v>6</v>
      </c>
      <c r="R55" s="258" t="s">
        <v>395</v>
      </c>
      <c r="S55" s="248" t="s">
        <v>954</v>
      </c>
      <c r="T55" s="249" t="s">
        <v>391</v>
      </c>
      <c r="U55" s="344" t="s">
        <v>505</v>
      </c>
      <c r="V55" s="321" t="s">
        <v>553</v>
      </c>
      <c r="W55" s="249"/>
      <c r="X55" s="248"/>
      <c r="Y55" s="251"/>
      <c r="Z55" s="249" t="s">
        <v>398</v>
      </c>
      <c r="AA55" s="348"/>
      <c r="AB55" s="298" t="s">
        <v>574</v>
      </c>
      <c r="AC55" s="355"/>
      <c r="AD55" s="290">
        <v>30</v>
      </c>
      <c r="AE55" s="290">
        <v>15</v>
      </c>
      <c r="AF55" s="290">
        <v>0</v>
      </c>
      <c r="AG55" s="300">
        <v>30</v>
      </c>
      <c r="AH55" s="300">
        <v>40</v>
      </c>
      <c r="AI55" s="300">
        <v>50</v>
      </c>
      <c r="AJ55" s="610">
        <f>IF(H55="LT",ROUNDUP((AD55+AF55)/15,0),ROUNDUP(AE55*2/15,0))</f>
        <v>2</v>
      </c>
    </row>
    <row r="56" spans="1:36" customFormat="1" ht="24.95" customHeight="1" x14ac:dyDescent="0.25">
      <c r="A56" s="248"/>
      <c r="B56" s="280" t="str">
        <f>C56&amp;D56&amp;H56&amp;J56&amp;L56&amp;Q56&amp;R56&amp;U56</f>
        <v>MAT3552EThiết kế và đánh giá thuật toánTHMT&amp;KHTTK64A546-7Nguyễn Thị Hồng Minh + Thông?</v>
      </c>
      <c r="C56" s="278" t="s">
        <v>322</v>
      </c>
      <c r="D56" s="279" t="s">
        <v>285</v>
      </c>
      <c r="E56" s="309">
        <v>3</v>
      </c>
      <c r="F56" s="738" t="s">
        <v>951</v>
      </c>
      <c r="G56" s="248" t="s">
        <v>419</v>
      </c>
      <c r="H56" s="322" t="s">
        <v>440</v>
      </c>
      <c r="I56" s="321">
        <v>64</v>
      </c>
      <c r="J56" s="301" t="s">
        <v>299</v>
      </c>
      <c r="K56" s="248" t="s">
        <v>616</v>
      </c>
      <c r="L56" s="322" t="s">
        <v>215</v>
      </c>
      <c r="M56" s="322">
        <v>2</v>
      </c>
      <c r="N56" s="290" t="s">
        <v>477</v>
      </c>
      <c r="O56" s="248"/>
      <c r="P56" s="258"/>
      <c r="Q56" s="248">
        <v>4</v>
      </c>
      <c r="R56" s="258" t="s">
        <v>390</v>
      </c>
      <c r="S56" s="248" t="s">
        <v>596</v>
      </c>
      <c r="T56" s="249" t="s">
        <v>391</v>
      </c>
      <c r="U56" s="344" t="s">
        <v>547</v>
      </c>
      <c r="V56" s="321" t="s">
        <v>553</v>
      </c>
      <c r="W56" s="249"/>
      <c r="X56" s="248"/>
      <c r="Y56" s="251"/>
      <c r="Z56" s="249" t="s">
        <v>398</v>
      </c>
      <c r="AA56" s="348"/>
      <c r="AB56" s="298" t="s">
        <v>574</v>
      </c>
      <c r="AC56" s="355"/>
      <c r="AD56" s="290">
        <v>30</v>
      </c>
      <c r="AE56" s="290">
        <v>15</v>
      </c>
      <c r="AF56" s="290">
        <v>0</v>
      </c>
      <c r="AG56" s="300">
        <v>15</v>
      </c>
      <c r="AH56" s="300">
        <v>20</v>
      </c>
      <c r="AI56" s="300">
        <v>25</v>
      </c>
      <c r="AJ56" s="610">
        <f>IF(H56="LT",ROUNDUP((AD56+AF56)/15,0),ROUNDUP(AE56*2/15,0))</f>
        <v>2</v>
      </c>
    </row>
    <row r="57" spans="1:36" customFormat="1" ht="24.95" customHeight="1" x14ac:dyDescent="0.25">
      <c r="A57" s="248"/>
      <c r="B57" s="280" t="str">
        <f>C57&amp;D57&amp;H57&amp;J57&amp;L57&amp;Q57&amp;R57&amp;U57</f>
        <v>MAT3552EThiết kế và đánh giá thuật toánTHMT&amp;KHTTK64A546-7</v>
      </c>
      <c r="C57" s="278" t="s">
        <v>322</v>
      </c>
      <c r="D57" s="279" t="s">
        <v>285</v>
      </c>
      <c r="E57" s="309">
        <v>3</v>
      </c>
      <c r="F57" s="738" t="s">
        <v>952</v>
      </c>
      <c r="G57" s="248" t="s">
        <v>419</v>
      </c>
      <c r="H57" s="322" t="s">
        <v>440</v>
      </c>
      <c r="I57" s="321">
        <v>64</v>
      </c>
      <c r="J57" s="301" t="s">
        <v>299</v>
      </c>
      <c r="K57" s="248" t="s">
        <v>616</v>
      </c>
      <c r="L57" s="322" t="s">
        <v>215</v>
      </c>
      <c r="M57" s="322">
        <v>2</v>
      </c>
      <c r="N57" s="290" t="s">
        <v>478</v>
      </c>
      <c r="O57" s="248"/>
      <c r="P57" s="258"/>
      <c r="Q57" s="248">
        <v>4</v>
      </c>
      <c r="R57" s="258" t="s">
        <v>390</v>
      </c>
      <c r="S57" s="248" t="s">
        <v>596</v>
      </c>
      <c r="T57" s="249" t="s">
        <v>391</v>
      </c>
      <c r="U57" s="346" t="s">
        <v>873</v>
      </c>
      <c r="V57" s="321" t="s">
        <v>553</v>
      </c>
      <c r="W57" s="249"/>
      <c r="X57" s="248"/>
      <c r="Y57" s="251"/>
      <c r="Z57" s="249" t="s">
        <v>398</v>
      </c>
      <c r="AA57" s="348"/>
      <c r="AB57" s="298" t="s">
        <v>574</v>
      </c>
      <c r="AC57" s="355"/>
      <c r="AD57" s="290">
        <v>30</v>
      </c>
      <c r="AE57" s="290">
        <v>15</v>
      </c>
      <c r="AF57" s="290">
        <v>0</v>
      </c>
      <c r="AG57" s="300">
        <v>15</v>
      </c>
      <c r="AH57" s="300">
        <v>20</v>
      </c>
      <c r="AI57" s="300">
        <v>25</v>
      </c>
      <c r="AJ57" s="610">
        <f>IF(H57="LT",ROUNDUP((AD57+AF57)/15,0),ROUNDUP(AE57*2/15,0))</f>
        <v>2</v>
      </c>
    </row>
    <row r="58" spans="1:36" customFormat="1" ht="24.95" customHeight="1" x14ac:dyDescent="0.25">
      <c r="A58" s="248"/>
      <c r="B58" s="280" t="str">
        <f>C58&amp;D58&amp;H58&amp;J58&amp;L58&amp;Q58&amp;R58&amp;U58</f>
        <v>MAT3505Kiến trúc máy tínhLTMT&amp;KHTTK64A559-10Lê Quang Thảo</v>
      </c>
      <c r="C58" s="291" t="s">
        <v>303</v>
      </c>
      <c r="D58" s="262" t="s">
        <v>181</v>
      </c>
      <c r="E58" s="309">
        <v>3</v>
      </c>
      <c r="F58" s="738" t="s">
        <v>948</v>
      </c>
      <c r="G58" s="248" t="s">
        <v>419</v>
      </c>
      <c r="H58" s="321" t="s">
        <v>439</v>
      </c>
      <c r="I58" s="321">
        <v>64</v>
      </c>
      <c r="J58" s="301" t="s">
        <v>299</v>
      </c>
      <c r="K58" s="248" t="s">
        <v>616</v>
      </c>
      <c r="L58" s="322" t="s">
        <v>215</v>
      </c>
      <c r="M58" s="321">
        <v>2</v>
      </c>
      <c r="N58" s="290"/>
      <c r="O58" s="248"/>
      <c r="P58" s="258"/>
      <c r="Q58" s="248">
        <v>5</v>
      </c>
      <c r="R58" s="258" t="s">
        <v>620</v>
      </c>
      <c r="S58" s="248" t="s">
        <v>949</v>
      </c>
      <c r="T58" s="249" t="s">
        <v>480</v>
      </c>
      <c r="U58" s="344" t="s">
        <v>510</v>
      </c>
      <c r="V58" s="321" t="s">
        <v>555</v>
      </c>
      <c r="W58" s="249"/>
      <c r="X58" s="248"/>
      <c r="Y58" s="251"/>
      <c r="Z58" s="249" t="s">
        <v>398</v>
      </c>
      <c r="AA58" s="348"/>
      <c r="AB58" s="298" t="s">
        <v>569</v>
      </c>
      <c r="AC58" s="355" t="s">
        <v>565</v>
      </c>
      <c r="AD58" s="290">
        <v>30</v>
      </c>
      <c r="AE58" s="290">
        <v>15</v>
      </c>
      <c r="AF58" s="290">
        <v>0</v>
      </c>
      <c r="AG58" s="300">
        <v>30</v>
      </c>
      <c r="AH58" s="300">
        <v>40</v>
      </c>
      <c r="AI58" s="300">
        <v>50</v>
      </c>
      <c r="AJ58" s="610">
        <f>IF(H58="LT",ROUNDUP((AD58+AF58)/15,0),ROUNDUP(AE58*2/15,0))</f>
        <v>2</v>
      </c>
    </row>
    <row r="59" spans="1:36" customFormat="1" ht="24.95" customHeight="1" x14ac:dyDescent="0.25">
      <c r="A59" s="248"/>
      <c r="B59" s="280" t="str">
        <f>C59&amp;D59&amp;H59&amp;J59&amp;L59&amp;Q59&amp;R59&amp;U59</f>
        <v>MAT3505Kiến trúc máy tínhTHMT&amp;KHTTK64A566-8Lê Quang Thảo</v>
      </c>
      <c r="C59" s="291" t="s">
        <v>303</v>
      </c>
      <c r="D59" s="262" t="s">
        <v>181</v>
      </c>
      <c r="E59" s="309">
        <v>3</v>
      </c>
      <c r="F59" s="738" t="s">
        <v>946</v>
      </c>
      <c r="G59" s="248" t="s">
        <v>419</v>
      </c>
      <c r="H59" s="321" t="s">
        <v>440</v>
      </c>
      <c r="I59" s="321">
        <v>64</v>
      </c>
      <c r="J59" s="301" t="s">
        <v>299</v>
      </c>
      <c r="K59" s="248" t="s">
        <v>616</v>
      </c>
      <c r="L59" s="322" t="s">
        <v>215</v>
      </c>
      <c r="M59" s="321">
        <v>2</v>
      </c>
      <c r="N59" s="290" t="s">
        <v>477</v>
      </c>
      <c r="O59" s="248"/>
      <c r="P59" s="258"/>
      <c r="Q59" s="248">
        <v>6</v>
      </c>
      <c r="R59" s="258" t="s">
        <v>618</v>
      </c>
      <c r="S59" s="248" t="s">
        <v>54</v>
      </c>
      <c r="T59" s="249" t="s">
        <v>480</v>
      </c>
      <c r="U59" s="344" t="s">
        <v>510</v>
      </c>
      <c r="V59" s="321" t="s">
        <v>555</v>
      </c>
      <c r="W59" s="249"/>
      <c r="X59" s="248"/>
      <c r="Y59" s="251"/>
      <c r="Z59" s="249" t="s">
        <v>398</v>
      </c>
      <c r="AA59" s="348" t="s">
        <v>609</v>
      </c>
      <c r="AB59" s="298" t="s">
        <v>569</v>
      </c>
      <c r="AC59" s="355" t="s">
        <v>565</v>
      </c>
      <c r="AD59" s="290">
        <v>30</v>
      </c>
      <c r="AE59" s="290">
        <v>15</v>
      </c>
      <c r="AF59" s="290">
        <v>0</v>
      </c>
      <c r="AG59" s="300">
        <v>15</v>
      </c>
      <c r="AH59" s="300">
        <v>20</v>
      </c>
      <c r="AI59" s="300">
        <v>25</v>
      </c>
      <c r="AJ59" s="610">
        <f>IF(H59="LT",ROUNDUP((AD59+AF59)/15,0),ROUNDUP(AE59*2/15,0))</f>
        <v>2</v>
      </c>
    </row>
    <row r="60" spans="1:36" customFormat="1" ht="24.95" customHeight="1" x14ac:dyDescent="0.25">
      <c r="A60" s="248"/>
      <c r="B60" s="280" t="str">
        <f>C60&amp;D60&amp;H60&amp;J60&amp;L60&amp;Q60&amp;R60&amp;U60</f>
        <v>MAT3505Kiến trúc máy tínhTHMT&amp;KHTTK64A568-10Lê Quang Thảo</v>
      </c>
      <c r="C60" s="291" t="s">
        <v>303</v>
      </c>
      <c r="D60" s="262" t="s">
        <v>181</v>
      </c>
      <c r="E60" s="309">
        <v>3</v>
      </c>
      <c r="F60" s="738" t="s">
        <v>947</v>
      </c>
      <c r="G60" s="248" t="s">
        <v>419</v>
      </c>
      <c r="H60" s="321" t="s">
        <v>440</v>
      </c>
      <c r="I60" s="321">
        <v>64</v>
      </c>
      <c r="J60" s="301" t="s">
        <v>299</v>
      </c>
      <c r="K60" s="248" t="s">
        <v>616</v>
      </c>
      <c r="L60" s="322" t="s">
        <v>215</v>
      </c>
      <c r="M60" s="321">
        <v>2</v>
      </c>
      <c r="N60" s="290" t="s">
        <v>478</v>
      </c>
      <c r="O60" s="248"/>
      <c r="P60" s="258"/>
      <c r="Q60" s="248">
        <v>6</v>
      </c>
      <c r="R60" s="258" t="s">
        <v>393</v>
      </c>
      <c r="S60" s="248" t="s">
        <v>54</v>
      </c>
      <c r="T60" s="249" t="s">
        <v>480</v>
      </c>
      <c r="U60" s="344" t="s">
        <v>510</v>
      </c>
      <c r="V60" s="321" t="s">
        <v>555</v>
      </c>
      <c r="W60" s="249"/>
      <c r="X60" s="248"/>
      <c r="Y60" s="251"/>
      <c r="Z60" s="249" t="s">
        <v>398</v>
      </c>
      <c r="AA60" s="348" t="s">
        <v>609</v>
      </c>
      <c r="AB60" s="298" t="s">
        <v>569</v>
      </c>
      <c r="AC60" s="355" t="s">
        <v>565</v>
      </c>
      <c r="AD60" s="290">
        <v>30</v>
      </c>
      <c r="AE60" s="290">
        <v>15</v>
      </c>
      <c r="AF60" s="290">
        <v>0</v>
      </c>
      <c r="AG60" s="300">
        <v>15</v>
      </c>
      <c r="AH60" s="300">
        <v>20</v>
      </c>
      <c r="AI60" s="300">
        <v>25</v>
      </c>
      <c r="AJ60" s="610">
        <f>IF(H60="LT",ROUNDUP((AD60+AF60)/15,0),ROUNDUP(AE60*2/15,0))</f>
        <v>2</v>
      </c>
    </row>
    <row r="61" spans="1:36" customFormat="1" ht="24.95" customHeight="1" x14ac:dyDescent="0.25">
      <c r="A61" s="248"/>
      <c r="B61" s="280" t="str">
        <f>C61&amp;D61&amp;H61&amp;J61&amp;L61&amp;Q61&amp;R61&amp;U61</f>
        <v>MAT3532Tính toán song songLTMT&amp;KHTTK64A521-2Nguyễn Hải Vinh</v>
      </c>
      <c r="C61" s="278" t="s">
        <v>295</v>
      </c>
      <c r="D61" s="279" t="s">
        <v>296</v>
      </c>
      <c r="E61" s="309">
        <v>3</v>
      </c>
      <c r="F61" s="738" t="s">
        <v>957</v>
      </c>
      <c r="G61" s="248" t="s">
        <v>419</v>
      </c>
      <c r="H61" s="321" t="s">
        <v>439</v>
      </c>
      <c r="I61" s="321">
        <v>64</v>
      </c>
      <c r="J61" s="301" t="s">
        <v>299</v>
      </c>
      <c r="K61" s="248" t="s">
        <v>616</v>
      </c>
      <c r="L61" s="322" t="s">
        <v>215</v>
      </c>
      <c r="M61" s="322">
        <v>2</v>
      </c>
      <c r="N61" s="290"/>
      <c r="O61" s="248"/>
      <c r="P61" s="258"/>
      <c r="Q61" s="248">
        <v>2</v>
      </c>
      <c r="R61" s="258" t="s">
        <v>395</v>
      </c>
      <c r="S61" s="248" t="s">
        <v>949</v>
      </c>
      <c r="T61" s="249" t="s">
        <v>480</v>
      </c>
      <c r="U61" s="344" t="s">
        <v>548</v>
      </c>
      <c r="V61" s="321" t="s">
        <v>555</v>
      </c>
      <c r="W61" s="249"/>
      <c r="X61" s="248"/>
      <c r="Y61" s="251"/>
      <c r="Z61" s="249" t="s">
        <v>398</v>
      </c>
      <c r="AA61" s="348" t="s">
        <v>610</v>
      </c>
      <c r="AB61" s="298" t="s">
        <v>574</v>
      </c>
      <c r="AC61" s="355"/>
      <c r="AD61" s="290">
        <v>30</v>
      </c>
      <c r="AE61" s="290">
        <v>15</v>
      </c>
      <c r="AF61" s="290">
        <v>0</v>
      </c>
      <c r="AG61" s="300">
        <v>30</v>
      </c>
      <c r="AH61" s="300">
        <v>40</v>
      </c>
      <c r="AI61" s="300">
        <v>50</v>
      </c>
      <c r="AJ61" s="610">
        <f>IF(H61="LT",ROUNDUP((AD61+AF61)/15,0),ROUNDUP(AE61*2/15,0))</f>
        <v>2</v>
      </c>
    </row>
    <row r="62" spans="1:36" customFormat="1" ht="24.95" customHeight="1" x14ac:dyDescent="0.25">
      <c r="A62" s="248"/>
      <c r="B62" s="280" t="str">
        <f>C62&amp;D62&amp;H62&amp;J62&amp;L62&amp;Q62&amp;R62&amp;U62</f>
        <v>MAT3532Tính toán song songTHMT&amp;KHTTK64A544-5Nguyễn Hải Vinh</v>
      </c>
      <c r="C62" s="278" t="s">
        <v>295</v>
      </c>
      <c r="D62" s="279" t="s">
        <v>296</v>
      </c>
      <c r="E62" s="309">
        <v>3</v>
      </c>
      <c r="F62" s="738" t="s">
        <v>955</v>
      </c>
      <c r="G62" s="248" t="s">
        <v>419</v>
      </c>
      <c r="H62" s="321" t="s">
        <v>440</v>
      </c>
      <c r="I62" s="321">
        <v>64</v>
      </c>
      <c r="J62" s="301" t="s">
        <v>299</v>
      </c>
      <c r="K62" s="248" t="s">
        <v>616</v>
      </c>
      <c r="L62" s="322" t="s">
        <v>215</v>
      </c>
      <c r="M62" s="322">
        <v>2</v>
      </c>
      <c r="N62" s="290" t="s">
        <v>477</v>
      </c>
      <c r="O62" s="248"/>
      <c r="P62" s="258"/>
      <c r="Q62" s="248">
        <v>4</v>
      </c>
      <c r="R62" s="258" t="s">
        <v>617</v>
      </c>
      <c r="S62" s="248" t="s">
        <v>596</v>
      </c>
      <c r="T62" s="249" t="s">
        <v>480</v>
      </c>
      <c r="U62" s="344" t="s">
        <v>548</v>
      </c>
      <c r="V62" s="321" t="s">
        <v>555</v>
      </c>
      <c r="W62" s="249"/>
      <c r="X62" s="248"/>
      <c r="Y62" s="251"/>
      <c r="Z62" s="249" t="s">
        <v>398</v>
      </c>
      <c r="AA62" s="348"/>
      <c r="AB62" s="298" t="s">
        <v>574</v>
      </c>
      <c r="AC62" s="355"/>
      <c r="AD62" s="290">
        <v>30</v>
      </c>
      <c r="AE62" s="290">
        <v>15</v>
      </c>
      <c r="AF62" s="290">
        <v>0</v>
      </c>
      <c r="AG62" s="300">
        <v>15</v>
      </c>
      <c r="AH62" s="300">
        <v>20</v>
      </c>
      <c r="AI62" s="300">
        <v>25</v>
      </c>
      <c r="AJ62" s="610">
        <f>IF(H62="LT",ROUNDUP((AD62+AF62)/15,0),ROUNDUP(AE62*2/15,0))</f>
        <v>2</v>
      </c>
    </row>
    <row r="63" spans="1:36" customFormat="1" ht="24.95" customHeight="1" x14ac:dyDescent="0.25">
      <c r="A63" s="248"/>
      <c r="B63" s="280" t="str">
        <f>C63&amp;D63&amp;H63&amp;J63&amp;L63&amp;Q63&amp;R63&amp;U63</f>
        <v>MAT3532Tính toán song songTHMT&amp;KHTTK64A544-5</v>
      </c>
      <c r="C63" s="278" t="s">
        <v>295</v>
      </c>
      <c r="D63" s="279" t="s">
        <v>296</v>
      </c>
      <c r="E63" s="309">
        <v>3</v>
      </c>
      <c r="F63" s="738" t="s">
        <v>956</v>
      </c>
      <c r="G63" s="248" t="s">
        <v>419</v>
      </c>
      <c r="H63" s="321" t="s">
        <v>440</v>
      </c>
      <c r="I63" s="321">
        <v>64</v>
      </c>
      <c r="J63" s="301" t="s">
        <v>299</v>
      </c>
      <c r="K63" s="248" t="s">
        <v>616</v>
      </c>
      <c r="L63" s="322" t="s">
        <v>215</v>
      </c>
      <c r="M63" s="322">
        <v>2</v>
      </c>
      <c r="N63" s="290" t="s">
        <v>478</v>
      </c>
      <c r="O63" s="248"/>
      <c r="P63" s="258"/>
      <c r="Q63" s="248">
        <v>4</v>
      </c>
      <c r="R63" s="258" t="s">
        <v>617</v>
      </c>
      <c r="S63" s="248" t="s">
        <v>596</v>
      </c>
      <c r="T63" s="249" t="s">
        <v>480</v>
      </c>
      <c r="U63" s="346" t="s">
        <v>873</v>
      </c>
      <c r="V63" s="321"/>
      <c r="W63" s="249"/>
      <c r="X63" s="248"/>
      <c r="Y63" s="251"/>
      <c r="Z63" s="249" t="s">
        <v>398</v>
      </c>
      <c r="AA63" s="348"/>
      <c r="AB63" s="298" t="s">
        <v>574</v>
      </c>
      <c r="AC63" s="355"/>
      <c r="AD63" s="290">
        <v>30</v>
      </c>
      <c r="AE63" s="290">
        <v>15</v>
      </c>
      <c r="AF63" s="290">
        <v>0</v>
      </c>
      <c r="AG63" s="300">
        <v>15</v>
      </c>
      <c r="AH63" s="300">
        <v>20</v>
      </c>
      <c r="AI63" s="300">
        <v>25</v>
      </c>
      <c r="AJ63" s="610">
        <f>IF(H63="LT",ROUNDUP((AD63+AF63)/15,0),ROUNDUP(AE63*2/15,0))</f>
        <v>2</v>
      </c>
    </row>
    <row r="64" spans="1:36" customFormat="1" ht="24.95" customHeight="1" x14ac:dyDescent="0.25">
      <c r="A64" s="248"/>
      <c r="B64" s="280" t="str">
        <f>C64&amp;D64&amp;H64&amp;J64&amp;L64&amp;Q64&amp;R64&amp;U64</f>
        <v>MAT3373ENhập môn an toàn máy tínhLT+THMT&amp;KHTTK64A556-8Hoàng Quốc Hùng</v>
      </c>
      <c r="C64" s="278" t="s">
        <v>324</v>
      </c>
      <c r="D64" s="279" t="s">
        <v>686</v>
      </c>
      <c r="E64" s="309">
        <v>3</v>
      </c>
      <c r="F64" s="738" t="s">
        <v>950</v>
      </c>
      <c r="G64" s="248" t="s">
        <v>418</v>
      </c>
      <c r="H64" s="321" t="s">
        <v>657</v>
      </c>
      <c r="I64" s="321">
        <v>64</v>
      </c>
      <c r="J64" s="301" t="s">
        <v>299</v>
      </c>
      <c r="K64" s="248" t="s">
        <v>616</v>
      </c>
      <c r="L64" s="322" t="s">
        <v>215</v>
      </c>
      <c r="M64" s="322">
        <v>2</v>
      </c>
      <c r="N64" s="290"/>
      <c r="O64" s="248"/>
      <c r="P64" s="258"/>
      <c r="Q64" s="248">
        <v>5</v>
      </c>
      <c r="R64" s="258" t="s">
        <v>618</v>
      </c>
      <c r="S64" s="248" t="s">
        <v>596</v>
      </c>
      <c r="T64" s="249" t="s">
        <v>391</v>
      </c>
      <c r="U64" s="344" t="s">
        <v>507</v>
      </c>
      <c r="V64" s="321" t="s">
        <v>691</v>
      </c>
      <c r="W64" s="249"/>
      <c r="X64" s="248"/>
      <c r="Y64" s="251"/>
      <c r="Z64" s="249" t="s">
        <v>398</v>
      </c>
      <c r="AA64" s="348"/>
      <c r="AB64" s="298" t="s">
        <v>574</v>
      </c>
      <c r="AC64" s="355"/>
      <c r="AD64" s="290">
        <v>40</v>
      </c>
      <c r="AE64" s="290">
        <v>5</v>
      </c>
      <c r="AF64" s="290">
        <v>0</v>
      </c>
      <c r="AG64" s="300">
        <v>30</v>
      </c>
      <c r="AH64" s="300">
        <v>40</v>
      </c>
      <c r="AI64" s="300">
        <v>50</v>
      </c>
      <c r="AJ64" s="610">
        <v>3</v>
      </c>
    </row>
    <row r="65" spans="1:36" s="241" customFormat="1" ht="24.95" customHeight="1" x14ac:dyDescent="0.25">
      <c r="A65" s="280">
        <v>67</v>
      </c>
      <c r="B65" s="280" t="str">
        <f>C65&amp;D65&amp;H65&amp;J65&amp;L65&amp;Q65&amp;R65&amp;U65</f>
        <v>FLF1108Tiếng Anh B2MT&amp;KHTTK64A4;531-2</v>
      </c>
      <c r="C65" s="629" t="s">
        <v>317</v>
      </c>
      <c r="D65" s="604" t="s">
        <v>318</v>
      </c>
      <c r="E65" s="630">
        <v>5</v>
      </c>
      <c r="F65" s="738"/>
      <c r="G65" s="631" t="s">
        <v>389</v>
      </c>
      <c r="H65" s="632"/>
      <c r="I65" s="605">
        <v>64</v>
      </c>
      <c r="J65" s="328" t="s">
        <v>299</v>
      </c>
      <c r="K65" s="280" t="s">
        <v>616</v>
      </c>
      <c r="L65" s="280" t="s">
        <v>675</v>
      </c>
      <c r="M65" s="280">
        <v>2</v>
      </c>
      <c r="N65" s="602"/>
      <c r="O65" s="280"/>
      <c r="P65" s="633"/>
      <c r="Q65" s="288">
        <v>3</v>
      </c>
      <c r="R65" s="310" t="s">
        <v>395</v>
      </c>
      <c r="S65" s="605"/>
      <c r="T65" s="604" t="s">
        <v>391</v>
      </c>
      <c r="U65" s="273" t="s">
        <v>873</v>
      </c>
      <c r="V65" s="288"/>
      <c r="W65" s="602"/>
      <c r="X65" s="269"/>
      <c r="Y65" s="633"/>
      <c r="Z65" s="602" t="s">
        <v>398</v>
      </c>
      <c r="AA65" s="280" t="s">
        <v>392</v>
      </c>
      <c r="AB65" s="310" t="s">
        <v>573</v>
      </c>
      <c r="AC65" s="310"/>
      <c r="AD65" s="310"/>
      <c r="AE65" s="310"/>
      <c r="AF65" s="310"/>
      <c r="AG65" s="310"/>
      <c r="AH65" s="310"/>
      <c r="AI65" s="310"/>
      <c r="AJ65" s="634">
        <f>IF(H65="LT",ROUNDUP((AD65+AF65)/15,0),ROUNDUP(AE65*2/15,0))</f>
        <v>0</v>
      </c>
    </row>
    <row r="66" spans="1:36" s="241" customFormat="1" ht="24.95" customHeight="1" x14ac:dyDescent="0.25">
      <c r="A66" s="280">
        <v>68</v>
      </c>
      <c r="B66" s="280" t="str">
        <f>C66&amp;D66&amp;H66&amp;J66&amp;L66&amp;Q66&amp;R66&amp;U66</f>
        <v>FLF1108Tiếng Anh B2MT&amp;KHTTK64A4;553-5</v>
      </c>
      <c r="C66" s="629" t="s">
        <v>317</v>
      </c>
      <c r="D66" s="604" t="s">
        <v>318</v>
      </c>
      <c r="E66" s="630">
        <v>5</v>
      </c>
      <c r="F66" s="738"/>
      <c r="G66" s="631" t="s">
        <v>389</v>
      </c>
      <c r="H66" s="632"/>
      <c r="I66" s="605">
        <v>64</v>
      </c>
      <c r="J66" s="328" t="s">
        <v>299</v>
      </c>
      <c r="K66" s="280" t="s">
        <v>616</v>
      </c>
      <c r="L66" s="280" t="s">
        <v>675</v>
      </c>
      <c r="M66" s="280">
        <v>2</v>
      </c>
      <c r="N66" s="602"/>
      <c r="O66" s="280"/>
      <c r="P66" s="633"/>
      <c r="Q66" s="288">
        <v>5</v>
      </c>
      <c r="R66" s="310" t="s">
        <v>396</v>
      </c>
      <c r="S66" s="605"/>
      <c r="T66" s="604" t="s">
        <v>391</v>
      </c>
      <c r="U66" s="273" t="s">
        <v>873</v>
      </c>
      <c r="V66" s="288"/>
      <c r="W66" s="602"/>
      <c r="X66" s="269"/>
      <c r="Y66" s="633"/>
      <c r="Z66" s="602" t="s">
        <v>398</v>
      </c>
      <c r="AA66" s="280" t="s">
        <v>392</v>
      </c>
      <c r="AB66" s="310" t="s">
        <v>573</v>
      </c>
      <c r="AC66" s="633"/>
      <c r="AD66" s="633"/>
      <c r="AE66" s="633"/>
      <c r="AF66" s="633"/>
      <c r="AG66" s="633"/>
      <c r="AH66" s="633"/>
      <c r="AI66" s="633"/>
      <c r="AJ66" s="634">
        <f>IF(H66="LT",ROUNDUP((AD66+AF66)/15,0),ROUNDUP(AE66*2/15,0))</f>
        <v>0</v>
      </c>
    </row>
    <row r="67" spans="1:36" customFormat="1" ht="24.95" customHeight="1" x14ac:dyDescent="0.25">
      <c r="A67" s="248"/>
      <c r="B67" s="280" t="str">
        <f>C67&amp;D67&amp;H67&amp;J67&amp;L67&amp;Q67&amp;R67&amp;U67</f>
        <v>MAT3504Thiết kế và đánh giá thuật toánLTMT&amp;KHTTK64A369-10Nguyễn Thị Hồng Minh</v>
      </c>
      <c r="C67" s="245" t="s">
        <v>284</v>
      </c>
      <c r="D67" s="262" t="s">
        <v>285</v>
      </c>
      <c r="E67" s="314">
        <v>3</v>
      </c>
      <c r="F67" s="738" t="s">
        <v>1022</v>
      </c>
      <c r="G67" s="248" t="s">
        <v>419</v>
      </c>
      <c r="H67" s="321" t="s">
        <v>439</v>
      </c>
      <c r="I67" s="321">
        <v>64</v>
      </c>
      <c r="J67" s="262" t="s">
        <v>299</v>
      </c>
      <c r="K67" s="248" t="s">
        <v>479</v>
      </c>
      <c r="L67" s="321" t="s">
        <v>213</v>
      </c>
      <c r="M67" s="321">
        <v>2</v>
      </c>
      <c r="N67" s="290"/>
      <c r="O67" s="248"/>
      <c r="P67" s="258"/>
      <c r="Q67" s="248">
        <v>6</v>
      </c>
      <c r="R67" s="258" t="s">
        <v>620</v>
      </c>
      <c r="S67" s="248" t="s">
        <v>875</v>
      </c>
      <c r="T67" s="249" t="s">
        <v>480</v>
      </c>
      <c r="U67" s="344" t="s">
        <v>505</v>
      </c>
      <c r="V67" s="298" t="s">
        <v>553</v>
      </c>
      <c r="W67" s="249"/>
      <c r="X67" s="248"/>
      <c r="Y67" s="251"/>
      <c r="Z67" s="249" t="s">
        <v>398</v>
      </c>
      <c r="AA67" s="348"/>
      <c r="AB67" s="298" t="s">
        <v>574</v>
      </c>
      <c r="AC67" s="355"/>
      <c r="AD67" s="290">
        <v>30</v>
      </c>
      <c r="AE67" s="290">
        <v>15</v>
      </c>
      <c r="AF67" s="290">
        <v>0</v>
      </c>
      <c r="AG67" s="290">
        <v>60</v>
      </c>
      <c r="AH67" s="290">
        <v>70</v>
      </c>
      <c r="AI67" s="290">
        <v>80</v>
      </c>
      <c r="AJ67" s="610">
        <f>IF(H67="LT",ROUNDUP((AD67+AF67)/15,0),ROUNDUP(AE67*2/15,0))</f>
        <v>2</v>
      </c>
    </row>
    <row r="68" spans="1:36" customFormat="1" ht="24.95" customHeight="1" x14ac:dyDescent="0.25">
      <c r="A68" s="248"/>
      <c r="B68" s="280" t="str">
        <f>C68&amp;D68&amp;H68&amp;J68&amp;L68&amp;Q68&amp;R68&amp;U68</f>
        <v>MAT3504Thiết kế và đánh giá thuật toánTHMT&amp;KHTTK64A356-10Nguyễn Thị Hồng Minh + BMTH</v>
      </c>
      <c r="C68" s="245" t="s">
        <v>284</v>
      </c>
      <c r="D68" s="262" t="s">
        <v>285</v>
      </c>
      <c r="E68" s="314">
        <v>3</v>
      </c>
      <c r="F68" s="738" t="s">
        <v>1022</v>
      </c>
      <c r="G68" s="248" t="s">
        <v>419</v>
      </c>
      <c r="H68" s="321" t="s">
        <v>440</v>
      </c>
      <c r="I68" s="321">
        <v>64</v>
      </c>
      <c r="J68" s="262" t="s">
        <v>299</v>
      </c>
      <c r="K68" s="248" t="s">
        <v>479</v>
      </c>
      <c r="L68" s="321" t="s">
        <v>213</v>
      </c>
      <c r="M68" s="321">
        <v>2</v>
      </c>
      <c r="N68" s="290"/>
      <c r="O68" s="248"/>
      <c r="P68" s="258"/>
      <c r="Q68" s="248">
        <v>5</v>
      </c>
      <c r="R68" s="258" t="s">
        <v>619</v>
      </c>
      <c r="S68" s="248" t="s">
        <v>56</v>
      </c>
      <c r="T68" s="249" t="s">
        <v>480</v>
      </c>
      <c r="U68" s="344" t="s">
        <v>506</v>
      </c>
      <c r="V68" s="298" t="s">
        <v>553</v>
      </c>
      <c r="W68" s="249"/>
      <c r="X68" s="248"/>
      <c r="Y68" s="251"/>
      <c r="Z68" s="249" t="s">
        <v>398</v>
      </c>
      <c r="AA68" s="348"/>
      <c r="AB68" s="298" t="s">
        <v>574</v>
      </c>
      <c r="AC68" s="355"/>
      <c r="AD68" s="290">
        <v>30</v>
      </c>
      <c r="AE68" s="290">
        <v>15</v>
      </c>
      <c r="AF68" s="290">
        <v>0</v>
      </c>
      <c r="AG68" s="290">
        <v>60</v>
      </c>
      <c r="AH68" s="290">
        <v>70</v>
      </c>
      <c r="AI68" s="290">
        <v>80</v>
      </c>
      <c r="AJ68" s="610">
        <f>IF(H68="LT",ROUNDUP((AD68+AF68)/15,0),ROUNDUP(AE68*2/15,0))</f>
        <v>2</v>
      </c>
    </row>
    <row r="69" spans="1:36" customFormat="1" ht="24.95" customHeight="1" x14ac:dyDescent="0.25">
      <c r="A69" s="248"/>
      <c r="B69" s="280" t="str">
        <f>C69&amp;D69&amp;H69&amp;J69&amp;L69&amp;Q69&amp;R69&amp;U69</f>
        <v>MAT3505Kiến trúc máy tínhLTMT&amp;KHTTK64A329-10Lê Quang Thảo</v>
      </c>
      <c r="C69" s="291" t="s">
        <v>303</v>
      </c>
      <c r="D69" s="279" t="s">
        <v>181</v>
      </c>
      <c r="E69" s="314">
        <v>3</v>
      </c>
      <c r="F69" s="738" t="s">
        <v>894</v>
      </c>
      <c r="G69" s="248" t="s">
        <v>419</v>
      </c>
      <c r="H69" s="321" t="s">
        <v>439</v>
      </c>
      <c r="I69" s="321">
        <v>64</v>
      </c>
      <c r="J69" s="262" t="s">
        <v>299</v>
      </c>
      <c r="K69" s="248" t="s">
        <v>479</v>
      </c>
      <c r="L69" s="321" t="s">
        <v>213</v>
      </c>
      <c r="M69" s="321">
        <v>2</v>
      </c>
      <c r="N69" s="290"/>
      <c r="O69" s="248"/>
      <c r="P69" s="258" t="s">
        <v>667</v>
      </c>
      <c r="Q69" s="248">
        <v>2</v>
      </c>
      <c r="R69" s="258" t="s">
        <v>620</v>
      </c>
      <c r="S69" s="248" t="s">
        <v>878</v>
      </c>
      <c r="T69" s="249" t="s">
        <v>480</v>
      </c>
      <c r="U69" s="344" t="s">
        <v>510</v>
      </c>
      <c r="V69" s="321" t="s">
        <v>555</v>
      </c>
      <c r="W69" s="249"/>
      <c r="X69" s="248"/>
      <c r="Y69" s="251"/>
      <c r="Z69" s="249" t="s">
        <v>398</v>
      </c>
      <c r="AA69" s="348"/>
      <c r="AB69" s="298" t="s">
        <v>569</v>
      </c>
      <c r="AC69" s="355"/>
      <c r="AD69" s="290">
        <v>30</v>
      </c>
      <c r="AE69" s="290">
        <v>15</v>
      </c>
      <c r="AF69" s="290">
        <v>0</v>
      </c>
      <c r="AG69" s="290">
        <v>60</v>
      </c>
      <c r="AH69" s="290">
        <v>60</v>
      </c>
      <c r="AI69" s="290">
        <v>60</v>
      </c>
      <c r="AJ69" s="610">
        <f>IF(H69="LT",ROUNDUP((AD69+AF69)/15,0),ROUNDUP(AE69*2/15,0))</f>
        <v>2</v>
      </c>
    </row>
    <row r="70" spans="1:36" customFormat="1" ht="24.95" customHeight="1" x14ac:dyDescent="0.25">
      <c r="A70" s="248"/>
      <c r="B70" s="280" t="str">
        <f>C70&amp;D70&amp;H70&amp;J70&amp;L70&amp;Q70&amp;R70&amp;U70</f>
        <v>MAT3505Kiến trúc máy tínhTHMT&amp;KHTTK64A324-5Lê Quang Thảo</v>
      </c>
      <c r="C70" s="291" t="s">
        <v>303</v>
      </c>
      <c r="D70" s="279" t="s">
        <v>181</v>
      </c>
      <c r="E70" s="314">
        <v>3</v>
      </c>
      <c r="F70" s="738" t="s">
        <v>895</v>
      </c>
      <c r="G70" s="248" t="s">
        <v>419</v>
      </c>
      <c r="H70" s="321" t="s">
        <v>440</v>
      </c>
      <c r="I70" s="321">
        <v>64</v>
      </c>
      <c r="J70" s="262" t="s">
        <v>299</v>
      </c>
      <c r="K70" s="248" t="s">
        <v>479</v>
      </c>
      <c r="L70" s="321" t="s">
        <v>213</v>
      </c>
      <c r="M70" s="321">
        <v>2</v>
      </c>
      <c r="N70" s="290" t="s">
        <v>477</v>
      </c>
      <c r="O70" s="248"/>
      <c r="P70" s="258" t="s">
        <v>668</v>
      </c>
      <c r="Q70" s="248">
        <v>2</v>
      </c>
      <c r="R70" s="258" t="s">
        <v>617</v>
      </c>
      <c r="S70" s="248" t="s">
        <v>879</v>
      </c>
      <c r="T70" s="249" t="s">
        <v>480</v>
      </c>
      <c r="U70" s="344" t="s">
        <v>510</v>
      </c>
      <c r="V70" s="321" t="s">
        <v>555</v>
      </c>
      <c r="W70" s="249"/>
      <c r="X70" s="248"/>
      <c r="Y70" s="251"/>
      <c r="Z70" s="249" t="s">
        <v>398</v>
      </c>
      <c r="AA70" s="348"/>
      <c r="AB70" s="298" t="s">
        <v>569</v>
      </c>
      <c r="AC70" s="355"/>
      <c r="AD70" s="290">
        <v>30</v>
      </c>
      <c r="AE70" s="290">
        <v>15</v>
      </c>
      <c r="AF70" s="290">
        <v>0</v>
      </c>
      <c r="AG70" s="290">
        <v>30</v>
      </c>
      <c r="AH70" s="290">
        <v>30</v>
      </c>
      <c r="AI70" s="290">
        <v>30</v>
      </c>
      <c r="AJ70" s="610">
        <f>IF(H70="LT",ROUNDUP((AD70+AF70)/15,0),ROUNDUP(AE70*2/15,0))</f>
        <v>2</v>
      </c>
    </row>
    <row r="71" spans="1:36" customFormat="1" ht="24.95" customHeight="1" x14ac:dyDescent="0.25">
      <c r="A71" s="248"/>
      <c r="B71" s="280" t="str">
        <f>C71&amp;D71&amp;H71&amp;J71&amp;L71&amp;Q71&amp;R71&amp;U71</f>
        <v>MAT3505Kiến trúc máy tínhTHMT&amp;KHTTK64A327-8Lê Quang Thảo</v>
      </c>
      <c r="C71" s="291" t="s">
        <v>303</v>
      </c>
      <c r="D71" s="279" t="s">
        <v>181</v>
      </c>
      <c r="E71" s="314">
        <v>3</v>
      </c>
      <c r="F71" s="738" t="s">
        <v>896</v>
      </c>
      <c r="G71" s="248" t="s">
        <v>419</v>
      </c>
      <c r="H71" s="321" t="s">
        <v>440</v>
      </c>
      <c r="I71" s="321">
        <v>64</v>
      </c>
      <c r="J71" s="262" t="s">
        <v>299</v>
      </c>
      <c r="K71" s="248" t="s">
        <v>479</v>
      </c>
      <c r="L71" s="321" t="s">
        <v>213</v>
      </c>
      <c r="M71" s="321">
        <v>2</v>
      </c>
      <c r="N71" s="290" t="s">
        <v>478</v>
      </c>
      <c r="O71" s="248"/>
      <c r="P71" s="258" t="s">
        <v>668</v>
      </c>
      <c r="Q71" s="248">
        <v>2</v>
      </c>
      <c r="R71" s="258" t="s">
        <v>624</v>
      </c>
      <c r="S71" s="248" t="s">
        <v>879</v>
      </c>
      <c r="T71" s="249" t="s">
        <v>480</v>
      </c>
      <c r="U71" s="344" t="s">
        <v>510</v>
      </c>
      <c r="V71" s="321" t="s">
        <v>555</v>
      </c>
      <c r="W71" s="249"/>
      <c r="X71" s="248"/>
      <c r="Y71" s="251"/>
      <c r="Z71" s="249" t="s">
        <v>398</v>
      </c>
      <c r="AA71" s="348"/>
      <c r="AB71" s="298" t="s">
        <v>569</v>
      </c>
      <c r="AC71" s="355"/>
      <c r="AD71" s="290">
        <v>30</v>
      </c>
      <c r="AE71" s="290">
        <v>15</v>
      </c>
      <c r="AF71" s="290">
        <v>0</v>
      </c>
      <c r="AG71" s="290">
        <v>30</v>
      </c>
      <c r="AH71" s="290">
        <v>30</v>
      </c>
      <c r="AI71" s="290">
        <v>30</v>
      </c>
      <c r="AJ71" s="610">
        <f>IF(H71="LT",ROUNDUP((AD71+AF71)/15,0),ROUNDUP(AE71*2/15,0))</f>
        <v>2</v>
      </c>
    </row>
    <row r="72" spans="1:36" customFormat="1" ht="24.95" customHeight="1" x14ac:dyDescent="0.25">
      <c r="A72" s="248"/>
      <c r="B72" s="280" t="str">
        <f>C72&amp;D72&amp;H72&amp;J72&amp;L72&amp;Q72&amp;R72&amp;U72</f>
        <v>MAT3373Nhập môn an toàn máy tính LT+BTMT&amp;KHTTK64A321-3Hoàng Quốc Hùng</v>
      </c>
      <c r="C72" s="278" t="s">
        <v>304</v>
      </c>
      <c r="D72" s="279" t="s">
        <v>305</v>
      </c>
      <c r="E72" s="298">
        <v>3</v>
      </c>
      <c r="F72" s="738" t="s">
        <v>304</v>
      </c>
      <c r="G72" s="248" t="s">
        <v>418</v>
      </c>
      <c r="H72" s="298" t="s">
        <v>720</v>
      </c>
      <c r="I72" s="321">
        <v>64</v>
      </c>
      <c r="J72" s="262" t="s">
        <v>299</v>
      </c>
      <c r="K72" s="248" t="s">
        <v>479</v>
      </c>
      <c r="L72" s="321" t="s">
        <v>213</v>
      </c>
      <c r="M72" s="321">
        <v>2</v>
      </c>
      <c r="N72" s="290"/>
      <c r="O72" s="248"/>
      <c r="P72" s="258"/>
      <c r="Q72" s="248">
        <v>2</v>
      </c>
      <c r="R72" s="258" t="s">
        <v>623</v>
      </c>
      <c r="S72" s="248" t="s">
        <v>875</v>
      </c>
      <c r="T72" s="249" t="s">
        <v>480</v>
      </c>
      <c r="U72" s="344" t="s">
        <v>507</v>
      </c>
      <c r="V72" s="298" t="s">
        <v>691</v>
      </c>
      <c r="W72" s="249"/>
      <c r="X72" s="248"/>
      <c r="Y72" s="251"/>
      <c r="Z72" s="249" t="s">
        <v>398</v>
      </c>
      <c r="AA72" s="348"/>
      <c r="AB72" s="298" t="s">
        <v>574</v>
      </c>
      <c r="AC72" s="355"/>
      <c r="AD72" s="290">
        <v>40</v>
      </c>
      <c r="AE72" s="290">
        <v>5</v>
      </c>
      <c r="AF72" s="290">
        <v>0</v>
      </c>
      <c r="AG72" s="290">
        <v>60</v>
      </c>
      <c r="AH72" s="290">
        <v>70</v>
      </c>
      <c r="AI72" s="290">
        <v>80</v>
      </c>
      <c r="AJ72" s="610">
        <v>3</v>
      </c>
    </row>
    <row r="73" spans="1:36" customFormat="1" ht="24.95" customHeight="1" x14ac:dyDescent="0.25">
      <c r="A73" s="248"/>
      <c r="B73" s="280" t="str">
        <f>C73&amp;D73&amp;H73&amp;J73&amp;L73&amp;Q73&amp;R73&amp;U73</f>
        <v>MAT2315Phương pháp nghiên cứu khoa họcLTMT&amp;KHTTK64A344-5Phạm Văn Thắng</v>
      </c>
      <c r="C73" s="278" t="s">
        <v>254</v>
      </c>
      <c r="D73" s="279" t="s">
        <v>255</v>
      </c>
      <c r="E73" s="731">
        <v>3</v>
      </c>
      <c r="F73" s="738" t="s">
        <v>254</v>
      </c>
      <c r="G73" s="248" t="s">
        <v>421</v>
      </c>
      <c r="H73" s="321" t="s">
        <v>439</v>
      </c>
      <c r="I73" s="321">
        <v>64</v>
      </c>
      <c r="J73" s="262" t="s">
        <v>299</v>
      </c>
      <c r="K73" s="248" t="s">
        <v>479</v>
      </c>
      <c r="L73" s="321" t="s">
        <v>213</v>
      </c>
      <c r="M73" s="321">
        <v>2</v>
      </c>
      <c r="N73" s="290"/>
      <c r="O73" s="248"/>
      <c r="P73" s="258"/>
      <c r="Q73" s="248">
        <v>4</v>
      </c>
      <c r="R73" s="258" t="s">
        <v>617</v>
      </c>
      <c r="S73" s="248" t="s">
        <v>875</v>
      </c>
      <c r="T73" s="249" t="s">
        <v>480</v>
      </c>
      <c r="U73" s="344" t="s">
        <v>540</v>
      </c>
      <c r="V73" s="321" t="s">
        <v>555</v>
      </c>
      <c r="W73" s="249"/>
      <c r="X73" s="248"/>
      <c r="Y73" s="251"/>
      <c r="Z73" s="249" t="s">
        <v>398</v>
      </c>
      <c r="AA73" s="348"/>
      <c r="AB73" s="298" t="s">
        <v>574</v>
      </c>
      <c r="AC73" s="355"/>
      <c r="AD73" s="290">
        <v>15</v>
      </c>
      <c r="AE73" s="290">
        <v>30</v>
      </c>
      <c r="AF73" s="290">
        <v>0</v>
      </c>
      <c r="AG73" s="290">
        <v>70</v>
      </c>
      <c r="AH73" s="290">
        <v>80</v>
      </c>
      <c r="AI73" s="290">
        <v>80</v>
      </c>
      <c r="AJ73" s="610">
        <f>IF(H73="LT",ROUNDUP((AD73+AF73)/15,0),ROUNDUP(AE73*2/15,0))</f>
        <v>1</v>
      </c>
    </row>
    <row r="74" spans="1:36" customFormat="1" ht="24.95" customHeight="1" x14ac:dyDescent="0.25">
      <c r="A74" s="248"/>
      <c r="B74" s="280" t="str">
        <f>C74&amp;D74&amp;H74&amp;J74&amp;L74&amp;Q74&amp;R74&amp;U74</f>
        <v>MAT2315Phương pháp nghiên cứu khoa họcBTMT&amp;KHTTK64A3CN1-5BMTH+PTNKHDN</v>
      </c>
      <c r="C74" s="278" t="s">
        <v>254</v>
      </c>
      <c r="D74" s="279" t="s">
        <v>255</v>
      </c>
      <c r="E74" s="731">
        <v>3</v>
      </c>
      <c r="F74" s="738" t="s">
        <v>254</v>
      </c>
      <c r="G74" s="248" t="s">
        <v>421</v>
      </c>
      <c r="H74" s="322" t="s">
        <v>441</v>
      </c>
      <c r="I74" s="321">
        <v>64</v>
      </c>
      <c r="J74" s="262" t="s">
        <v>299</v>
      </c>
      <c r="K74" s="248" t="s">
        <v>479</v>
      </c>
      <c r="L74" s="321" t="s">
        <v>213</v>
      </c>
      <c r="M74" s="322">
        <v>2</v>
      </c>
      <c r="N74" s="290"/>
      <c r="O74" s="248"/>
      <c r="P74" s="258"/>
      <c r="Q74" s="248" t="s">
        <v>691</v>
      </c>
      <c r="R74" s="258" t="s">
        <v>622</v>
      </c>
      <c r="S74" s="248" t="s">
        <v>880</v>
      </c>
      <c r="T74" s="249" t="s">
        <v>480</v>
      </c>
      <c r="U74" s="344" t="s">
        <v>541</v>
      </c>
      <c r="V74" s="321"/>
      <c r="W74" s="249"/>
      <c r="X74" s="248"/>
      <c r="Y74" s="251"/>
      <c r="Z74" s="249" t="s">
        <v>398</v>
      </c>
      <c r="AA74" s="348" t="s">
        <v>683</v>
      </c>
      <c r="AB74" s="298" t="s">
        <v>574</v>
      </c>
      <c r="AC74" s="355"/>
      <c r="AD74" s="290">
        <v>15</v>
      </c>
      <c r="AE74" s="290">
        <v>30</v>
      </c>
      <c r="AF74" s="290">
        <v>0</v>
      </c>
      <c r="AG74" s="290">
        <v>70</v>
      </c>
      <c r="AH74" s="290">
        <v>80</v>
      </c>
      <c r="AI74" s="290">
        <v>80</v>
      </c>
      <c r="AJ74" s="610">
        <f>IF(H74="LT",ROUNDUP((AD74+AF74)/15,0),ROUNDUP(AE74*2/15,0))</f>
        <v>4</v>
      </c>
    </row>
    <row r="75" spans="1:36" s="241" customFormat="1" ht="24.95" customHeight="1" x14ac:dyDescent="0.25">
      <c r="A75" s="280"/>
      <c r="B75" s="280" t="str">
        <f>C75&amp;D75&amp;H75&amp;J75&amp;L75&amp;Q75&amp;R75&amp;U75</f>
        <v>MAT3452Phân tích thống kê nhiều chiềuLTMT&amp;KHTTK64A336-7Hoàng Thị Phương Thảo</v>
      </c>
      <c r="C75" s="277" t="s">
        <v>287</v>
      </c>
      <c r="D75" s="276" t="s">
        <v>288</v>
      </c>
      <c r="E75" s="314"/>
      <c r="F75" s="738" t="s">
        <v>892</v>
      </c>
      <c r="G75" s="280" t="s">
        <v>419</v>
      </c>
      <c r="H75" s="321" t="s">
        <v>439</v>
      </c>
      <c r="I75" s="321">
        <v>64</v>
      </c>
      <c r="J75" s="335" t="s">
        <v>299</v>
      </c>
      <c r="K75" s="280" t="s">
        <v>479</v>
      </c>
      <c r="L75" s="321" t="s">
        <v>213</v>
      </c>
      <c r="M75" s="321">
        <v>2</v>
      </c>
      <c r="N75" s="288"/>
      <c r="O75" s="280"/>
      <c r="P75" s="274"/>
      <c r="Q75" s="280">
        <v>3</v>
      </c>
      <c r="R75" s="274" t="s">
        <v>390</v>
      </c>
      <c r="S75" s="280" t="s">
        <v>168</v>
      </c>
      <c r="T75" s="269" t="s">
        <v>480</v>
      </c>
      <c r="U75" s="344" t="s">
        <v>523</v>
      </c>
      <c r="V75" s="362" t="s">
        <v>555</v>
      </c>
      <c r="W75" s="269"/>
      <c r="X75" s="280"/>
      <c r="Y75" s="602"/>
      <c r="Z75" s="269" t="s">
        <v>398</v>
      </c>
      <c r="AA75" s="350"/>
      <c r="AB75" s="362" t="s">
        <v>564</v>
      </c>
      <c r="AC75" s="363"/>
      <c r="AD75" s="288">
        <v>30</v>
      </c>
      <c r="AE75" s="288">
        <v>15</v>
      </c>
      <c r="AF75" s="288">
        <v>0</v>
      </c>
      <c r="AG75" s="288">
        <v>70</v>
      </c>
      <c r="AH75" s="288">
        <v>80</v>
      </c>
      <c r="AI75" s="288">
        <v>80</v>
      </c>
      <c r="AJ75" s="634">
        <f>IF(H75="LT",ROUNDUP((AD75+AF75)/15,0),ROUNDUP(AE75*2/15,0))</f>
        <v>2</v>
      </c>
    </row>
    <row r="76" spans="1:36" s="241" customFormat="1" ht="24.95" customHeight="1" x14ac:dyDescent="0.25">
      <c r="A76" s="280"/>
      <c r="B76" s="280" t="str">
        <f>C76&amp;D76&amp;H76&amp;J76&amp;L76&amp;Q76&amp;R76&amp;U76</f>
        <v>MAT3452Phân tích thống kê nhiều chiềuTHMT&amp;KHTTK64A346-10Nguyễn Bảo Ngọc</v>
      </c>
      <c r="C76" s="277" t="s">
        <v>287</v>
      </c>
      <c r="D76" s="276" t="s">
        <v>288</v>
      </c>
      <c r="E76" s="314">
        <v>3</v>
      </c>
      <c r="F76" s="738" t="s">
        <v>892</v>
      </c>
      <c r="G76" s="280" t="s">
        <v>419</v>
      </c>
      <c r="H76" s="321" t="s">
        <v>440</v>
      </c>
      <c r="I76" s="321">
        <v>64</v>
      </c>
      <c r="J76" s="335" t="s">
        <v>299</v>
      </c>
      <c r="K76" s="280" t="s">
        <v>479</v>
      </c>
      <c r="L76" s="321" t="s">
        <v>213</v>
      </c>
      <c r="M76" s="321">
        <v>2</v>
      </c>
      <c r="N76" s="288"/>
      <c r="O76" s="280"/>
      <c r="P76" s="274"/>
      <c r="Q76" s="280">
        <v>4</v>
      </c>
      <c r="R76" s="274" t="s">
        <v>619</v>
      </c>
      <c r="S76" s="280" t="s">
        <v>56</v>
      </c>
      <c r="T76" s="269" t="s">
        <v>480</v>
      </c>
      <c r="U76" s="344" t="s">
        <v>542</v>
      </c>
      <c r="V76" s="362" t="s">
        <v>691</v>
      </c>
      <c r="W76" s="269"/>
      <c r="X76" s="280"/>
      <c r="Y76" s="602"/>
      <c r="Z76" s="269" t="s">
        <v>398</v>
      </c>
      <c r="AA76" s="350"/>
      <c r="AB76" s="362" t="s">
        <v>564</v>
      </c>
      <c r="AC76" s="363"/>
      <c r="AD76" s="288">
        <v>30</v>
      </c>
      <c r="AE76" s="288">
        <v>15</v>
      </c>
      <c r="AF76" s="288">
        <v>0</v>
      </c>
      <c r="AG76" s="288">
        <v>70</v>
      </c>
      <c r="AH76" s="288">
        <v>80</v>
      </c>
      <c r="AI76" s="288">
        <v>80</v>
      </c>
      <c r="AJ76" s="634">
        <f>IF(H76="LT",ROUNDUP((AD76+AF76)/15,0),ROUNDUP(AE76*2/15,0))</f>
        <v>2</v>
      </c>
    </row>
    <row r="77" spans="1:36" s="241" customFormat="1" ht="24.95" customHeight="1" x14ac:dyDescent="0.25">
      <c r="A77" s="280"/>
      <c r="B77" s="280" t="str">
        <f>C77&amp;D77&amp;H77&amp;J77&amp;L77&amp;Q77&amp;R77&amp;U77</f>
        <v>MAT2034Giải tích sốLTMT&amp;KHTTK64A341-2Lê Huy Hoàng</v>
      </c>
      <c r="C77" s="277" t="s">
        <v>311</v>
      </c>
      <c r="D77" s="276" t="s">
        <v>277</v>
      </c>
      <c r="E77" s="309">
        <v>3</v>
      </c>
      <c r="F77" s="738" t="s">
        <v>311</v>
      </c>
      <c r="G77" s="280" t="s">
        <v>419</v>
      </c>
      <c r="H77" s="321" t="s">
        <v>439</v>
      </c>
      <c r="I77" s="321">
        <v>64</v>
      </c>
      <c r="J77" s="335" t="s">
        <v>299</v>
      </c>
      <c r="K77" s="280" t="s">
        <v>479</v>
      </c>
      <c r="L77" s="321" t="s">
        <v>213</v>
      </c>
      <c r="M77" s="321">
        <v>2</v>
      </c>
      <c r="N77" s="288"/>
      <c r="O77" s="280"/>
      <c r="P77" s="274"/>
      <c r="Q77" s="280">
        <v>4</v>
      </c>
      <c r="R77" s="274" t="s">
        <v>395</v>
      </c>
      <c r="S77" s="280" t="s">
        <v>875</v>
      </c>
      <c r="T77" s="269" t="s">
        <v>480</v>
      </c>
      <c r="U77" s="344" t="s">
        <v>502</v>
      </c>
      <c r="V77" s="367" t="s">
        <v>555</v>
      </c>
      <c r="W77" s="269"/>
      <c r="X77" s="280"/>
      <c r="Y77" s="602"/>
      <c r="Z77" s="269" t="s">
        <v>398</v>
      </c>
      <c r="AA77" s="350"/>
      <c r="AB77" s="362" t="s">
        <v>563</v>
      </c>
      <c r="AC77" s="363" t="s">
        <v>565</v>
      </c>
      <c r="AD77" s="288">
        <v>30</v>
      </c>
      <c r="AE77" s="288">
        <v>15</v>
      </c>
      <c r="AF77" s="288">
        <v>0</v>
      </c>
      <c r="AG77" s="288">
        <v>70</v>
      </c>
      <c r="AH77" s="288">
        <v>80</v>
      </c>
      <c r="AI77" s="288">
        <v>80</v>
      </c>
      <c r="AJ77" s="634">
        <f>IF(H77="LT",ROUNDUP((AD77+AF77)/15,0),ROUNDUP(AE77*2/15,0))</f>
        <v>2</v>
      </c>
    </row>
    <row r="78" spans="1:36" s="241" customFormat="1" ht="24.95" customHeight="1" x14ac:dyDescent="0.25">
      <c r="A78" s="280"/>
      <c r="B78" s="280" t="str">
        <f>C78&amp;D78&amp;H78&amp;J78&amp;L78&amp;Q78&amp;R78&amp;U78</f>
        <v>MAT2034Giải tích sốTHMT&amp;KHTTK64A354-5Lê Huy Hoàng</v>
      </c>
      <c r="C78" s="277" t="s">
        <v>311</v>
      </c>
      <c r="D78" s="276" t="s">
        <v>277</v>
      </c>
      <c r="E78" s="309">
        <v>3</v>
      </c>
      <c r="F78" s="738" t="s">
        <v>311</v>
      </c>
      <c r="G78" s="280" t="s">
        <v>419</v>
      </c>
      <c r="H78" s="321" t="s">
        <v>440</v>
      </c>
      <c r="I78" s="321">
        <v>64</v>
      </c>
      <c r="J78" s="335" t="s">
        <v>299</v>
      </c>
      <c r="K78" s="280" t="s">
        <v>479</v>
      </c>
      <c r="L78" s="321" t="s">
        <v>213</v>
      </c>
      <c r="M78" s="321">
        <v>2</v>
      </c>
      <c r="N78" s="288"/>
      <c r="O78" s="280"/>
      <c r="P78" s="274"/>
      <c r="Q78" s="280">
        <v>5</v>
      </c>
      <c r="R78" s="274" t="s">
        <v>617</v>
      </c>
      <c r="S78" s="280" t="s">
        <v>875</v>
      </c>
      <c r="T78" s="269" t="s">
        <v>480</v>
      </c>
      <c r="U78" s="344" t="s">
        <v>502</v>
      </c>
      <c r="V78" s="367" t="s">
        <v>555</v>
      </c>
      <c r="W78" s="269"/>
      <c r="X78" s="280"/>
      <c r="Y78" s="602"/>
      <c r="Z78" s="269" t="s">
        <v>398</v>
      </c>
      <c r="AA78" s="350"/>
      <c r="AB78" s="362" t="s">
        <v>563</v>
      </c>
      <c r="AC78" s="363" t="s">
        <v>565</v>
      </c>
      <c r="AD78" s="288">
        <v>30</v>
      </c>
      <c r="AE78" s="288">
        <v>15</v>
      </c>
      <c r="AF78" s="288">
        <v>0</v>
      </c>
      <c r="AG78" s="288">
        <v>70</v>
      </c>
      <c r="AH78" s="288">
        <v>80</v>
      </c>
      <c r="AI78" s="288">
        <v>80</v>
      </c>
      <c r="AJ78" s="634">
        <f>IF(H78="LT",ROUNDUP((AD78+AF78)/15,0),ROUNDUP(AE78*2/15,0))</f>
        <v>2</v>
      </c>
    </row>
    <row r="79" spans="1:36" customFormat="1" ht="24.95" customHeight="1" x14ac:dyDescent="0.25">
      <c r="A79" s="248"/>
      <c r="B79" s="280" t="str">
        <f>C79&amp;D79&amp;H79&amp;J79&amp;L79&amp;Q79&amp;R79&amp;U79</f>
        <v>POL1001Tư tưởng Hồ Chí MinhLTToán - TinK64A2</v>
      </c>
      <c r="C79" s="245" t="s">
        <v>233</v>
      </c>
      <c r="D79" s="262" t="s">
        <v>400</v>
      </c>
      <c r="E79" s="280">
        <v>2</v>
      </c>
      <c r="F79" s="738" t="s">
        <v>867</v>
      </c>
      <c r="G79" s="248" t="s">
        <v>417</v>
      </c>
      <c r="H79" s="321" t="s">
        <v>439</v>
      </c>
      <c r="I79" s="321">
        <v>64</v>
      </c>
      <c r="J79" s="262" t="s">
        <v>446</v>
      </c>
      <c r="K79" s="248" t="s">
        <v>479</v>
      </c>
      <c r="L79" s="321" t="s">
        <v>458</v>
      </c>
      <c r="M79" s="321">
        <v>2</v>
      </c>
      <c r="N79" s="290"/>
      <c r="O79" s="248"/>
      <c r="P79" s="258"/>
      <c r="Q79" s="248"/>
      <c r="R79" s="258"/>
      <c r="S79" s="248" t="s">
        <v>866</v>
      </c>
      <c r="T79" s="249" t="s">
        <v>480</v>
      </c>
      <c r="U79" s="344" t="s">
        <v>873</v>
      </c>
      <c r="V79" s="354"/>
      <c r="W79" s="249"/>
      <c r="X79" s="248"/>
      <c r="Y79" s="251"/>
      <c r="Z79" s="249" t="s">
        <v>398</v>
      </c>
      <c r="AA79" s="348" t="s">
        <v>599</v>
      </c>
      <c r="AB79" s="354" t="s">
        <v>562</v>
      </c>
      <c r="AC79" s="353"/>
      <c r="AD79" s="290">
        <v>20</v>
      </c>
      <c r="AE79" s="290">
        <v>10</v>
      </c>
      <c r="AF79" s="290">
        <v>0</v>
      </c>
      <c r="AG79" s="290"/>
      <c r="AH79" s="290"/>
      <c r="AI79" s="290"/>
      <c r="AJ79" s="610">
        <f>IF(H79="LT",ROUNDUP((AD79+AF79)/15,0),ROUNDUP(AE79*2/15,0))</f>
        <v>2</v>
      </c>
    </row>
    <row r="80" spans="1:36" customFormat="1" ht="24.95" customHeight="1" x14ac:dyDescent="0.25">
      <c r="A80" s="248"/>
      <c r="B80" s="280" t="str">
        <f>C80&amp;D80&amp;H80&amp;J80&amp;L80&amp;Q80&amp;R80&amp;U80</f>
        <v>MAT2407Tối ưu hóaLTToán - TinK64A234-5Hoàng Nam Dũng</v>
      </c>
      <c r="C80" s="245" t="s">
        <v>250</v>
      </c>
      <c r="D80" s="262" t="s">
        <v>251</v>
      </c>
      <c r="E80" s="309">
        <v>3</v>
      </c>
      <c r="F80" s="738" t="s">
        <v>882</v>
      </c>
      <c r="G80" s="248" t="s">
        <v>419</v>
      </c>
      <c r="H80" s="321" t="s">
        <v>439</v>
      </c>
      <c r="I80" s="321">
        <v>64</v>
      </c>
      <c r="J80" s="262" t="s">
        <v>446</v>
      </c>
      <c r="K80" s="248" t="s">
        <v>479</v>
      </c>
      <c r="L80" s="321" t="s">
        <v>458</v>
      </c>
      <c r="M80" s="321">
        <v>2</v>
      </c>
      <c r="N80" s="290"/>
      <c r="O80" s="248"/>
      <c r="P80" s="258"/>
      <c r="Q80" s="248">
        <v>3</v>
      </c>
      <c r="R80" s="258" t="s">
        <v>617</v>
      </c>
      <c r="S80" s="248" t="s">
        <v>878</v>
      </c>
      <c r="T80" s="249" t="s">
        <v>480</v>
      </c>
      <c r="U80" s="344" t="s">
        <v>483</v>
      </c>
      <c r="V80" s="354" t="s">
        <v>555</v>
      </c>
      <c r="W80" s="249"/>
      <c r="X80" s="248"/>
      <c r="Y80" s="251"/>
      <c r="Z80" s="249" t="s">
        <v>398</v>
      </c>
      <c r="AA80" s="347"/>
      <c r="AB80" s="298" t="s">
        <v>563</v>
      </c>
      <c r="AC80" s="355"/>
      <c r="AD80" s="290">
        <v>30</v>
      </c>
      <c r="AE80" s="290">
        <v>15</v>
      </c>
      <c r="AF80" s="290">
        <v>0</v>
      </c>
      <c r="AG80" s="290">
        <v>70</v>
      </c>
      <c r="AH80" s="290">
        <v>80</v>
      </c>
      <c r="AI80" s="290">
        <v>80</v>
      </c>
      <c r="AJ80" s="610">
        <f>IF(H80="LT",ROUNDUP((AD80+AF80)/15,0),ROUNDUP(AE80*2/15,0))</f>
        <v>2</v>
      </c>
    </row>
    <row r="81" spans="1:36" customFormat="1" ht="24.95" customHeight="1" x14ac:dyDescent="0.25">
      <c r="A81" s="248"/>
      <c r="B81" s="280" t="str">
        <f>C81&amp;D81&amp;H81&amp;J81&amp;L81&amp;Q81&amp;R81&amp;U81</f>
        <v>MAT2407Tối ưu hóaBTToán - TinK64A264-5Hoàng Anh Quân</v>
      </c>
      <c r="C81" s="245" t="s">
        <v>250</v>
      </c>
      <c r="D81" s="262" t="s">
        <v>251</v>
      </c>
      <c r="E81" s="309">
        <v>3</v>
      </c>
      <c r="F81" s="738" t="s">
        <v>882</v>
      </c>
      <c r="G81" s="248" t="s">
        <v>419</v>
      </c>
      <c r="H81" s="321" t="s">
        <v>441</v>
      </c>
      <c r="I81" s="321">
        <v>64</v>
      </c>
      <c r="J81" s="262" t="s">
        <v>446</v>
      </c>
      <c r="K81" s="248" t="s">
        <v>479</v>
      </c>
      <c r="L81" s="321" t="s">
        <v>458</v>
      </c>
      <c r="M81" s="321">
        <v>2</v>
      </c>
      <c r="N81" s="290"/>
      <c r="O81" s="248"/>
      <c r="P81" s="258"/>
      <c r="Q81" s="248">
        <v>6</v>
      </c>
      <c r="R81" s="258" t="s">
        <v>617</v>
      </c>
      <c r="S81" s="248" t="s">
        <v>879</v>
      </c>
      <c r="T81" s="249" t="s">
        <v>480</v>
      </c>
      <c r="U81" s="344" t="s">
        <v>636</v>
      </c>
      <c r="V81" s="354" t="s">
        <v>555</v>
      </c>
      <c r="W81" s="249"/>
      <c r="X81" s="248"/>
      <c r="Y81" s="251"/>
      <c r="Z81" s="249" t="s">
        <v>398</v>
      </c>
      <c r="AA81" s="348"/>
      <c r="AB81" s="298" t="s">
        <v>563</v>
      </c>
      <c r="AC81" s="355"/>
      <c r="AD81" s="290">
        <v>30</v>
      </c>
      <c r="AE81" s="290">
        <v>15</v>
      </c>
      <c r="AF81" s="290">
        <v>0</v>
      </c>
      <c r="AG81" s="290">
        <v>70</v>
      </c>
      <c r="AH81" s="290">
        <v>80</v>
      </c>
      <c r="AI81" s="290">
        <v>80</v>
      </c>
      <c r="AJ81" s="610">
        <f>IF(H81="LT",ROUNDUP((AD81+AF81)/15,0),ROUNDUP(AE81*2/15,0))</f>
        <v>2</v>
      </c>
    </row>
    <row r="82" spans="1:36" customFormat="1" ht="24.95" customHeight="1" x14ac:dyDescent="0.25">
      <c r="A82" s="248"/>
      <c r="B82" s="280" t="str">
        <f>C82&amp;D82&amp;H82&amp;J82&amp;L82&amp;Q82&amp;R82&amp;U82</f>
        <v>MAT3504Thiết kế và đánh giá thuật toánLTToán - TinK64A231-2Nguyễn Thị Hồng Minh</v>
      </c>
      <c r="C82" s="245" t="s">
        <v>284</v>
      </c>
      <c r="D82" s="262" t="s">
        <v>285</v>
      </c>
      <c r="E82" s="314">
        <v>2</v>
      </c>
      <c r="F82" s="738" t="s">
        <v>1023</v>
      </c>
      <c r="G82" s="248" t="s">
        <v>419</v>
      </c>
      <c r="H82" s="321" t="s">
        <v>439</v>
      </c>
      <c r="I82" s="321">
        <v>64</v>
      </c>
      <c r="J82" s="262" t="s">
        <v>446</v>
      </c>
      <c r="K82" s="248" t="s">
        <v>479</v>
      </c>
      <c r="L82" s="321" t="s">
        <v>458</v>
      </c>
      <c r="M82" s="321">
        <v>2</v>
      </c>
      <c r="N82" s="290"/>
      <c r="O82" s="248"/>
      <c r="P82" s="258"/>
      <c r="Q82" s="248">
        <v>3</v>
      </c>
      <c r="R82" s="258" t="s">
        <v>395</v>
      </c>
      <c r="S82" s="248" t="s">
        <v>878</v>
      </c>
      <c r="T82" s="249" t="s">
        <v>480</v>
      </c>
      <c r="U82" s="344" t="s">
        <v>505</v>
      </c>
      <c r="V82" s="298" t="s">
        <v>553</v>
      </c>
      <c r="W82" s="249"/>
      <c r="X82" s="248"/>
      <c r="Y82" s="251"/>
      <c r="Z82" s="249" t="s">
        <v>398</v>
      </c>
      <c r="AA82" s="348"/>
      <c r="AB82" s="298" t="s">
        <v>574</v>
      </c>
      <c r="AC82" s="355"/>
      <c r="AD82" s="290">
        <v>30</v>
      </c>
      <c r="AE82" s="290">
        <v>15</v>
      </c>
      <c r="AF82" s="290">
        <v>0</v>
      </c>
      <c r="AG82" s="290">
        <v>70</v>
      </c>
      <c r="AH82" s="290">
        <v>80</v>
      </c>
      <c r="AI82" s="290">
        <v>80</v>
      </c>
      <c r="AJ82" s="610">
        <f>IF(H82="LT",ROUNDUP((AD82+AF82)/15,0),ROUNDUP(AE82*2/15,0))</f>
        <v>2</v>
      </c>
    </row>
    <row r="83" spans="1:36" customFormat="1" ht="24.95" customHeight="1" x14ac:dyDescent="0.25">
      <c r="A83" s="248"/>
      <c r="B83" s="280" t="str">
        <f>C83&amp;D83&amp;H83&amp;J83&amp;L83&amp;Q83&amp;R83&amp;U83</f>
        <v>MAT3504Thiết kế và đánh giá thuật toánTHToán - TinK64A241-5Nguyễn Thị Hồng Minh + BMTH</v>
      </c>
      <c r="C83" s="245" t="s">
        <v>284</v>
      </c>
      <c r="D83" s="262" t="s">
        <v>285</v>
      </c>
      <c r="E83" s="314">
        <v>1</v>
      </c>
      <c r="F83" s="738" t="s">
        <v>1023</v>
      </c>
      <c r="G83" s="248" t="s">
        <v>419</v>
      </c>
      <c r="H83" s="321" t="s">
        <v>440</v>
      </c>
      <c r="I83" s="321">
        <v>64</v>
      </c>
      <c r="J83" s="262" t="s">
        <v>446</v>
      </c>
      <c r="K83" s="248" t="s">
        <v>479</v>
      </c>
      <c r="L83" s="321" t="s">
        <v>458</v>
      </c>
      <c r="M83" s="321">
        <v>2</v>
      </c>
      <c r="N83" s="290"/>
      <c r="O83" s="248"/>
      <c r="P83" s="258"/>
      <c r="Q83" s="248">
        <v>4</v>
      </c>
      <c r="R83" s="258" t="s">
        <v>622</v>
      </c>
      <c r="S83" s="248" t="s">
        <v>56</v>
      </c>
      <c r="T83" s="249" t="s">
        <v>480</v>
      </c>
      <c r="U83" s="344" t="s">
        <v>506</v>
      </c>
      <c r="V83" s="298" t="s">
        <v>553</v>
      </c>
      <c r="W83" s="249"/>
      <c r="X83" s="248"/>
      <c r="Y83" s="251"/>
      <c r="Z83" s="249" t="s">
        <v>398</v>
      </c>
      <c r="AA83" s="348"/>
      <c r="AB83" s="298" t="s">
        <v>574</v>
      </c>
      <c r="AC83" s="355"/>
      <c r="AD83" s="290">
        <v>30</v>
      </c>
      <c r="AE83" s="290">
        <v>15</v>
      </c>
      <c r="AF83" s="290">
        <v>0</v>
      </c>
      <c r="AG83" s="290">
        <v>70</v>
      </c>
      <c r="AH83" s="290">
        <v>80</v>
      </c>
      <c r="AI83" s="290">
        <v>80</v>
      </c>
      <c r="AJ83" s="610">
        <f>IF(H83="LT",ROUNDUP((AD83+AF83)/15,0),ROUNDUP(AE83*2/15,0))</f>
        <v>2</v>
      </c>
    </row>
    <row r="84" spans="1:36" customFormat="1" ht="24.95" customHeight="1" x14ac:dyDescent="0.25">
      <c r="A84" s="248"/>
      <c r="B84" s="280" t="str">
        <f>C84&amp;D84&amp;H84&amp;J84&amp;L84&amp;Q84&amp;R84&amp;U84</f>
        <v>MAT3452Phân tích thống kê nhiều chiềuLTToán - TinK64A221-2Trịnh Quốc Anh</v>
      </c>
      <c r="C84" s="278" t="s">
        <v>287</v>
      </c>
      <c r="D84" s="279" t="s">
        <v>288</v>
      </c>
      <c r="E84" s="309">
        <v>3</v>
      </c>
      <c r="F84" s="738" t="s">
        <v>893</v>
      </c>
      <c r="G84" s="248" t="s">
        <v>419</v>
      </c>
      <c r="H84" s="321" t="s">
        <v>439</v>
      </c>
      <c r="I84" s="321">
        <v>64</v>
      </c>
      <c r="J84" s="262" t="s">
        <v>446</v>
      </c>
      <c r="K84" s="248" t="s">
        <v>479</v>
      </c>
      <c r="L84" s="321" t="s">
        <v>458</v>
      </c>
      <c r="M84" s="321">
        <v>2</v>
      </c>
      <c r="N84" s="290"/>
      <c r="O84" s="248"/>
      <c r="P84" s="258"/>
      <c r="Q84" s="248">
        <v>2</v>
      </c>
      <c r="R84" s="258" t="s">
        <v>395</v>
      </c>
      <c r="S84" s="248" t="s">
        <v>860</v>
      </c>
      <c r="T84" s="249" t="s">
        <v>480</v>
      </c>
      <c r="U84" s="348" t="s">
        <v>543</v>
      </c>
      <c r="V84" s="298" t="s">
        <v>555</v>
      </c>
      <c r="W84" s="249"/>
      <c r="X84" s="248"/>
      <c r="Y84" s="251"/>
      <c r="Z84" s="249" t="s">
        <v>398</v>
      </c>
      <c r="AA84" s="348"/>
      <c r="AB84" s="298" t="s">
        <v>564</v>
      </c>
      <c r="AC84" s="355"/>
      <c r="AD84" s="290">
        <v>30</v>
      </c>
      <c r="AE84" s="290">
        <v>15</v>
      </c>
      <c r="AF84" s="290">
        <v>0</v>
      </c>
      <c r="AG84" s="290">
        <v>70</v>
      </c>
      <c r="AH84" s="290">
        <v>80</v>
      </c>
      <c r="AI84" s="290">
        <v>80</v>
      </c>
      <c r="AJ84" s="610">
        <f>IF(H84="LT",ROUNDUP((AD84+AF84)/15,0),ROUNDUP(AE84*2/15,0))</f>
        <v>2</v>
      </c>
    </row>
    <row r="85" spans="1:36" customFormat="1" ht="24.95" customHeight="1" x14ac:dyDescent="0.25">
      <c r="A85" s="248"/>
      <c r="B85" s="280" t="str">
        <f>C85&amp;D85&amp;H85&amp;J85&amp;L85&amp;Q85&amp;R85&amp;U85</f>
        <v>MAT3452Phân tích thống kê nhiều chiềuTHToán - TinK64A256-10Nguyễn Bảo Ngọc</v>
      </c>
      <c r="C85" s="278" t="s">
        <v>287</v>
      </c>
      <c r="D85" s="279" t="s">
        <v>288</v>
      </c>
      <c r="E85" s="309">
        <v>3</v>
      </c>
      <c r="F85" s="738" t="s">
        <v>893</v>
      </c>
      <c r="G85" s="248" t="s">
        <v>419</v>
      </c>
      <c r="H85" s="321" t="s">
        <v>440</v>
      </c>
      <c r="I85" s="321">
        <v>64</v>
      </c>
      <c r="J85" s="262" t="s">
        <v>446</v>
      </c>
      <c r="K85" s="248" t="s">
        <v>479</v>
      </c>
      <c r="L85" s="321" t="s">
        <v>458</v>
      </c>
      <c r="M85" s="321">
        <v>2</v>
      </c>
      <c r="N85" s="290"/>
      <c r="O85" s="248"/>
      <c r="P85" s="258"/>
      <c r="Q85" s="248">
        <v>5</v>
      </c>
      <c r="R85" s="258" t="s">
        <v>619</v>
      </c>
      <c r="S85" s="248" t="s">
        <v>56</v>
      </c>
      <c r="T85" s="249" t="s">
        <v>480</v>
      </c>
      <c r="U85" s="348" t="s">
        <v>542</v>
      </c>
      <c r="V85" s="298" t="s">
        <v>555</v>
      </c>
      <c r="W85" s="249"/>
      <c r="X85" s="248"/>
      <c r="Y85" s="251"/>
      <c r="Z85" s="249" t="s">
        <v>398</v>
      </c>
      <c r="AA85" s="348"/>
      <c r="AB85" s="298" t="s">
        <v>564</v>
      </c>
      <c r="AC85" s="355"/>
      <c r="AD85" s="290">
        <v>30</v>
      </c>
      <c r="AE85" s="290">
        <v>15</v>
      </c>
      <c r="AF85" s="290">
        <v>0</v>
      </c>
      <c r="AG85" s="290">
        <v>70</v>
      </c>
      <c r="AH85" s="290">
        <v>80</v>
      </c>
      <c r="AI85" s="290">
        <v>80</v>
      </c>
      <c r="AJ85" s="610">
        <f>IF(H85="LT",ROUNDUP((AD85+AF85)/15,0),ROUNDUP(AE85*2/15,0))</f>
        <v>2</v>
      </c>
    </row>
    <row r="86" spans="1:36" customFormat="1" ht="24.95" customHeight="1" x14ac:dyDescent="0.25">
      <c r="A86" s="248"/>
      <c r="B86" s="280" t="str">
        <f>C86&amp;D86&amp;H86&amp;J86&amp;L86&amp;Q86&amp;R86&amp;U86</f>
        <v>MAT3525Thực hành tính toánLT+BTToán - TinK64A2;366-8Hà Phi</v>
      </c>
      <c r="C86" s="278" t="s">
        <v>289</v>
      </c>
      <c r="D86" s="279" t="s">
        <v>260</v>
      </c>
      <c r="E86" s="309">
        <v>2</v>
      </c>
      <c r="F86" s="738" t="s">
        <v>289</v>
      </c>
      <c r="G86" s="248" t="s">
        <v>417</v>
      </c>
      <c r="H86" s="321" t="s">
        <v>720</v>
      </c>
      <c r="I86" s="321">
        <v>64</v>
      </c>
      <c r="J86" s="262" t="s">
        <v>446</v>
      </c>
      <c r="K86" s="248" t="s">
        <v>479</v>
      </c>
      <c r="L86" s="321" t="s">
        <v>666</v>
      </c>
      <c r="M86" s="321">
        <v>2</v>
      </c>
      <c r="N86" s="290"/>
      <c r="O86" s="248"/>
      <c r="P86" s="258"/>
      <c r="Q86" s="248">
        <v>6</v>
      </c>
      <c r="R86" s="258" t="s">
        <v>618</v>
      </c>
      <c r="S86" s="248" t="s">
        <v>168</v>
      </c>
      <c r="T86" s="249" t="s">
        <v>480</v>
      </c>
      <c r="U86" s="344" t="s">
        <v>504</v>
      </c>
      <c r="V86" s="298" t="s">
        <v>555</v>
      </c>
      <c r="W86" s="249"/>
      <c r="X86" s="248"/>
      <c r="Y86" s="251"/>
      <c r="Z86" s="249" t="s">
        <v>398</v>
      </c>
      <c r="AA86" s="348"/>
      <c r="AB86" s="298" t="s">
        <v>563</v>
      </c>
      <c r="AC86" s="355"/>
      <c r="AD86" s="290">
        <v>20</v>
      </c>
      <c r="AE86" s="290">
        <v>10</v>
      </c>
      <c r="AF86" s="290">
        <v>0</v>
      </c>
      <c r="AG86" s="290">
        <v>80</v>
      </c>
      <c r="AH86" s="290">
        <v>85</v>
      </c>
      <c r="AI86" s="290">
        <v>90</v>
      </c>
      <c r="AJ86" s="610">
        <f>ROUNDUP((AD86+AE86*2+AF86)/15,0)</f>
        <v>3</v>
      </c>
    </row>
    <row r="87" spans="1:36" customFormat="1" ht="24.95" customHeight="1" x14ac:dyDescent="0.25">
      <c r="A87" s="248"/>
      <c r="B87" s="280" t="str">
        <f>C87&amp;D87&amp;H87&amp;J87&amp;L87&amp;Q87&amp;R87&amp;U87</f>
        <v>MAT3533Học máyLTToán - TinK64A251-2Cao Văn Chung</v>
      </c>
      <c r="C87" s="278" t="s">
        <v>290</v>
      </c>
      <c r="D87" s="279" t="s">
        <v>291</v>
      </c>
      <c r="E87" s="309">
        <v>3</v>
      </c>
      <c r="F87" s="738" t="s">
        <v>290</v>
      </c>
      <c r="G87" s="248" t="s">
        <v>419</v>
      </c>
      <c r="H87" s="321" t="s">
        <v>439</v>
      </c>
      <c r="I87" s="321">
        <v>64</v>
      </c>
      <c r="J87" s="262" t="s">
        <v>446</v>
      </c>
      <c r="K87" s="248" t="s">
        <v>479</v>
      </c>
      <c r="L87" s="321" t="s">
        <v>458</v>
      </c>
      <c r="M87" s="321">
        <v>2</v>
      </c>
      <c r="N87" s="290"/>
      <c r="O87" s="248"/>
      <c r="P87" s="258"/>
      <c r="Q87" s="248">
        <v>5</v>
      </c>
      <c r="R87" s="258" t="s">
        <v>395</v>
      </c>
      <c r="S87" s="248" t="s">
        <v>897</v>
      </c>
      <c r="T87" s="249" t="s">
        <v>480</v>
      </c>
      <c r="U87" s="344" t="s">
        <v>487</v>
      </c>
      <c r="V87" s="298" t="s">
        <v>555</v>
      </c>
      <c r="W87" s="249"/>
      <c r="X87" s="248"/>
      <c r="Y87" s="251"/>
      <c r="Z87" s="249" t="s">
        <v>398</v>
      </c>
      <c r="AA87" s="348"/>
      <c r="AB87" s="298" t="s">
        <v>574</v>
      </c>
      <c r="AC87" s="355"/>
      <c r="AD87" s="290">
        <v>30</v>
      </c>
      <c r="AE87" s="290">
        <v>15</v>
      </c>
      <c r="AF87" s="290">
        <v>0</v>
      </c>
      <c r="AG87" s="290">
        <v>80</v>
      </c>
      <c r="AH87" s="290">
        <v>85</v>
      </c>
      <c r="AI87" s="290">
        <v>90</v>
      </c>
      <c r="AJ87" s="610">
        <f>IF(H87="LT",ROUNDUP((AD87+AF87)/15,0),ROUNDUP(AE87*2/15,0))</f>
        <v>2</v>
      </c>
    </row>
    <row r="88" spans="1:36" customFormat="1" ht="24.95" customHeight="1" x14ac:dyDescent="0.25">
      <c r="A88" s="248"/>
      <c r="B88" s="280" t="str">
        <f>C88&amp;D88&amp;H88&amp;J88&amp;L88&amp;Q88&amp;R88&amp;U88</f>
        <v>MAT3533Học máyTHToán - TinK64A236-10Cao Văn Chung</v>
      </c>
      <c r="C88" s="278" t="s">
        <v>290</v>
      </c>
      <c r="D88" s="279" t="s">
        <v>291</v>
      </c>
      <c r="E88" s="309">
        <v>3</v>
      </c>
      <c r="F88" s="738" t="s">
        <v>290</v>
      </c>
      <c r="G88" s="248" t="s">
        <v>419</v>
      </c>
      <c r="H88" s="321" t="s">
        <v>440</v>
      </c>
      <c r="I88" s="321">
        <v>64</v>
      </c>
      <c r="J88" s="262" t="s">
        <v>446</v>
      </c>
      <c r="K88" s="248" t="s">
        <v>479</v>
      </c>
      <c r="L88" s="321" t="s">
        <v>458</v>
      </c>
      <c r="M88" s="321">
        <v>2</v>
      </c>
      <c r="N88" s="290"/>
      <c r="O88" s="248"/>
      <c r="P88" s="258"/>
      <c r="Q88" s="248">
        <v>3</v>
      </c>
      <c r="R88" s="258" t="s">
        <v>619</v>
      </c>
      <c r="S88" s="248" t="s">
        <v>56</v>
      </c>
      <c r="T88" s="249" t="s">
        <v>480</v>
      </c>
      <c r="U88" s="344" t="s">
        <v>487</v>
      </c>
      <c r="V88" s="298" t="s">
        <v>555</v>
      </c>
      <c r="W88" s="249"/>
      <c r="X88" s="248"/>
      <c r="Y88" s="251"/>
      <c r="Z88" s="249" t="s">
        <v>398</v>
      </c>
      <c r="AA88" s="348"/>
      <c r="AB88" s="298" t="s">
        <v>574</v>
      </c>
      <c r="AC88" s="355"/>
      <c r="AD88" s="290">
        <v>30</v>
      </c>
      <c r="AE88" s="290">
        <v>15</v>
      </c>
      <c r="AF88" s="290">
        <v>0</v>
      </c>
      <c r="AG88" s="290">
        <v>80</v>
      </c>
      <c r="AH88" s="290">
        <v>85</v>
      </c>
      <c r="AI88" s="290">
        <v>90</v>
      </c>
      <c r="AJ88" s="610">
        <f>IF(H88="LT",ROUNDUP((AD88+AF88)/15,0),ROUNDUP(AE88*2/15,0))</f>
        <v>2</v>
      </c>
    </row>
    <row r="89" spans="1:36" customFormat="1" ht="24.95" customHeight="1" x14ac:dyDescent="0.25">
      <c r="A89" s="248"/>
      <c r="B89" s="280" t="str">
        <f>C89&amp;D89&amp;H89&amp;J89&amp;L89&amp;Q89&amp;R89&amp;U89</f>
        <v>POL1001Tư tưởng Hồ Chí Minh
Toán họcK64A1T</v>
      </c>
      <c r="C89" s="277" t="s">
        <v>233</v>
      </c>
      <c r="D89" s="276" t="s">
        <v>234</v>
      </c>
      <c r="E89" s="298">
        <v>2</v>
      </c>
      <c r="F89" s="738" t="s">
        <v>867</v>
      </c>
      <c r="G89" s="248" t="s">
        <v>417</v>
      </c>
      <c r="H89" s="298"/>
      <c r="I89" s="321">
        <v>64</v>
      </c>
      <c r="J89" s="262" t="s">
        <v>229</v>
      </c>
      <c r="K89" s="248" t="s">
        <v>479</v>
      </c>
      <c r="L89" s="321" t="s">
        <v>457</v>
      </c>
      <c r="M89" s="321">
        <v>2</v>
      </c>
      <c r="N89" s="290"/>
      <c r="O89" s="248"/>
      <c r="P89" s="258"/>
      <c r="Q89" s="248"/>
      <c r="R89" s="258"/>
      <c r="S89" s="248" t="s">
        <v>866</v>
      </c>
      <c r="T89" s="249" t="s">
        <v>480</v>
      </c>
      <c r="U89" s="344" t="s">
        <v>873</v>
      </c>
      <c r="V89" s="362"/>
      <c r="W89" s="249"/>
      <c r="X89" s="248"/>
      <c r="Y89" s="251"/>
      <c r="Z89" s="249" t="s">
        <v>398</v>
      </c>
      <c r="AA89" s="296"/>
      <c r="AB89" s="362" t="s">
        <v>562</v>
      </c>
      <c r="AC89" s="363"/>
      <c r="AD89" s="290">
        <v>20</v>
      </c>
      <c r="AE89" s="290">
        <v>10</v>
      </c>
      <c r="AF89" s="290">
        <v>0</v>
      </c>
      <c r="AG89" s="290"/>
      <c r="AH89" s="290"/>
      <c r="AI89" s="290"/>
      <c r="AJ89" s="610">
        <f>IF(H89="LT",ROUNDUP((AD89+AF89)/15,0),ROUNDUP(AE89*2/15,0))</f>
        <v>2</v>
      </c>
    </row>
    <row r="90" spans="1:36" customFormat="1" ht="24.95" customHeight="1" x14ac:dyDescent="0.25">
      <c r="A90" s="248"/>
      <c r="B90" s="280" t="str">
        <f>C90&amp;D90&amp;H90&amp;J90&amp;L90&amp;Q90&amp;R90&amp;U90</f>
        <v>MAT2306Phương trình đạo hàm riêng 1LTToán họcK64A1T24-5Đặng Anh Tuấn</v>
      </c>
      <c r="C90" s="245" t="s">
        <v>247</v>
      </c>
      <c r="D90" s="262" t="s">
        <v>248</v>
      </c>
      <c r="E90" s="309">
        <v>3</v>
      </c>
      <c r="F90" s="738" t="s">
        <v>877</v>
      </c>
      <c r="G90" s="248" t="s">
        <v>419</v>
      </c>
      <c r="H90" s="322" t="s">
        <v>439</v>
      </c>
      <c r="I90" s="321">
        <v>64</v>
      </c>
      <c r="J90" s="262" t="s">
        <v>229</v>
      </c>
      <c r="K90" s="248" t="s">
        <v>479</v>
      </c>
      <c r="L90" s="321" t="s">
        <v>457</v>
      </c>
      <c r="M90" s="322">
        <v>2</v>
      </c>
      <c r="N90" s="290"/>
      <c r="O90" s="248"/>
      <c r="P90" s="258"/>
      <c r="Q90" s="248">
        <v>2</v>
      </c>
      <c r="R90" s="258" t="s">
        <v>617</v>
      </c>
      <c r="S90" s="248" t="s">
        <v>878</v>
      </c>
      <c r="T90" s="249" t="s">
        <v>480</v>
      </c>
      <c r="U90" s="344" t="s">
        <v>489</v>
      </c>
      <c r="V90" s="298" t="s">
        <v>555</v>
      </c>
      <c r="W90" s="249"/>
      <c r="X90" s="248"/>
      <c r="Y90" s="251"/>
      <c r="Z90" s="249" t="s">
        <v>398</v>
      </c>
      <c r="AA90" s="350"/>
      <c r="AB90" s="298" t="s">
        <v>567</v>
      </c>
      <c r="AC90" s="355"/>
      <c r="AD90" s="290">
        <v>30</v>
      </c>
      <c r="AE90" s="290">
        <v>15</v>
      </c>
      <c r="AF90" s="290">
        <v>0</v>
      </c>
      <c r="AG90" s="290">
        <v>60</v>
      </c>
      <c r="AH90" s="290">
        <v>70</v>
      </c>
      <c r="AI90" s="290">
        <v>75</v>
      </c>
      <c r="AJ90" s="610">
        <f>IF(H90="LT",ROUNDUP((AD90+AF90)/15,0),ROUNDUP(AE90*2/15,0))</f>
        <v>2</v>
      </c>
    </row>
    <row r="91" spans="1:36" customFormat="1" ht="24.95" customHeight="1" x14ac:dyDescent="0.25">
      <c r="A91" s="248"/>
      <c r="B91" s="280" t="str">
        <f>C91&amp;D91&amp;H91&amp;J91&amp;L91&amp;Q91&amp;R91&amp;U91</f>
        <v>MAT2306Phương trình đạo hàm riêng 1BTToán họcK64A1T54-5Đặng Anh Tuấn</v>
      </c>
      <c r="C91" s="245" t="s">
        <v>247</v>
      </c>
      <c r="D91" s="262" t="s">
        <v>248</v>
      </c>
      <c r="E91" s="309">
        <v>3</v>
      </c>
      <c r="F91" s="738" t="s">
        <v>877</v>
      </c>
      <c r="G91" s="248" t="s">
        <v>419</v>
      </c>
      <c r="H91" s="322" t="s">
        <v>441</v>
      </c>
      <c r="I91" s="321">
        <v>64</v>
      </c>
      <c r="J91" s="262" t="s">
        <v>229</v>
      </c>
      <c r="K91" s="248" t="s">
        <v>479</v>
      </c>
      <c r="L91" s="321" t="s">
        <v>457</v>
      </c>
      <c r="M91" s="322">
        <v>2</v>
      </c>
      <c r="N91" s="290"/>
      <c r="O91" s="248"/>
      <c r="P91" s="258"/>
      <c r="Q91" s="248">
        <v>5</v>
      </c>
      <c r="R91" s="258" t="s">
        <v>617</v>
      </c>
      <c r="S91" s="248" t="s">
        <v>879</v>
      </c>
      <c r="T91" s="249" t="s">
        <v>480</v>
      </c>
      <c r="U91" s="344" t="s">
        <v>489</v>
      </c>
      <c r="V91" s="298" t="s">
        <v>555</v>
      </c>
      <c r="W91" s="249"/>
      <c r="X91" s="248"/>
      <c r="Y91" s="251"/>
      <c r="Z91" s="249" t="s">
        <v>398</v>
      </c>
      <c r="AA91" s="348"/>
      <c r="AB91" s="298" t="s">
        <v>567</v>
      </c>
      <c r="AC91" s="355"/>
      <c r="AD91" s="290">
        <v>30</v>
      </c>
      <c r="AE91" s="290">
        <v>15</v>
      </c>
      <c r="AF91" s="290">
        <v>0</v>
      </c>
      <c r="AG91" s="290">
        <v>60</v>
      </c>
      <c r="AH91" s="290">
        <v>70</v>
      </c>
      <c r="AI91" s="290">
        <v>75</v>
      </c>
      <c r="AJ91" s="610">
        <f>IF(H91="LT",ROUNDUP((AD91+AF91)/15,0),ROUNDUP(AE91*2/15,0))</f>
        <v>2</v>
      </c>
    </row>
    <row r="92" spans="1:36" customFormat="1" ht="24.95" customHeight="1" x14ac:dyDescent="0.25">
      <c r="A92" s="248"/>
      <c r="B92" s="280" t="str">
        <f>C92&amp;D92&amp;H92&amp;J92&amp;L92&amp;Q92&amp;R92&amp;U92</f>
        <v>MAT2407Tối ưu hóaLTToán họcK64A1T31-2Hoàng Nam Dũng</v>
      </c>
      <c r="C92" s="245" t="s">
        <v>250</v>
      </c>
      <c r="D92" s="262" t="s">
        <v>251</v>
      </c>
      <c r="E92" s="309">
        <v>3</v>
      </c>
      <c r="F92" s="738" t="s">
        <v>881</v>
      </c>
      <c r="G92" s="248" t="s">
        <v>419</v>
      </c>
      <c r="H92" s="322" t="s">
        <v>439</v>
      </c>
      <c r="I92" s="321">
        <v>64</v>
      </c>
      <c r="J92" s="262" t="s">
        <v>229</v>
      </c>
      <c r="K92" s="248" t="s">
        <v>479</v>
      </c>
      <c r="L92" s="321" t="s">
        <v>457</v>
      </c>
      <c r="M92" s="322">
        <v>2</v>
      </c>
      <c r="N92" s="290"/>
      <c r="O92" s="248"/>
      <c r="P92" s="258"/>
      <c r="Q92" s="248">
        <v>3</v>
      </c>
      <c r="R92" s="258" t="s">
        <v>395</v>
      </c>
      <c r="S92" s="248" t="s">
        <v>175</v>
      </c>
      <c r="T92" s="249" t="s">
        <v>480</v>
      </c>
      <c r="U92" s="344" t="s">
        <v>483</v>
      </c>
      <c r="V92" s="298" t="s">
        <v>555</v>
      </c>
      <c r="W92" s="249"/>
      <c r="X92" s="248"/>
      <c r="Y92" s="251"/>
      <c r="Z92" s="249" t="s">
        <v>398</v>
      </c>
      <c r="AA92" s="348"/>
      <c r="AB92" s="298" t="s">
        <v>563</v>
      </c>
      <c r="AC92" s="355"/>
      <c r="AD92" s="290">
        <v>30</v>
      </c>
      <c r="AE92" s="290">
        <v>15</v>
      </c>
      <c r="AF92" s="290">
        <v>0</v>
      </c>
      <c r="AG92" s="290">
        <v>60</v>
      </c>
      <c r="AH92" s="290">
        <v>70</v>
      </c>
      <c r="AI92" s="290">
        <v>75</v>
      </c>
      <c r="AJ92" s="610">
        <f>IF(H92="LT",ROUNDUP((AD92+AF92)/15,0),ROUNDUP(AE92*2/15,0))</f>
        <v>2</v>
      </c>
    </row>
    <row r="93" spans="1:36" customFormat="1" ht="24.95" customHeight="1" x14ac:dyDescent="0.25">
      <c r="A93" s="248"/>
      <c r="B93" s="280" t="str">
        <f>C93&amp;D93&amp;H93&amp;J93&amp;L93&amp;Q93&amp;R93&amp;U93</f>
        <v>MAT2407Tối ưu hóaBTToán họcK64A1T41-2Hoàng Anh Quân</v>
      </c>
      <c r="C93" s="245" t="s">
        <v>250</v>
      </c>
      <c r="D93" s="262" t="s">
        <v>251</v>
      </c>
      <c r="E93" s="309">
        <v>3</v>
      </c>
      <c r="F93" s="738" t="s">
        <v>881</v>
      </c>
      <c r="G93" s="248" t="s">
        <v>419</v>
      </c>
      <c r="H93" s="322" t="s">
        <v>441</v>
      </c>
      <c r="I93" s="321">
        <v>64</v>
      </c>
      <c r="J93" s="262" t="s">
        <v>229</v>
      </c>
      <c r="K93" s="248" t="s">
        <v>479</v>
      </c>
      <c r="L93" s="321" t="s">
        <v>457</v>
      </c>
      <c r="M93" s="322">
        <v>2</v>
      </c>
      <c r="N93" s="290"/>
      <c r="O93" s="248"/>
      <c r="P93" s="258"/>
      <c r="Q93" s="248">
        <v>4</v>
      </c>
      <c r="R93" s="258" t="s">
        <v>395</v>
      </c>
      <c r="S93" s="248" t="s">
        <v>826</v>
      </c>
      <c r="T93" s="249" t="s">
        <v>480</v>
      </c>
      <c r="U93" s="344" t="s">
        <v>636</v>
      </c>
      <c r="V93" s="298" t="s">
        <v>691</v>
      </c>
      <c r="W93" s="249"/>
      <c r="X93" s="248"/>
      <c r="Y93" s="251"/>
      <c r="Z93" s="249" t="s">
        <v>398</v>
      </c>
      <c r="AA93" s="344" t="s">
        <v>607</v>
      </c>
      <c r="AB93" s="298" t="s">
        <v>563</v>
      </c>
      <c r="AC93" s="355"/>
      <c r="AD93" s="290">
        <v>30</v>
      </c>
      <c r="AE93" s="290">
        <v>15</v>
      </c>
      <c r="AF93" s="290">
        <v>0</v>
      </c>
      <c r="AG93" s="290">
        <v>60</v>
      </c>
      <c r="AH93" s="290">
        <v>70</v>
      </c>
      <c r="AI93" s="290">
        <v>75</v>
      </c>
      <c r="AJ93" s="610">
        <f>IF(H93="LT",ROUNDUP((AD93+AF93)/15,0),ROUNDUP(AE93*2/15,0))</f>
        <v>2</v>
      </c>
    </row>
    <row r="94" spans="1:36" customFormat="1" ht="24.95" customHeight="1" x14ac:dyDescent="0.25">
      <c r="A94" s="248"/>
      <c r="B94" s="280" t="str">
        <f>C94&amp;D94&amp;H94&amp;J94&amp;L94&amp;Q94&amp;R94&amp;U94</f>
        <v>MAT2311Thống kê ứng dụngLTToán họcK64A1T43-5Hoàng Thị Phương Thảo</v>
      </c>
      <c r="C94" s="245" t="s">
        <v>253</v>
      </c>
      <c r="D94" s="262" t="s">
        <v>29</v>
      </c>
      <c r="E94" s="309">
        <v>4</v>
      </c>
      <c r="F94" s="738" t="s">
        <v>253</v>
      </c>
      <c r="G94" s="248" t="s">
        <v>424</v>
      </c>
      <c r="H94" s="322" t="s">
        <v>439</v>
      </c>
      <c r="I94" s="321">
        <v>64</v>
      </c>
      <c r="J94" s="262" t="s">
        <v>229</v>
      </c>
      <c r="K94" s="248" t="s">
        <v>479</v>
      </c>
      <c r="L94" s="321" t="s">
        <v>457</v>
      </c>
      <c r="M94" s="322">
        <v>2</v>
      </c>
      <c r="N94" s="290"/>
      <c r="O94" s="248"/>
      <c r="P94" s="258"/>
      <c r="Q94" s="248">
        <v>4</v>
      </c>
      <c r="R94" s="258" t="s">
        <v>396</v>
      </c>
      <c r="S94" s="248" t="s">
        <v>831</v>
      </c>
      <c r="T94" s="249" t="s">
        <v>480</v>
      </c>
      <c r="U94" s="344" t="s">
        <v>523</v>
      </c>
      <c r="V94" s="298" t="s">
        <v>555</v>
      </c>
      <c r="W94" s="249"/>
      <c r="X94" s="248"/>
      <c r="Y94" s="251"/>
      <c r="Z94" s="249" t="s">
        <v>398</v>
      </c>
      <c r="AA94" s="344" t="s">
        <v>607</v>
      </c>
      <c r="AB94" s="354" t="s">
        <v>564</v>
      </c>
      <c r="AC94" s="355"/>
      <c r="AD94" s="290">
        <v>45</v>
      </c>
      <c r="AE94" s="290">
        <v>15</v>
      </c>
      <c r="AF94" s="290">
        <v>0</v>
      </c>
      <c r="AG94" s="290">
        <v>60</v>
      </c>
      <c r="AH94" s="290">
        <v>70</v>
      </c>
      <c r="AI94" s="290">
        <v>75</v>
      </c>
      <c r="AJ94" s="610">
        <f>IF(H94="LT",ROUNDUP((AD94+AF94)/15,0),ROUNDUP(AE94*2/15,0))</f>
        <v>3</v>
      </c>
    </row>
    <row r="95" spans="1:36" customFormat="1" ht="24.95" customHeight="1" x14ac:dyDescent="0.25">
      <c r="A95" s="248"/>
      <c r="B95" s="280" t="str">
        <f>C95&amp;D95&amp;H95&amp;J95&amp;L95&amp;Q95&amp;R95&amp;U95</f>
        <v>MAT2311Thống kê ứng dụngBTToán họcK64A1T61-5Tạ Văn Chiến</v>
      </c>
      <c r="C95" s="245" t="s">
        <v>253</v>
      </c>
      <c r="D95" s="262" t="s">
        <v>29</v>
      </c>
      <c r="E95" s="309">
        <v>4</v>
      </c>
      <c r="F95" s="738" t="s">
        <v>253</v>
      </c>
      <c r="G95" s="248" t="s">
        <v>424</v>
      </c>
      <c r="H95" s="322" t="s">
        <v>441</v>
      </c>
      <c r="I95" s="321">
        <v>64</v>
      </c>
      <c r="J95" s="262" t="s">
        <v>229</v>
      </c>
      <c r="K95" s="248" t="s">
        <v>479</v>
      </c>
      <c r="L95" s="321" t="s">
        <v>457</v>
      </c>
      <c r="M95" s="322">
        <v>2</v>
      </c>
      <c r="N95" s="290"/>
      <c r="O95" s="248"/>
      <c r="P95" s="258"/>
      <c r="Q95" s="248">
        <v>6</v>
      </c>
      <c r="R95" s="258" t="s">
        <v>622</v>
      </c>
      <c r="S95" s="248" t="s">
        <v>56</v>
      </c>
      <c r="T95" s="249" t="s">
        <v>480</v>
      </c>
      <c r="U95" s="344" t="s">
        <v>518</v>
      </c>
      <c r="V95" s="298" t="s">
        <v>691</v>
      </c>
      <c r="W95" s="249"/>
      <c r="X95" s="248"/>
      <c r="Y95" s="251"/>
      <c r="Z95" s="249" t="s">
        <v>398</v>
      </c>
      <c r="AA95" s="348"/>
      <c r="AB95" s="354" t="s">
        <v>564</v>
      </c>
      <c r="AC95" s="355"/>
      <c r="AD95" s="290">
        <v>45</v>
      </c>
      <c r="AE95" s="290">
        <v>15</v>
      </c>
      <c r="AF95" s="290">
        <v>0</v>
      </c>
      <c r="AG95" s="290">
        <v>60</v>
      </c>
      <c r="AH95" s="290">
        <v>70</v>
      </c>
      <c r="AI95" s="290">
        <v>75</v>
      </c>
      <c r="AJ95" s="610">
        <f>IF(H95="LT",ROUNDUP((AD95+AF95)/15,0),ROUNDUP(AE95*2/15,0))</f>
        <v>2</v>
      </c>
    </row>
    <row r="96" spans="1:36" customFormat="1" ht="24.95" customHeight="1" x14ac:dyDescent="0.25">
      <c r="A96" s="248"/>
      <c r="B96" s="280" t="str">
        <f>C96&amp;D96&amp;H96&amp;J96&amp;L96&amp;Q96&amp;R96&amp;U96</f>
        <v>MAT3306Cơ sở hình học vi phânLTToán họcK64A1T33-5Nguyễn Minh Hoàng</v>
      </c>
      <c r="C96" s="245" t="s">
        <v>262</v>
      </c>
      <c r="D96" s="262" t="s">
        <v>160</v>
      </c>
      <c r="E96" s="280">
        <v>3</v>
      </c>
      <c r="F96" s="738" t="s">
        <v>262</v>
      </c>
      <c r="G96" s="248" t="s">
        <v>416</v>
      </c>
      <c r="H96" s="322" t="s">
        <v>439</v>
      </c>
      <c r="I96" s="321">
        <v>64</v>
      </c>
      <c r="J96" s="262" t="s">
        <v>229</v>
      </c>
      <c r="K96" s="248" t="s">
        <v>479</v>
      </c>
      <c r="L96" s="321" t="s">
        <v>457</v>
      </c>
      <c r="M96" s="322">
        <v>2</v>
      </c>
      <c r="N96" s="290"/>
      <c r="O96" s="248"/>
      <c r="P96" s="258"/>
      <c r="Q96" s="248">
        <v>3</v>
      </c>
      <c r="R96" s="258" t="s">
        <v>396</v>
      </c>
      <c r="S96" s="248" t="s">
        <v>136</v>
      </c>
      <c r="T96" s="249" t="s">
        <v>480</v>
      </c>
      <c r="U96" s="344" t="s">
        <v>530</v>
      </c>
      <c r="V96" s="354" t="s">
        <v>555</v>
      </c>
      <c r="W96" s="249"/>
      <c r="X96" s="248"/>
      <c r="Y96" s="251"/>
      <c r="Z96" s="249" t="s">
        <v>398</v>
      </c>
      <c r="AA96" s="344" t="s">
        <v>608</v>
      </c>
      <c r="AB96" s="354" t="s">
        <v>561</v>
      </c>
      <c r="AC96" s="355"/>
      <c r="AD96" s="290">
        <v>45</v>
      </c>
      <c r="AE96" s="290">
        <v>0</v>
      </c>
      <c r="AF96" s="290">
        <v>0</v>
      </c>
      <c r="AG96" s="290">
        <v>60</v>
      </c>
      <c r="AH96" s="290">
        <v>70</v>
      </c>
      <c r="AI96" s="290">
        <v>75</v>
      </c>
      <c r="AJ96" s="610">
        <f>IF(H96="LT",ROUNDUP((AD96+AF96)/15,0),ROUNDUP(AE96*2/15,0))</f>
        <v>3</v>
      </c>
    </row>
    <row r="97" spans="1:36" customFormat="1" ht="24.95" customHeight="1" x14ac:dyDescent="0.25">
      <c r="A97" s="248"/>
      <c r="B97" s="280" t="str">
        <f>C97&amp;D97&amp;H97&amp;J97&amp;L97&amp;Q97&amp;R97&amp;U97</f>
        <v>MAT3347Lý thuyết GaloisLTToán họcK64A1T21-2Nguyễn Phụ Hoàng Lân</v>
      </c>
      <c r="C97" s="245" t="s">
        <v>265</v>
      </c>
      <c r="D97" s="262" t="s">
        <v>26</v>
      </c>
      <c r="E97" s="309">
        <v>4</v>
      </c>
      <c r="F97" s="738" t="s">
        <v>825</v>
      </c>
      <c r="G97" s="248" t="s">
        <v>433</v>
      </c>
      <c r="H97" s="321" t="s">
        <v>439</v>
      </c>
      <c r="I97" s="321">
        <v>64</v>
      </c>
      <c r="J97" s="262" t="s">
        <v>229</v>
      </c>
      <c r="K97" s="248" t="s">
        <v>479</v>
      </c>
      <c r="L97" s="321" t="s">
        <v>457</v>
      </c>
      <c r="M97" s="321">
        <v>2</v>
      </c>
      <c r="N97" s="290"/>
      <c r="O97" s="248"/>
      <c r="P97" s="258"/>
      <c r="Q97" s="248">
        <v>2</v>
      </c>
      <c r="R97" s="258" t="s">
        <v>395</v>
      </c>
      <c r="S97" s="248" t="s">
        <v>826</v>
      </c>
      <c r="T97" s="249" t="s">
        <v>480</v>
      </c>
      <c r="U97" s="344" t="s">
        <v>496</v>
      </c>
      <c r="V97" s="298" t="s">
        <v>555</v>
      </c>
      <c r="W97" s="249"/>
      <c r="X97" s="248"/>
      <c r="Y97" s="251"/>
      <c r="Z97" s="249" t="s">
        <v>398</v>
      </c>
      <c r="AA97" s="348" t="s">
        <v>599</v>
      </c>
      <c r="AB97" s="298" t="s">
        <v>561</v>
      </c>
      <c r="AC97" s="355"/>
      <c r="AD97" s="290">
        <v>60</v>
      </c>
      <c r="AE97" s="290">
        <v>0</v>
      </c>
      <c r="AF97" s="290">
        <v>0</v>
      </c>
      <c r="AG97" s="290">
        <v>60</v>
      </c>
      <c r="AH97" s="290">
        <v>70</v>
      </c>
      <c r="AI97" s="290">
        <v>75</v>
      </c>
      <c r="AJ97" s="610">
        <v>2</v>
      </c>
    </row>
    <row r="98" spans="1:36" customFormat="1" ht="24.95" customHeight="1" x14ac:dyDescent="0.25">
      <c r="A98" s="248"/>
      <c r="B98" s="280" t="str">
        <f>C98&amp;D98&amp;H98&amp;J98&amp;L98&amp;Q98&amp;R98&amp;U98</f>
        <v>MAT3347Lý thuyết GaloisLTToán họcK64A1T51-2Nguyễn Phụ Hoàng Lân</v>
      </c>
      <c r="C98" s="245" t="s">
        <v>265</v>
      </c>
      <c r="D98" s="262" t="s">
        <v>26</v>
      </c>
      <c r="E98" s="309">
        <v>4</v>
      </c>
      <c r="F98" s="738" t="s">
        <v>825</v>
      </c>
      <c r="G98" s="248" t="s">
        <v>433</v>
      </c>
      <c r="H98" s="321" t="s">
        <v>439</v>
      </c>
      <c r="I98" s="321">
        <v>64</v>
      </c>
      <c r="J98" s="262" t="s">
        <v>229</v>
      </c>
      <c r="K98" s="248" t="s">
        <v>479</v>
      </c>
      <c r="L98" s="321" t="s">
        <v>457</v>
      </c>
      <c r="M98" s="321">
        <v>2</v>
      </c>
      <c r="N98" s="290"/>
      <c r="O98" s="248"/>
      <c r="P98" s="258"/>
      <c r="Q98" s="248">
        <v>5</v>
      </c>
      <c r="R98" s="258" t="s">
        <v>395</v>
      </c>
      <c r="S98" s="248" t="s">
        <v>136</v>
      </c>
      <c r="T98" s="249" t="s">
        <v>480</v>
      </c>
      <c r="U98" s="344" t="s">
        <v>496</v>
      </c>
      <c r="V98" s="298" t="s">
        <v>555</v>
      </c>
      <c r="W98" s="249"/>
      <c r="X98" s="248"/>
      <c r="Y98" s="251"/>
      <c r="Z98" s="249" t="s">
        <v>398</v>
      </c>
      <c r="AA98" s="348" t="s">
        <v>599</v>
      </c>
      <c r="AB98" s="298" t="s">
        <v>561</v>
      </c>
      <c r="AC98" s="355"/>
      <c r="AD98" s="290">
        <v>60</v>
      </c>
      <c r="AE98" s="290">
        <v>0</v>
      </c>
      <c r="AF98" s="290">
        <v>0</v>
      </c>
      <c r="AG98" s="290">
        <v>60</v>
      </c>
      <c r="AH98" s="290">
        <v>70</v>
      </c>
      <c r="AI98" s="290">
        <v>75</v>
      </c>
      <c r="AJ98" s="610">
        <v>2</v>
      </c>
    </row>
    <row r="99" spans="1:36" customFormat="1" ht="24.95" customHeight="1" x14ac:dyDescent="0.25">
      <c r="A99" s="248"/>
      <c r="B99" s="280" t="str">
        <f>C99&amp;D99&amp;H99&amp;J99&amp;L99&amp;Q99&amp;R99&amp;U99</f>
        <v>HIS1001Lịch sử Đảng Cộng sản Việt Nam Việt NamLTToán Sư phạmK64A1S</v>
      </c>
      <c r="C99" s="274" t="s">
        <v>232</v>
      </c>
      <c r="D99" s="275" t="s">
        <v>412</v>
      </c>
      <c r="E99" s="274">
        <v>2</v>
      </c>
      <c r="F99" s="738"/>
      <c r="G99" s="248" t="s">
        <v>417</v>
      </c>
      <c r="H99" s="310" t="s">
        <v>439</v>
      </c>
      <c r="I99" s="310">
        <v>64</v>
      </c>
      <c r="J99" s="275" t="s">
        <v>445</v>
      </c>
      <c r="K99" s="248" t="s">
        <v>479</v>
      </c>
      <c r="L99" s="310" t="s">
        <v>456</v>
      </c>
      <c r="M99" s="310">
        <v>2</v>
      </c>
      <c r="N99" s="290"/>
      <c r="O99" s="248"/>
      <c r="P99" s="258"/>
      <c r="Q99" s="248"/>
      <c r="R99" s="258"/>
      <c r="S99" s="248"/>
      <c r="T99" s="249" t="s">
        <v>480</v>
      </c>
      <c r="U99" s="344" t="s">
        <v>873</v>
      </c>
      <c r="V99" s="310"/>
      <c r="W99" s="249"/>
      <c r="X99" s="248"/>
      <c r="Y99" s="251"/>
      <c r="Z99" s="249" t="s">
        <v>398</v>
      </c>
      <c r="AA99" s="344" t="s">
        <v>606</v>
      </c>
      <c r="AB99" s="310" t="s">
        <v>562</v>
      </c>
      <c r="AC99" s="357"/>
      <c r="AD99" s="290">
        <v>20</v>
      </c>
      <c r="AE99" s="290">
        <v>10</v>
      </c>
      <c r="AF99" s="290">
        <v>0</v>
      </c>
      <c r="AG99" s="290"/>
      <c r="AH99" s="290"/>
      <c r="AI99" s="290"/>
      <c r="AJ99" s="610">
        <f>IF(H99="LT",ROUNDUP((AD99+AF99)/15,0),ROUNDUP(AE99*2/15,0))</f>
        <v>2</v>
      </c>
    </row>
    <row r="100" spans="1:36" customFormat="1" ht="24.95" customHeight="1" x14ac:dyDescent="0.25">
      <c r="A100" s="248"/>
      <c r="B100" s="280" t="str">
        <f>C100&amp;D100&amp;H100&amp;J100&amp;L100&amp;Q100&amp;R100&amp;U100</f>
        <v>MAT2306Phương trình đạo hàm riêng 1LTToán Sư phạmK64A1S46-7Dư Đức Thắng</v>
      </c>
      <c r="C100" s="274" t="s">
        <v>247</v>
      </c>
      <c r="D100" s="275" t="s">
        <v>248</v>
      </c>
      <c r="E100" s="296">
        <v>3</v>
      </c>
      <c r="F100" s="738" t="s">
        <v>876</v>
      </c>
      <c r="G100" s="248" t="s">
        <v>419</v>
      </c>
      <c r="H100" s="310" t="s">
        <v>439</v>
      </c>
      <c r="I100" s="310">
        <v>64</v>
      </c>
      <c r="J100" s="275" t="s">
        <v>445</v>
      </c>
      <c r="K100" s="248" t="s">
        <v>479</v>
      </c>
      <c r="L100" s="310" t="s">
        <v>456</v>
      </c>
      <c r="M100" s="310">
        <v>2</v>
      </c>
      <c r="N100" s="290"/>
      <c r="O100" s="248"/>
      <c r="P100" s="258"/>
      <c r="Q100" s="248">
        <v>4</v>
      </c>
      <c r="R100" s="258" t="s">
        <v>390</v>
      </c>
      <c r="S100" s="248" t="s">
        <v>826</v>
      </c>
      <c r="T100" s="249" t="s">
        <v>480</v>
      </c>
      <c r="U100" s="344" t="s">
        <v>538</v>
      </c>
      <c r="V100" s="296" t="s">
        <v>555</v>
      </c>
      <c r="W100" s="249"/>
      <c r="X100" s="248"/>
      <c r="Y100" s="251"/>
      <c r="Z100" s="249" t="s">
        <v>398</v>
      </c>
      <c r="AA100" s="310"/>
      <c r="AB100" s="296" t="s">
        <v>567</v>
      </c>
      <c r="AC100" s="357" t="s">
        <v>565</v>
      </c>
      <c r="AD100" s="290">
        <v>30</v>
      </c>
      <c r="AE100" s="290">
        <v>15</v>
      </c>
      <c r="AF100" s="290">
        <v>0</v>
      </c>
      <c r="AG100" s="290">
        <v>60</v>
      </c>
      <c r="AH100" s="290">
        <v>70</v>
      </c>
      <c r="AI100" s="290">
        <v>75</v>
      </c>
      <c r="AJ100" s="610">
        <f>IF(H100="LT",ROUNDUP((AD100+AF100)/15,0),ROUNDUP(AE100*2/15,0))</f>
        <v>2</v>
      </c>
    </row>
    <row r="101" spans="1:36" customFormat="1" ht="24.95" customHeight="1" x14ac:dyDescent="0.25">
      <c r="A101" s="248"/>
      <c r="B101" s="280" t="str">
        <f>C101&amp;D101&amp;H101&amp;J101&amp;L101&amp;Q101&amp;R101&amp;U101</f>
        <v>MAT2306Phương trình đạo hàm riêng 1BTToán Sư phạmK64A1S66-7Dư Đức Thắng</v>
      </c>
      <c r="C101" s="274" t="s">
        <v>247</v>
      </c>
      <c r="D101" s="275" t="s">
        <v>248</v>
      </c>
      <c r="E101" s="296">
        <v>3</v>
      </c>
      <c r="F101" s="738" t="s">
        <v>876</v>
      </c>
      <c r="G101" s="248" t="s">
        <v>419</v>
      </c>
      <c r="H101" s="310" t="s">
        <v>441</v>
      </c>
      <c r="I101" s="310">
        <v>64</v>
      </c>
      <c r="J101" s="275" t="s">
        <v>445</v>
      </c>
      <c r="K101" s="248" t="s">
        <v>479</v>
      </c>
      <c r="L101" s="310" t="s">
        <v>456</v>
      </c>
      <c r="M101" s="310">
        <v>2</v>
      </c>
      <c r="N101" s="290"/>
      <c r="O101" s="248"/>
      <c r="P101" s="258"/>
      <c r="Q101" s="248">
        <v>6</v>
      </c>
      <c r="R101" s="258" t="s">
        <v>390</v>
      </c>
      <c r="S101" s="248" t="s">
        <v>828</v>
      </c>
      <c r="T101" s="249" t="s">
        <v>480</v>
      </c>
      <c r="U101" s="344" t="s">
        <v>538</v>
      </c>
      <c r="V101" s="296" t="s">
        <v>555</v>
      </c>
      <c r="W101" s="249"/>
      <c r="X101" s="248"/>
      <c r="Y101" s="251"/>
      <c r="Z101" s="249" t="s">
        <v>398</v>
      </c>
      <c r="AA101" s="296"/>
      <c r="AB101" s="296" t="s">
        <v>567</v>
      </c>
      <c r="AC101" s="357" t="s">
        <v>565</v>
      </c>
      <c r="AD101" s="290">
        <v>30</v>
      </c>
      <c r="AE101" s="290">
        <v>15</v>
      </c>
      <c r="AF101" s="290">
        <v>0</v>
      </c>
      <c r="AG101" s="290">
        <v>60</v>
      </c>
      <c r="AH101" s="290">
        <v>70</v>
      </c>
      <c r="AI101" s="290">
        <v>75</v>
      </c>
      <c r="AJ101" s="610">
        <f>IF(H101="LT",ROUNDUP((AD101+AF101)/15,0),ROUNDUP(AE101*2/15,0))</f>
        <v>2</v>
      </c>
    </row>
    <row r="102" spans="1:36" customFormat="1" ht="24.95" customHeight="1" x14ac:dyDescent="0.25">
      <c r="A102" s="248"/>
      <c r="B102" s="280" t="str">
        <f>C102&amp;D102&amp;H102&amp;J102&amp;L102&amp;Q102&amp;R102&amp;U102</f>
        <v>MAT3301Giải tích hàmLTToán Sư phạmK64A1S24-5Nguyễn Đình Dũng</v>
      </c>
      <c r="C102" s="274" t="s">
        <v>258</v>
      </c>
      <c r="D102" s="275" t="s">
        <v>28</v>
      </c>
      <c r="E102" s="296">
        <v>3</v>
      </c>
      <c r="F102" s="738" t="s">
        <v>258</v>
      </c>
      <c r="G102" s="248" t="s">
        <v>419</v>
      </c>
      <c r="H102" s="310" t="s">
        <v>439</v>
      </c>
      <c r="I102" s="310">
        <v>64</v>
      </c>
      <c r="J102" s="275" t="s">
        <v>445</v>
      </c>
      <c r="K102" s="248" t="s">
        <v>479</v>
      </c>
      <c r="L102" s="310" t="s">
        <v>456</v>
      </c>
      <c r="M102" s="310">
        <v>2</v>
      </c>
      <c r="N102" s="290"/>
      <c r="O102" s="248"/>
      <c r="P102" s="258"/>
      <c r="Q102" s="248">
        <v>2</v>
      </c>
      <c r="R102" s="258" t="s">
        <v>617</v>
      </c>
      <c r="S102" s="248" t="s">
        <v>831</v>
      </c>
      <c r="T102" s="249" t="s">
        <v>480</v>
      </c>
      <c r="U102" s="344" t="s">
        <v>503</v>
      </c>
      <c r="V102" s="296" t="s">
        <v>559</v>
      </c>
      <c r="W102" s="249"/>
      <c r="X102" s="248"/>
      <c r="Y102" s="251"/>
      <c r="Z102" s="249" t="s">
        <v>398</v>
      </c>
      <c r="AA102" s="296"/>
      <c r="AB102" s="296" t="s">
        <v>567</v>
      </c>
      <c r="AC102" s="357" t="s">
        <v>565</v>
      </c>
      <c r="AD102" s="290">
        <v>30</v>
      </c>
      <c r="AE102" s="290">
        <v>15</v>
      </c>
      <c r="AF102" s="290">
        <v>0</v>
      </c>
      <c r="AG102" s="290">
        <v>60</v>
      </c>
      <c r="AH102" s="290">
        <v>70</v>
      </c>
      <c r="AI102" s="290">
        <v>75</v>
      </c>
      <c r="AJ102" s="610">
        <f>IF(H102="LT",ROUNDUP((AD102+AF102)/15,0),ROUNDUP(AE102*2/15,0))</f>
        <v>2</v>
      </c>
    </row>
    <row r="103" spans="1:36" customFormat="1" ht="24.95" customHeight="1" x14ac:dyDescent="0.25">
      <c r="A103" s="248"/>
      <c r="B103" s="280" t="str">
        <f>C103&amp;D103&amp;H103&amp;J103&amp;L103&amp;Q103&amp;R103&amp;U103</f>
        <v>MAT3301Giải tích hàmBTToán Sư phạmK64A1S64-5Nguyễn Đình Dũng</v>
      </c>
      <c r="C103" s="274" t="s">
        <v>258</v>
      </c>
      <c r="D103" s="275" t="s">
        <v>28</v>
      </c>
      <c r="E103" s="296">
        <v>3</v>
      </c>
      <c r="F103" s="738" t="s">
        <v>258</v>
      </c>
      <c r="G103" s="248" t="s">
        <v>419</v>
      </c>
      <c r="H103" s="310" t="s">
        <v>441</v>
      </c>
      <c r="I103" s="310">
        <v>64</v>
      </c>
      <c r="J103" s="275" t="s">
        <v>445</v>
      </c>
      <c r="K103" s="248" t="s">
        <v>479</v>
      </c>
      <c r="L103" s="310" t="s">
        <v>456</v>
      </c>
      <c r="M103" s="310">
        <v>2</v>
      </c>
      <c r="N103" s="290"/>
      <c r="O103" s="248"/>
      <c r="P103" s="258"/>
      <c r="Q103" s="248">
        <v>6</v>
      </c>
      <c r="R103" s="258" t="s">
        <v>617</v>
      </c>
      <c r="S103" s="248" t="s">
        <v>828</v>
      </c>
      <c r="T103" s="249" t="s">
        <v>480</v>
      </c>
      <c r="U103" s="344" t="s">
        <v>503</v>
      </c>
      <c r="V103" s="296" t="s">
        <v>559</v>
      </c>
      <c r="W103" s="249"/>
      <c r="X103" s="248"/>
      <c r="Y103" s="251"/>
      <c r="Z103" s="249" t="s">
        <v>398</v>
      </c>
      <c r="AA103" s="296"/>
      <c r="AB103" s="296" t="s">
        <v>567</v>
      </c>
      <c r="AC103" s="357" t="s">
        <v>565</v>
      </c>
      <c r="AD103" s="290">
        <v>30</v>
      </c>
      <c r="AE103" s="290">
        <v>15</v>
      </c>
      <c r="AF103" s="290">
        <v>0</v>
      </c>
      <c r="AG103" s="290">
        <v>60</v>
      </c>
      <c r="AH103" s="290">
        <v>70</v>
      </c>
      <c r="AI103" s="290">
        <v>75</v>
      </c>
      <c r="AJ103" s="610">
        <f>IF(H103="LT",ROUNDUP((AD103+AF103)/15,0),ROUNDUP(AE103*2/15,0))</f>
        <v>2</v>
      </c>
    </row>
    <row r="104" spans="1:36" customFormat="1" ht="24.95" customHeight="1" x14ac:dyDescent="0.25">
      <c r="A104" s="248"/>
      <c r="B104" s="280" t="str">
        <f>C104&amp;D104&amp;H104&amp;J104&amp;L104&amp;Q104&amp;R104&amp;U104</f>
        <v>MAT3344Giải tích phứcLTToán Sư phạmK64A1S49-10Nguyễn Minh Tuấn</v>
      </c>
      <c r="C104" s="296" t="s">
        <v>259</v>
      </c>
      <c r="D104" s="297" t="s">
        <v>86</v>
      </c>
      <c r="E104" s="296" t="s">
        <v>718</v>
      </c>
      <c r="F104" s="738" t="s">
        <v>849</v>
      </c>
      <c r="G104" s="248" t="s">
        <v>424</v>
      </c>
      <c r="H104" s="310" t="s">
        <v>439</v>
      </c>
      <c r="I104" s="310">
        <v>64</v>
      </c>
      <c r="J104" s="275" t="s">
        <v>445</v>
      </c>
      <c r="K104" s="248" t="s">
        <v>479</v>
      </c>
      <c r="L104" s="310" t="s">
        <v>456</v>
      </c>
      <c r="M104" s="310">
        <v>2</v>
      </c>
      <c r="N104" s="290"/>
      <c r="O104" s="248"/>
      <c r="P104" s="258"/>
      <c r="Q104" s="248">
        <v>4</v>
      </c>
      <c r="R104" s="258" t="s">
        <v>620</v>
      </c>
      <c r="S104" s="248" t="s">
        <v>136</v>
      </c>
      <c r="T104" s="249" t="s">
        <v>480</v>
      </c>
      <c r="U104" s="344" t="s">
        <v>539</v>
      </c>
      <c r="V104" s="296" t="s">
        <v>553</v>
      </c>
      <c r="W104" s="249"/>
      <c r="X104" s="248"/>
      <c r="Y104" s="251"/>
      <c r="Z104" s="249" t="s">
        <v>398</v>
      </c>
      <c r="AA104" s="296"/>
      <c r="AB104" s="296" t="s">
        <v>567</v>
      </c>
      <c r="AC104" s="357" t="s">
        <v>565</v>
      </c>
      <c r="AD104" s="290">
        <v>45</v>
      </c>
      <c r="AE104" s="290">
        <v>15</v>
      </c>
      <c r="AF104" s="290">
        <v>0</v>
      </c>
      <c r="AG104" s="290">
        <v>60</v>
      </c>
      <c r="AH104" s="290">
        <v>70</v>
      </c>
      <c r="AI104" s="290">
        <v>75</v>
      </c>
      <c r="AJ104" s="610">
        <f>IF(H104="LT",ROUNDUP((AD104+AF104)/15,0),ROUNDUP(AE104*2/15,0))</f>
        <v>3</v>
      </c>
    </row>
    <row r="105" spans="1:36" customFormat="1" ht="24.95" customHeight="1" x14ac:dyDescent="0.25">
      <c r="A105" s="248"/>
      <c r="B105" s="280" t="str">
        <f>C105&amp;D105&amp;H105&amp;J105&amp;L105&amp;Q105&amp;R105&amp;U105</f>
        <v>MAT3344Giải tích phứcBTToán Sư phạmK64A1S68-10Nguyễn Minh Tuấn</v>
      </c>
      <c r="C105" s="296" t="s">
        <v>259</v>
      </c>
      <c r="D105" s="297" t="s">
        <v>86</v>
      </c>
      <c r="E105" s="296" t="s">
        <v>718</v>
      </c>
      <c r="F105" s="738" t="s">
        <v>849</v>
      </c>
      <c r="G105" s="248" t="s">
        <v>424</v>
      </c>
      <c r="H105" s="310" t="s">
        <v>441</v>
      </c>
      <c r="I105" s="310">
        <v>64</v>
      </c>
      <c r="J105" s="275" t="s">
        <v>445</v>
      </c>
      <c r="K105" s="248" t="s">
        <v>479</v>
      </c>
      <c r="L105" s="310" t="s">
        <v>456</v>
      </c>
      <c r="M105" s="310">
        <v>2</v>
      </c>
      <c r="N105" s="290"/>
      <c r="O105" s="248"/>
      <c r="P105" s="258"/>
      <c r="Q105" s="248">
        <v>6</v>
      </c>
      <c r="R105" s="258" t="s">
        <v>393</v>
      </c>
      <c r="S105" s="248" t="s">
        <v>826</v>
      </c>
      <c r="T105" s="249" t="s">
        <v>480</v>
      </c>
      <c r="U105" s="344" t="s">
        <v>539</v>
      </c>
      <c r="V105" s="296" t="s">
        <v>553</v>
      </c>
      <c r="W105" s="249"/>
      <c r="X105" s="248"/>
      <c r="Y105" s="251"/>
      <c r="Z105" s="249" t="s">
        <v>398</v>
      </c>
      <c r="AA105" s="296"/>
      <c r="AB105" s="296" t="s">
        <v>567</v>
      </c>
      <c r="AC105" s="357" t="s">
        <v>565</v>
      </c>
      <c r="AD105" s="290">
        <v>45</v>
      </c>
      <c r="AE105" s="290">
        <v>15</v>
      </c>
      <c r="AF105" s="290">
        <v>0</v>
      </c>
      <c r="AG105" s="290">
        <v>60</v>
      </c>
      <c r="AH105" s="290">
        <v>70</v>
      </c>
      <c r="AI105" s="290">
        <v>75</v>
      </c>
      <c r="AJ105" s="610">
        <f>IF(H105="LT",ROUNDUP((AD105+AF105)/15,0),ROUNDUP(AE105*2/15,0))</f>
        <v>2</v>
      </c>
    </row>
    <row r="106" spans="1:36" s="242" customFormat="1" ht="24.95" customHeight="1" x14ac:dyDescent="0.25">
      <c r="A106" s="307"/>
      <c r="B106" s="307" t="str">
        <f>C106&amp;D106&amp;H106&amp;J106&amp;L106&amp;Q106&amp;R106&amp;U106</f>
        <v>MAT3307Lý thuyết độ đo và tích phânLTToán Sư phạmK64A1S33-5Vũ Nhật Huy</v>
      </c>
      <c r="C106" s="759" t="s">
        <v>263</v>
      </c>
      <c r="D106" s="760" t="s">
        <v>264</v>
      </c>
      <c r="E106" s="759">
        <v>3</v>
      </c>
      <c r="F106" s="761" t="s">
        <v>263</v>
      </c>
      <c r="G106" s="307" t="s">
        <v>416</v>
      </c>
      <c r="H106" s="762" t="s">
        <v>439</v>
      </c>
      <c r="I106" s="762">
        <v>64</v>
      </c>
      <c r="J106" s="763" t="s">
        <v>445</v>
      </c>
      <c r="K106" s="307" t="s">
        <v>479</v>
      </c>
      <c r="L106" s="762" t="s">
        <v>456</v>
      </c>
      <c r="M106" s="762" t="s">
        <v>580</v>
      </c>
      <c r="N106" s="308"/>
      <c r="O106" s="307"/>
      <c r="P106" s="764"/>
      <c r="Q106" s="307">
        <v>3</v>
      </c>
      <c r="R106" s="764" t="s">
        <v>396</v>
      </c>
      <c r="S106" s="307" t="s">
        <v>828</v>
      </c>
      <c r="T106" s="270" t="s">
        <v>480</v>
      </c>
      <c r="U106" s="345" t="s">
        <v>501</v>
      </c>
      <c r="V106" s="759" t="s">
        <v>553</v>
      </c>
      <c r="W106" s="270"/>
      <c r="X106" s="307"/>
      <c r="Y106" s="765"/>
      <c r="Z106" s="270" t="s">
        <v>398</v>
      </c>
      <c r="AA106" s="759" t="s">
        <v>1020</v>
      </c>
      <c r="AB106" s="759" t="s">
        <v>567</v>
      </c>
      <c r="AC106" s="766"/>
      <c r="AD106" s="308">
        <v>45</v>
      </c>
      <c r="AE106" s="308">
        <v>0</v>
      </c>
      <c r="AF106" s="308">
        <v>0</v>
      </c>
      <c r="AG106" s="308">
        <v>60</v>
      </c>
      <c r="AH106" s="308">
        <v>70</v>
      </c>
      <c r="AI106" s="308">
        <v>75</v>
      </c>
      <c r="AJ106" s="767">
        <f>IF(H106="LT",ROUNDUP((AD106+AF106)/15,0),ROUNDUP(AE106*2/15,0))</f>
        <v>3</v>
      </c>
    </row>
    <row r="107" spans="1:36" s="241" customFormat="1" ht="24.95" customHeight="1" x14ac:dyDescent="0.25">
      <c r="A107" s="280"/>
      <c r="B107" s="280" t="str">
        <f>C107&amp;D107&amp;H107&amp;J107&amp;L107&amp;Q107&amp;R107&amp;U107</f>
        <v>MAT3347Lý thuyết GaloisLTToán Sư phạmK64A1S31-2Đỗ Việt Cường</v>
      </c>
      <c r="C107" s="296" t="s">
        <v>265</v>
      </c>
      <c r="D107" s="297" t="s">
        <v>26</v>
      </c>
      <c r="E107" s="296">
        <v>4</v>
      </c>
      <c r="F107" s="738" t="s">
        <v>840</v>
      </c>
      <c r="G107" s="280" t="s">
        <v>433</v>
      </c>
      <c r="H107" s="310" t="s">
        <v>439</v>
      </c>
      <c r="I107" s="310">
        <v>64</v>
      </c>
      <c r="J107" s="275" t="s">
        <v>445</v>
      </c>
      <c r="K107" s="280" t="s">
        <v>479</v>
      </c>
      <c r="L107" s="310" t="s">
        <v>456</v>
      </c>
      <c r="M107" s="310" t="s">
        <v>580</v>
      </c>
      <c r="N107" s="288"/>
      <c r="O107" s="280"/>
      <c r="P107" s="274"/>
      <c r="Q107" s="280">
        <v>3</v>
      </c>
      <c r="R107" s="274" t="s">
        <v>395</v>
      </c>
      <c r="S107" s="280" t="s">
        <v>826</v>
      </c>
      <c r="T107" s="269" t="s">
        <v>480</v>
      </c>
      <c r="U107" s="344" t="s">
        <v>516</v>
      </c>
      <c r="V107" s="296" t="s">
        <v>555</v>
      </c>
      <c r="W107" s="269"/>
      <c r="X107" s="280"/>
      <c r="Y107" s="602"/>
      <c r="Z107" s="269" t="s">
        <v>398</v>
      </c>
      <c r="AA107" s="296"/>
      <c r="AB107" s="296" t="s">
        <v>561</v>
      </c>
      <c r="AC107" s="357"/>
      <c r="AD107" s="288">
        <v>60</v>
      </c>
      <c r="AE107" s="288">
        <v>0</v>
      </c>
      <c r="AF107" s="288">
        <v>0</v>
      </c>
      <c r="AG107" s="288">
        <v>60</v>
      </c>
      <c r="AH107" s="288">
        <v>70</v>
      </c>
      <c r="AI107" s="288">
        <v>75</v>
      </c>
      <c r="AJ107" s="634">
        <v>2</v>
      </c>
    </row>
    <row r="108" spans="1:36" s="241" customFormat="1" ht="24.95" customHeight="1" x14ac:dyDescent="0.25">
      <c r="A108" s="280"/>
      <c r="B108" s="280" t="str">
        <f>C108&amp;D108&amp;H108&amp;J108&amp;L108&amp;Q108&amp;R108&amp;U108</f>
        <v>MAT3347Lý thuyết GaloisLTToán Sư phạmK64A1S51-2Đỗ Việt Cường</v>
      </c>
      <c r="C108" s="296" t="s">
        <v>265</v>
      </c>
      <c r="D108" s="297" t="s">
        <v>26</v>
      </c>
      <c r="E108" s="296">
        <v>4</v>
      </c>
      <c r="F108" s="738" t="s">
        <v>840</v>
      </c>
      <c r="G108" s="280" t="s">
        <v>433</v>
      </c>
      <c r="H108" s="310" t="s">
        <v>439</v>
      </c>
      <c r="I108" s="310">
        <v>64</v>
      </c>
      <c r="J108" s="275" t="s">
        <v>445</v>
      </c>
      <c r="K108" s="280" t="s">
        <v>479</v>
      </c>
      <c r="L108" s="310" t="s">
        <v>456</v>
      </c>
      <c r="M108" s="310" t="s">
        <v>580</v>
      </c>
      <c r="N108" s="288"/>
      <c r="O108" s="280"/>
      <c r="P108" s="274"/>
      <c r="Q108" s="280">
        <v>5</v>
      </c>
      <c r="R108" s="274" t="s">
        <v>395</v>
      </c>
      <c r="S108" s="280" t="s">
        <v>828</v>
      </c>
      <c r="T108" s="269" t="s">
        <v>480</v>
      </c>
      <c r="U108" s="344" t="s">
        <v>516</v>
      </c>
      <c r="V108" s="296" t="s">
        <v>555</v>
      </c>
      <c r="W108" s="269"/>
      <c r="X108" s="280"/>
      <c r="Y108" s="602"/>
      <c r="Z108" s="269" t="s">
        <v>398</v>
      </c>
      <c r="AA108" s="296"/>
      <c r="AB108" s="296" t="s">
        <v>561</v>
      </c>
      <c r="AC108" s="357"/>
      <c r="AD108" s="288">
        <v>60</v>
      </c>
      <c r="AE108" s="288">
        <v>0</v>
      </c>
      <c r="AF108" s="288">
        <v>0</v>
      </c>
      <c r="AG108" s="288">
        <v>60</v>
      </c>
      <c r="AH108" s="288">
        <v>70</v>
      </c>
      <c r="AI108" s="288">
        <v>75</v>
      </c>
      <c r="AJ108" s="634">
        <v>2</v>
      </c>
    </row>
    <row r="109" spans="1:36" customFormat="1" ht="24.95" customHeight="1" x14ac:dyDescent="0.25">
      <c r="A109" s="248"/>
      <c r="B109" s="280" t="str">
        <f>C109&amp;D109&amp;H109&amp;J109&amp;L109&amp;Q109&amp;R109&amp;U109</f>
        <v>MAT2311Thống kê ứng dụngLTToán họcK64 CNKHTN53-5Phạm Đình Tùng</v>
      </c>
      <c r="C109" s="263" t="s">
        <v>253</v>
      </c>
      <c r="D109" s="269" t="s">
        <v>29</v>
      </c>
      <c r="E109" s="288">
        <v>4</v>
      </c>
      <c r="F109" s="738" t="s">
        <v>994</v>
      </c>
      <c r="G109" s="248" t="s">
        <v>424</v>
      </c>
      <c r="H109" s="321" t="s">
        <v>439</v>
      </c>
      <c r="I109" s="321">
        <v>64</v>
      </c>
      <c r="J109" s="331" t="s">
        <v>229</v>
      </c>
      <c r="K109" s="248" t="s">
        <v>397</v>
      </c>
      <c r="L109" s="321" t="s">
        <v>459</v>
      </c>
      <c r="M109" s="263">
        <v>2</v>
      </c>
      <c r="N109" s="290"/>
      <c r="O109" s="248"/>
      <c r="P109" s="258"/>
      <c r="Q109" s="248">
        <v>5</v>
      </c>
      <c r="R109" s="258" t="s">
        <v>396</v>
      </c>
      <c r="S109" s="248" t="s">
        <v>992</v>
      </c>
      <c r="T109" s="249" t="s">
        <v>480</v>
      </c>
      <c r="U109" s="344" t="s">
        <v>544</v>
      </c>
      <c r="V109" s="298" t="s">
        <v>555</v>
      </c>
      <c r="W109" s="249"/>
      <c r="X109" s="248"/>
      <c r="Y109" s="251"/>
      <c r="Z109" s="249" t="s">
        <v>398</v>
      </c>
      <c r="AA109" s="350"/>
      <c r="AB109" s="263" t="s">
        <v>564</v>
      </c>
      <c r="AC109" s="355"/>
      <c r="AD109" s="290">
        <v>45</v>
      </c>
      <c r="AE109" s="290">
        <v>15</v>
      </c>
      <c r="AF109" s="290">
        <v>0</v>
      </c>
      <c r="AG109" s="290">
        <v>15</v>
      </c>
      <c r="AH109" s="290">
        <v>15</v>
      </c>
      <c r="AI109" s="290">
        <v>15</v>
      </c>
      <c r="AJ109" s="610">
        <f>IF(H109="LT",ROUNDUP((AD109+AF109)/15,0),ROUNDUP(AE109*2/15,0))</f>
        <v>3</v>
      </c>
    </row>
    <row r="110" spans="1:36" customFormat="1" ht="24.95" customHeight="1" x14ac:dyDescent="0.25">
      <c r="A110" s="248"/>
      <c r="B110" s="280" t="str">
        <f>C110&amp;D110&amp;H110&amp;J110&amp;L110&amp;Q110&amp;R110&amp;U110</f>
        <v>MAT2311Thống kê ứng dụngBTToán họcK64 CNKHTN64-5Phạm Đình Tùng</v>
      </c>
      <c r="C110" s="263" t="s">
        <v>253</v>
      </c>
      <c r="D110" s="269" t="s">
        <v>29</v>
      </c>
      <c r="E110" s="288">
        <v>4</v>
      </c>
      <c r="F110" s="738" t="s">
        <v>994</v>
      </c>
      <c r="G110" s="248" t="s">
        <v>424</v>
      </c>
      <c r="H110" s="321" t="s">
        <v>441</v>
      </c>
      <c r="I110" s="321">
        <v>64</v>
      </c>
      <c r="J110" s="331" t="s">
        <v>229</v>
      </c>
      <c r="K110" s="248" t="s">
        <v>397</v>
      </c>
      <c r="L110" s="321" t="s">
        <v>459</v>
      </c>
      <c r="M110" s="263">
        <v>2</v>
      </c>
      <c r="N110" s="290"/>
      <c r="O110" s="248"/>
      <c r="P110" s="258"/>
      <c r="Q110" s="248">
        <v>6</v>
      </c>
      <c r="R110" s="258" t="s">
        <v>617</v>
      </c>
      <c r="S110" s="248" t="s">
        <v>608</v>
      </c>
      <c r="T110" s="249" t="s">
        <v>480</v>
      </c>
      <c r="U110" s="344" t="s">
        <v>544</v>
      </c>
      <c r="V110" s="298" t="s">
        <v>555</v>
      </c>
      <c r="W110" s="249"/>
      <c r="X110" s="248"/>
      <c r="Y110" s="251"/>
      <c r="Z110" s="249" t="s">
        <v>398</v>
      </c>
      <c r="AA110" s="348"/>
      <c r="AB110" s="263" t="s">
        <v>564</v>
      </c>
      <c r="AC110" s="355"/>
      <c r="AD110" s="290">
        <v>45</v>
      </c>
      <c r="AE110" s="290">
        <v>15</v>
      </c>
      <c r="AF110" s="290">
        <v>0</v>
      </c>
      <c r="AG110" s="290">
        <v>15</v>
      </c>
      <c r="AH110" s="290">
        <v>15</v>
      </c>
      <c r="AI110" s="290">
        <v>15</v>
      </c>
      <c r="AJ110" s="610">
        <f>IF(H110="LT",ROUNDUP((AD110+AF110)/15,0),ROUNDUP(AE110*2/15,0))</f>
        <v>2</v>
      </c>
    </row>
    <row r="111" spans="1:36" customFormat="1" ht="36" customHeight="1" x14ac:dyDescent="0.25">
      <c r="A111" s="248"/>
      <c r="B111" s="280" t="str">
        <f>C111&amp;D111&amp;H111&amp;J111&amp;L111&amp;Q111&amp;R111&amp;U111</f>
        <v>MAT3306Cơ sở hình học vi phânLTToán họcK64 CNKHTN33-5</v>
      </c>
      <c r="C111" s="263" t="s">
        <v>262</v>
      </c>
      <c r="D111" s="269" t="s">
        <v>160</v>
      </c>
      <c r="E111" s="288">
        <v>3</v>
      </c>
      <c r="F111" s="738"/>
      <c r="G111" s="248" t="s">
        <v>416</v>
      </c>
      <c r="H111" s="322" t="s">
        <v>439</v>
      </c>
      <c r="I111" s="321">
        <v>64</v>
      </c>
      <c r="J111" s="331" t="s">
        <v>229</v>
      </c>
      <c r="K111" s="248" t="s">
        <v>397</v>
      </c>
      <c r="L111" s="321" t="s">
        <v>459</v>
      </c>
      <c r="M111" s="271">
        <v>2</v>
      </c>
      <c r="N111" s="290"/>
      <c r="O111" s="248"/>
      <c r="P111" s="258"/>
      <c r="Q111" s="248">
        <v>3</v>
      </c>
      <c r="R111" s="258" t="s">
        <v>396</v>
      </c>
      <c r="S111" s="248"/>
      <c r="T111" s="249" t="s">
        <v>480</v>
      </c>
      <c r="U111" s="344" t="s">
        <v>873</v>
      </c>
      <c r="V111" s="288"/>
      <c r="W111" s="249"/>
      <c r="X111" s="249" t="s">
        <v>760</v>
      </c>
      <c r="Y111" s="251"/>
      <c r="Z111" s="249" t="s">
        <v>398</v>
      </c>
      <c r="AA111" s="348"/>
      <c r="AB111" s="263" t="s">
        <v>561</v>
      </c>
      <c r="AC111" s="355"/>
      <c r="AD111" s="290">
        <v>45</v>
      </c>
      <c r="AE111" s="290">
        <v>0</v>
      </c>
      <c r="AF111" s="290">
        <v>0</v>
      </c>
      <c r="AG111" s="290"/>
      <c r="AH111" s="290"/>
      <c r="AI111" s="290"/>
      <c r="AJ111" s="610">
        <f>IF(H111="LT",ROUNDUP((AD111+AF111)/15,0),ROUNDUP(AE111*2/15,0))</f>
        <v>3</v>
      </c>
    </row>
    <row r="112" spans="1:36" customFormat="1" ht="31.5" customHeight="1" x14ac:dyDescent="0.25">
      <c r="A112" s="248"/>
      <c r="B112" s="280" t="str">
        <f>C112&amp;D112&amp;H112&amp;J112&amp;L112&amp;Q112&amp;R112&amp;U112</f>
        <v>MAT3347Lý thuyết GaloisLTToán họcK64 CNKHTN31-2</v>
      </c>
      <c r="C112" s="261" t="s">
        <v>265</v>
      </c>
      <c r="D112" s="269" t="s">
        <v>26</v>
      </c>
      <c r="E112" s="314">
        <v>4</v>
      </c>
      <c r="F112" s="738"/>
      <c r="G112" s="248" t="s">
        <v>433</v>
      </c>
      <c r="H112" s="321" t="s">
        <v>439</v>
      </c>
      <c r="I112" s="321">
        <v>64</v>
      </c>
      <c r="J112" s="331" t="s">
        <v>229</v>
      </c>
      <c r="K112" s="248" t="s">
        <v>397</v>
      </c>
      <c r="L112" s="321" t="s">
        <v>459</v>
      </c>
      <c r="M112" s="263">
        <v>2</v>
      </c>
      <c r="N112" s="290"/>
      <c r="O112" s="248"/>
      <c r="P112" s="258"/>
      <c r="Q112" s="248">
        <v>3</v>
      </c>
      <c r="R112" s="258" t="s">
        <v>395</v>
      </c>
      <c r="S112" s="248"/>
      <c r="T112" s="249" t="s">
        <v>480</v>
      </c>
      <c r="U112" s="344" t="s">
        <v>873</v>
      </c>
      <c r="V112" s="298"/>
      <c r="W112" s="249"/>
      <c r="X112" s="249" t="s">
        <v>760</v>
      </c>
      <c r="Y112" s="251"/>
      <c r="Z112" s="249" t="s">
        <v>398</v>
      </c>
      <c r="AA112" s="347"/>
      <c r="AB112" s="298" t="s">
        <v>561</v>
      </c>
      <c r="AC112" s="355"/>
      <c r="AD112" s="290">
        <v>60</v>
      </c>
      <c r="AE112" s="290">
        <v>0</v>
      </c>
      <c r="AF112" s="290">
        <v>0</v>
      </c>
      <c r="AG112" s="290"/>
      <c r="AH112" s="290"/>
      <c r="AI112" s="290"/>
      <c r="AJ112" s="610">
        <v>2</v>
      </c>
    </row>
    <row r="113" spans="1:36" customFormat="1" ht="24.95" customHeight="1" x14ac:dyDescent="0.25">
      <c r="A113" s="248"/>
      <c r="B113" s="280" t="str">
        <f>C113&amp;D113&amp;H113&amp;J113&amp;L113&amp;Q113&amp;R113&amp;U113</f>
        <v>MAT3347Lý thuyết GaloisLTToán họcK64 CNKHTN51-2</v>
      </c>
      <c r="C113" s="261" t="s">
        <v>265</v>
      </c>
      <c r="D113" s="269" t="s">
        <v>26</v>
      </c>
      <c r="E113" s="314">
        <v>4</v>
      </c>
      <c r="F113" s="738"/>
      <c r="G113" s="248" t="s">
        <v>433</v>
      </c>
      <c r="H113" s="321" t="s">
        <v>439</v>
      </c>
      <c r="I113" s="321">
        <v>64</v>
      </c>
      <c r="J113" s="331" t="s">
        <v>229</v>
      </c>
      <c r="K113" s="248" t="s">
        <v>397</v>
      </c>
      <c r="L113" s="321" t="s">
        <v>459</v>
      </c>
      <c r="M113" s="263">
        <v>2</v>
      </c>
      <c r="N113" s="290"/>
      <c r="O113" s="248"/>
      <c r="P113" s="258"/>
      <c r="Q113" s="248">
        <v>5</v>
      </c>
      <c r="R113" s="258" t="s">
        <v>395</v>
      </c>
      <c r="S113" s="248"/>
      <c r="T113" s="249" t="s">
        <v>480</v>
      </c>
      <c r="U113" s="344" t="s">
        <v>873</v>
      </c>
      <c r="V113" s="298"/>
      <c r="W113" s="249"/>
      <c r="X113" s="249" t="s">
        <v>760</v>
      </c>
      <c r="Y113" s="251"/>
      <c r="Z113" s="249" t="s">
        <v>398</v>
      </c>
      <c r="AA113" s="347"/>
      <c r="AB113" s="298" t="s">
        <v>561</v>
      </c>
      <c r="AC113" s="355"/>
      <c r="AD113" s="290">
        <v>60</v>
      </c>
      <c r="AE113" s="290">
        <v>0</v>
      </c>
      <c r="AF113" s="290">
        <v>0</v>
      </c>
      <c r="AG113" s="290"/>
      <c r="AH113" s="290"/>
      <c r="AI113" s="290"/>
      <c r="AJ113" s="610">
        <v>2</v>
      </c>
    </row>
    <row r="114" spans="1:36" customFormat="1" ht="24.95" customHeight="1" x14ac:dyDescent="0.25">
      <c r="A114" s="248"/>
      <c r="B114" s="280" t="str">
        <f>C114&amp;D114&amp;H114&amp;J114&amp;L114&amp;Q114&amp;R114&amp;U114</f>
        <v>MAT3318Giải tích trên đa tạpLTToán họcK64 CNKHTN23-5Ngô Quốc Anh</v>
      </c>
      <c r="C114" s="280" t="s">
        <v>266</v>
      </c>
      <c r="D114" s="269" t="s">
        <v>62</v>
      </c>
      <c r="E114" s="314">
        <v>3</v>
      </c>
      <c r="F114" s="738" t="s">
        <v>991</v>
      </c>
      <c r="G114" s="248" t="s">
        <v>416</v>
      </c>
      <c r="H114" s="321" t="s">
        <v>439</v>
      </c>
      <c r="I114" s="321">
        <v>64</v>
      </c>
      <c r="J114" s="331" t="s">
        <v>229</v>
      </c>
      <c r="K114" s="248" t="s">
        <v>397</v>
      </c>
      <c r="L114" s="321" t="s">
        <v>459</v>
      </c>
      <c r="M114" s="263">
        <v>2</v>
      </c>
      <c r="N114" s="290"/>
      <c r="O114" s="248"/>
      <c r="P114" s="258"/>
      <c r="Q114" s="248">
        <v>2</v>
      </c>
      <c r="R114" s="258" t="s">
        <v>396</v>
      </c>
      <c r="S114" s="248" t="s">
        <v>992</v>
      </c>
      <c r="T114" s="249" t="s">
        <v>480</v>
      </c>
      <c r="U114" s="344" t="s">
        <v>488</v>
      </c>
      <c r="V114" s="298" t="s">
        <v>555</v>
      </c>
      <c r="W114" s="249"/>
      <c r="X114" s="248"/>
      <c r="Y114" s="251"/>
      <c r="Z114" s="249" t="s">
        <v>398</v>
      </c>
      <c r="AA114" s="348"/>
      <c r="AB114" s="298" t="s">
        <v>567</v>
      </c>
      <c r="AC114" s="355"/>
      <c r="AD114" s="290">
        <v>45</v>
      </c>
      <c r="AE114" s="290">
        <v>0</v>
      </c>
      <c r="AF114" s="290">
        <v>0</v>
      </c>
      <c r="AG114" s="290">
        <v>15</v>
      </c>
      <c r="AH114" s="290">
        <v>15</v>
      </c>
      <c r="AI114" s="290">
        <v>15</v>
      </c>
      <c r="AJ114" s="610">
        <f>IF(H114="LT",ROUNDUP((AD114+AF114)/15,0),ROUNDUP(AE114*2/15,0))</f>
        <v>3</v>
      </c>
    </row>
    <row r="115" spans="1:36" customFormat="1" ht="24.95" customHeight="1" x14ac:dyDescent="0.25">
      <c r="A115" s="248"/>
      <c r="B115" s="280" t="str">
        <f>C115&amp;D115&amp;H115&amp;J115&amp;L115&amp;Q115&amp;R115&amp;U115</f>
        <v>MAT3322Xác suất 2LTToán họcK64 CNKHTN43-5Đặng Hùng Thắng</v>
      </c>
      <c r="C115" s="298" t="s">
        <v>267</v>
      </c>
      <c r="D115" s="299" t="s">
        <v>151</v>
      </c>
      <c r="E115" s="298">
        <v>3</v>
      </c>
      <c r="F115" s="738" t="s">
        <v>995</v>
      </c>
      <c r="G115" s="248" t="s">
        <v>416</v>
      </c>
      <c r="H115" s="322" t="s">
        <v>439</v>
      </c>
      <c r="I115" s="321">
        <v>64</v>
      </c>
      <c r="J115" s="331" t="s">
        <v>229</v>
      </c>
      <c r="K115" s="248" t="s">
        <v>397</v>
      </c>
      <c r="L115" s="321" t="s">
        <v>459</v>
      </c>
      <c r="M115" s="271">
        <v>2</v>
      </c>
      <c r="N115" s="290"/>
      <c r="O115" s="248"/>
      <c r="P115" s="258"/>
      <c r="Q115" s="248">
        <v>4</v>
      </c>
      <c r="R115" s="258" t="s">
        <v>396</v>
      </c>
      <c r="S115" s="248" t="s">
        <v>996</v>
      </c>
      <c r="T115" s="249" t="s">
        <v>480</v>
      </c>
      <c r="U115" s="344" t="s">
        <v>545</v>
      </c>
      <c r="V115" s="298" t="s">
        <v>558</v>
      </c>
      <c r="W115" s="249"/>
      <c r="X115" s="248"/>
      <c r="Y115" s="251"/>
      <c r="Z115" s="249" t="s">
        <v>398</v>
      </c>
      <c r="AA115" s="348"/>
      <c r="AB115" s="298" t="s">
        <v>564</v>
      </c>
      <c r="AC115" s="355"/>
      <c r="AD115" s="290">
        <v>45</v>
      </c>
      <c r="AE115" s="290">
        <v>0</v>
      </c>
      <c r="AF115" s="290">
        <v>0</v>
      </c>
      <c r="AG115" s="290">
        <v>15</v>
      </c>
      <c r="AH115" s="290">
        <v>15</v>
      </c>
      <c r="AI115" s="290">
        <v>15</v>
      </c>
      <c r="AJ115" s="610">
        <f>IF(H115="LT",ROUNDUP((AD115+AF115)/15,0),ROUNDUP(AE115*2/15,0))</f>
        <v>3</v>
      </c>
    </row>
    <row r="116" spans="1:36" customFormat="1" ht="24.95" customHeight="1" x14ac:dyDescent="0.25">
      <c r="A116" s="248"/>
      <c r="B116" s="280" t="str">
        <f>C116&amp;D116&amp;H116&amp;J116&amp;L116&amp;Q116&amp;R116&amp;U116</f>
        <v>MAT3363Xemina 1LTToán họcK64 CNKHTN61-3Hà Phi</v>
      </c>
      <c r="C116" s="261" t="s">
        <v>332</v>
      </c>
      <c r="D116" s="269" t="s">
        <v>189</v>
      </c>
      <c r="E116" s="314">
        <v>2</v>
      </c>
      <c r="F116" s="738" t="s">
        <v>997</v>
      </c>
      <c r="G116" s="248" t="s">
        <v>420</v>
      </c>
      <c r="H116" s="322" t="s">
        <v>439</v>
      </c>
      <c r="I116" s="321">
        <v>64</v>
      </c>
      <c r="J116" s="331" t="s">
        <v>229</v>
      </c>
      <c r="K116" s="248" t="s">
        <v>397</v>
      </c>
      <c r="L116" s="321" t="s">
        <v>459</v>
      </c>
      <c r="M116" s="271">
        <v>2</v>
      </c>
      <c r="N116" s="290"/>
      <c r="O116" s="248"/>
      <c r="P116" s="258"/>
      <c r="Q116" s="248">
        <v>6</v>
      </c>
      <c r="R116" s="258" t="s">
        <v>623</v>
      </c>
      <c r="S116" s="248" t="s">
        <v>998</v>
      </c>
      <c r="T116" s="249" t="s">
        <v>480</v>
      </c>
      <c r="U116" s="344" t="s">
        <v>504</v>
      </c>
      <c r="V116" s="298" t="s">
        <v>555</v>
      </c>
      <c r="W116" s="249"/>
      <c r="X116" s="248"/>
      <c r="Y116" s="251"/>
      <c r="Z116" s="249" t="s">
        <v>398</v>
      </c>
      <c r="AA116" s="418"/>
      <c r="AB116" s="298" t="s">
        <v>563</v>
      </c>
      <c r="AC116" s="355"/>
      <c r="AD116" s="290">
        <v>15</v>
      </c>
      <c r="AE116" s="290">
        <v>15</v>
      </c>
      <c r="AF116" s="290">
        <v>0</v>
      </c>
      <c r="AG116" s="290">
        <v>15</v>
      </c>
      <c r="AH116" s="290">
        <v>15</v>
      </c>
      <c r="AI116" s="290">
        <v>15</v>
      </c>
      <c r="AJ116" s="610">
        <v>3</v>
      </c>
    </row>
    <row r="117" spans="1:36" customFormat="1" ht="24.95" customHeight="1" x14ac:dyDescent="0.25">
      <c r="A117" s="248"/>
      <c r="B117" s="280" t="str">
        <f>C117&amp;D117&amp;H117&amp;J117&amp;L117&amp;Q117&amp;R117&amp;U117</f>
        <v>MAT3101Hệ động lựcLTToán họcK64 CNKHTN28-10Lê Huy Tiễn</v>
      </c>
      <c r="C117" s="280" t="s">
        <v>333</v>
      </c>
      <c r="D117" s="269" t="s">
        <v>81</v>
      </c>
      <c r="E117" s="314">
        <v>3</v>
      </c>
      <c r="F117" s="738" t="s">
        <v>993</v>
      </c>
      <c r="G117" s="248" t="s">
        <v>416</v>
      </c>
      <c r="H117" s="322" t="s">
        <v>439</v>
      </c>
      <c r="I117" s="321">
        <v>64</v>
      </c>
      <c r="J117" s="331" t="s">
        <v>229</v>
      </c>
      <c r="K117" s="248" t="s">
        <v>397</v>
      </c>
      <c r="L117" s="321" t="s">
        <v>459</v>
      </c>
      <c r="M117" s="271">
        <v>2</v>
      </c>
      <c r="N117" s="290"/>
      <c r="O117" s="248"/>
      <c r="P117" s="258"/>
      <c r="Q117" s="248">
        <v>2</v>
      </c>
      <c r="R117" s="258" t="s">
        <v>393</v>
      </c>
      <c r="S117" s="248" t="s">
        <v>992</v>
      </c>
      <c r="T117" s="249" t="s">
        <v>480</v>
      </c>
      <c r="U117" s="344" t="s">
        <v>546</v>
      </c>
      <c r="V117" s="298" t="s">
        <v>555</v>
      </c>
      <c r="W117" s="249"/>
      <c r="X117" s="248"/>
      <c r="Y117" s="251"/>
      <c r="Z117" s="249" t="s">
        <v>398</v>
      </c>
      <c r="AA117" s="418"/>
      <c r="AB117" s="354" t="s">
        <v>566</v>
      </c>
      <c r="AC117" s="355"/>
      <c r="AD117" s="290">
        <v>45</v>
      </c>
      <c r="AE117" s="290">
        <v>0</v>
      </c>
      <c r="AF117" s="290">
        <v>0</v>
      </c>
      <c r="AG117" s="290">
        <v>15</v>
      </c>
      <c r="AH117" s="290">
        <v>15</v>
      </c>
      <c r="AI117" s="290">
        <v>15</v>
      </c>
      <c r="AJ117" s="610">
        <f>IF(H117="LT",ROUNDUP((AD117+AF117)/15,0),ROUNDUP(AE117*2/15,0))</f>
        <v>3</v>
      </c>
    </row>
    <row r="118" spans="1:36" s="241" customFormat="1" ht="24.95" customHeight="1" x14ac:dyDescent="0.25">
      <c r="A118" s="280">
        <v>73</v>
      </c>
      <c r="B118" s="280" t="str">
        <f>C118&amp;D118&amp;H118&amp;J118&amp;L118&amp;Q118&amp;R118&amp;U118</f>
        <v>FLF1108Tiếng Anh B2Toán họcK64 CNKHTN26-7</v>
      </c>
      <c r="C118" s="629" t="s">
        <v>317</v>
      </c>
      <c r="D118" s="604" t="s">
        <v>318</v>
      </c>
      <c r="E118" s="630">
        <v>5</v>
      </c>
      <c r="F118" s="738"/>
      <c r="G118" s="631" t="s">
        <v>389</v>
      </c>
      <c r="H118" s="632"/>
      <c r="I118" s="605">
        <v>64</v>
      </c>
      <c r="J118" s="328" t="s">
        <v>229</v>
      </c>
      <c r="K118" s="605" t="s">
        <v>397</v>
      </c>
      <c r="L118" s="321" t="s">
        <v>459</v>
      </c>
      <c r="M118" s="280">
        <v>2</v>
      </c>
      <c r="N118" s="602"/>
      <c r="O118" s="280"/>
      <c r="P118" s="633"/>
      <c r="Q118" s="605">
        <v>2</v>
      </c>
      <c r="R118" s="635" t="s">
        <v>390</v>
      </c>
      <c r="S118" s="605"/>
      <c r="T118" s="604" t="s">
        <v>391</v>
      </c>
      <c r="U118" s="273" t="s">
        <v>873</v>
      </c>
      <c r="V118" s="288"/>
      <c r="W118" s="602"/>
      <c r="X118" s="269"/>
      <c r="Y118" s="633"/>
      <c r="Z118" s="602" t="s">
        <v>398</v>
      </c>
      <c r="AA118" s="280" t="s">
        <v>392</v>
      </c>
      <c r="AB118" s="310" t="s">
        <v>573</v>
      </c>
      <c r="AC118" s="633"/>
      <c r="AD118" s="633"/>
      <c r="AE118" s="633"/>
      <c r="AF118" s="633"/>
      <c r="AG118" s="633"/>
      <c r="AH118" s="633"/>
      <c r="AI118" s="633"/>
      <c r="AJ118" s="634">
        <f>IF(H118="LT",ROUNDUP((AD118+AF118)/15,0),ROUNDUP(AE118*2/15,0))</f>
        <v>0</v>
      </c>
    </row>
    <row r="119" spans="1:36" s="241" customFormat="1" ht="24.95" customHeight="1" x14ac:dyDescent="0.25">
      <c r="A119" s="280">
        <v>74</v>
      </c>
      <c r="B119" s="280" t="str">
        <f>C119&amp;D119&amp;H119&amp;J119&amp;L119&amp;Q119&amp;R119&amp;U119</f>
        <v>FLF1108Tiếng Anh B2Toán họcK64 CNKHTN48-10</v>
      </c>
      <c r="C119" s="629" t="s">
        <v>317</v>
      </c>
      <c r="D119" s="604" t="s">
        <v>318</v>
      </c>
      <c r="E119" s="630">
        <v>5</v>
      </c>
      <c r="F119" s="738"/>
      <c r="G119" s="631" t="s">
        <v>389</v>
      </c>
      <c r="H119" s="632"/>
      <c r="I119" s="605">
        <v>64</v>
      </c>
      <c r="J119" s="328" t="s">
        <v>229</v>
      </c>
      <c r="K119" s="605" t="s">
        <v>397</v>
      </c>
      <c r="L119" s="321" t="s">
        <v>459</v>
      </c>
      <c r="M119" s="280">
        <v>2</v>
      </c>
      <c r="N119" s="602"/>
      <c r="O119" s="280"/>
      <c r="P119" s="633"/>
      <c r="Q119" s="605">
        <v>4</v>
      </c>
      <c r="R119" s="635" t="s">
        <v>393</v>
      </c>
      <c r="S119" s="605"/>
      <c r="T119" s="604" t="s">
        <v>391</v>
      </c>
      <c r="U119" s="273" t="s">
        <v>873</v>
      </c>
      <c r="V119" s="288"/>
      <c r="W119" s="602"/>
      <c r="X119" s="269"/>
      <c r="Y119" s="633"/>
      <c r="Z119" s="602" t="s">
        <v>398</v>
      </c>
      <c r="AA119" s="280" t="s">
        <v>392</v>
      </c>
      <c r="AB119" s="310" t="s">
        <v>573</v>
      </c>
      <c r="AC119" s="633"/>
      <c r="AD119" s="633"/>
      <c r="AE119" s="633"/>
      <c r="AF119" s="633"/>
      <c r="AG119" s="633"/>
      <c r="AH119" s="633"/>
      <c r="AI119" s="633"/>
      <c r="AJ119" s="634">
        <f>IF(H119="LT",ROUNDUP((AD119+AF119)/15,0),ROUNDUP(AE119*2/15,0))</f>
        <v>0</v>
      </c>
    </row>
    <row r="120" spans="1:36" customFormat="1" ht="24.95" customHeight="1" x14ac:dyDescent="0.25">
      <c r="A120" s="248"/>
      <c r="B120" s="280" t="str">
        <f>C120&amp;D120&amp;H120&amp;J120&amp;L120&amp;Q120&amp;R120&amp;U120</f>
        <v>HIS1001Lịch sử Đảng cộng sản Việt NamMT&amp;KHTTK65A4</v>
      </c>
      <c r="C120" s="329" t="s">
        <v>232</v>
      </c>
      <c r="D120" s="265" t="s">
        <v>413</v>
      </c>
      <c r="E120" s="285">
        <v>2</v>
      </c>
      <c r="F120" s="738">
        <v>0</v>
      </c>
      <c r="G120" s="248" t="s">
        <v>417</v>
      </c>
      <c r="H120" s="322"/>
      <c r="I120" s="322">
        <v>65</v>
      </c>
      <c r="J120" s="265" t="s">
        <v>299</v>
      </c>
      <c r="K120" s="248" t="s">
        <v>616</v>
      </c>
      <c r="L120" s="322" t="s">
        <v>467</v>
      </c>
      <c r="M120" s="321">
        <v>2</v>
      </c>
      <c r="N120" s="290"/>
      <c r="O120" s="248"/>
      <c r="P120" s="258"/>
      <c r="Q120" s="248"/>
      <c r="R120" s="258"/>
      <c r="S120" s="248">
        <v>0</v>
      </c>
      <c r="T120" s="249" t="s">
        <v>480</v>
      </c>
      <c r="U120" s="344" t="s">
        <v>873</v>
      </c>
      <c r="V120" s="354"/>
      <c r="W120" s="249"/>
      <c r="X120" s="249" t="s">
        <v>760</v>
      </c>
      <c r="Y120" s="251"/>
      <c r="Z120" s="249" t="s">
        <v>398</v>
      </c>
      <c r="AA120" s="348"/>
      <c r="AB120" s="354" t="s">
        <v>562</v>
      </c>
      <c r="AC120" s="355"/>
      <c r="AD120" s="290">
        <v>20</v>
      </c>
      <c r="AE120" s="290">
        <v>10</v>
      </c>
      <c r="AF120" s="290">
        <v>0</v>
      </c>
      <c r="AG120" s="290"/>
      <c r="AH120" s="290"/>
      <c r="AI120" s="290"/>
      <c r="AJ120" s="610">
        <f>IF(H120="LT",ROUNDUP((AD120+AF120)/15,0),ROUNDUP(AE120*2/15,0))</f>
        <v>2</v>
      </c>
    </row>
    <row r="121" spans="1:36" customFormat="1" ht="24.95" customHeight="1" x14ac:dyDescent="0.25">
      <c r="A121" s="248"/>
      <c r="B121" s="280" t="str">
        <f>C121&amp;D121&amp;H121&amp;J121&amp;L121&amp;Q121&amp;R121&amp;U121</f>
        <v>PHY1103Điện - QuangLTMT&amp;KHTTK65A444-5Đặng Thị Thanh Thủy</v>
      </c>
      <c r="C121" s="264" t="s">
        <v>276</v>
      </c>
      <c r="D121" s="265" t="s">
        <v>89</v>
      </c>
      <c r="E121" s="285">
        <v>2</v>
      </c>
      <c r="F121" s="738" t="s">
        <v>961</v>
      </c>
      <c r="G121" s="248" t="s">
        <v>419</v>
      </c>
      <c r="H121" s="322" t="s">
        <v>439</v>
      </c>
      <c r="I121" s="322">
        <v>65</v>
      </c>
      <c r="J121" s="265" t="s">
        <v>299</v>
      </c>
      <c r="K121" s="248" t="s">
        <v>616</v>
      </c>
      <c r="L121" s="322" t="s">
        <v>467</v>
      </c>
      <c r="M121" s="321">
        <v>2</v>
      </c>
      <c r="N121" s="290"/>
      <c r="O121" s="248"/>
      <c r="P121" s="258"/>
      <c r="Q121" s="248">
        <v>4</v>
      </c>
      <c r="R121" s="258" t="s">
        <v>617</v>
      </c>
      <c r="S121" s="248" t="s">
        <v>962</v>
      </c>
      <c r="T121" s="249" t="s">
        <v>480</v>
      </c>
      <c r="U121" s="344" t="s">
        <v>745</v>
      </c>
      <c r="V121" s="354" t="s">
        <v>553</v>
      </c>
      <c r="W121" s="249"/>
      <c r="X121" s="248"/>
      <c r="Y121" s="251"/>
      <c r="Z121" s="249" t="s">
        <v>398</v>
      </c>
      <c r="AA121" s="348"/>
      <c r="AB121" s="298" t="s">
        <v>569</v>
      </c>
      <c r="AC121" s="355" t="s">
        <v>565</v>
      </c>
      <c r="AD121" s="290">
        <v>30</v>
      </c>
      <c r="AE121" s="290">
        <v>15</v>
      </c>
      <c r="AF121" s="290">
        <v>0</v>
      </c>
      <c r="AG121" s="290">
        <v>40</v>
      </c>
      <c r="AH121" s="290">
        <v>45</v>
      </c>
      <c r="AI121" s="290">
        <v>50</v>
      </c>
      <c r="AJ121" s="610">
        <f>IF(H121="LT",ROUNDUP((AD121+AF121)/15,0),ROUNDUP(AE121*2/15,0))</f>
        <v>2</v>
      </c>
    </row>
    <row r="122" spans="1:36" customFormat="1" ht="24.95" customHeight="1" x14ac:dyDescent="0.25">
      <c r="A122" s="248"/>
      <c r="B122" s="280" t="str">
        <f>C122&amp;D122&amp;H122&amp;J122&amp;L122&amp;Q122&amp;R122&amp;U122</f>
        <v>PHY1103Điện - QuangBTMT&amp;KHTTK65A464-5Đặng Thị Thanh Thủy</v>
      </c>
      <c r="C122" s="264" t="s">
        <v>276</v>
      </c>
      <c r="D122" s="265" t="s">
        <v>89</v>
      </c>
      <c r="E122" s="285">
        <v>1</v>
      </c>
      <c r="F122" s="738" t="s">
        <v>961</v>
      </c>
      <c r="G122" s="248" t="s">
        <v>419</v>
      </c>
      <c r="H122" s="322" t="s">
        <v>441</v>
      </c>
      <c r="I122" s="322">
        <v>65</v>
      </c>
      <c r="J122" s="265" t="s">
        <v>299</v>
      </c>
      <c r="K122" s="248" t="s">
        <v>616</v>
      </c>
      <c r="L122" s="322" t="s">
        <v>467</v>
      </c>
      <c r="M122" s="321">
        <v>2</v>
      </c>
      <c r="N122" s="290"/>
      <c r="O122" s="248"/>
      <c r="P122" s="258"/>
      <c r="Q122" s="248">
        <v>6</v>
      </c>
      <c r="R122" s="258" t="s">
        <v>617</v>
      </c>
      <c r="S122" s="248" t="s">
        <v>962</v>
      </c>
      <c r="T122" s="249" t="s">
        <v>480</v>
      </c>
      <c r="U122" s="344" t="s">
        <v>745</v>
      </c>
      <c r="V122" s="354" t="s">
        <v>553</v>
      </c>
      <c r="W122" s="249"/>
      <c r="X122" s="248"/>
      <c r="Y122" s="251"/>
      <c r="Z122" s="249" t="s">
        <v>398</v>
      </c>
      <c r="AA122" s="348"/>
      <c r="AB122" s="298" t="s">
        <v>569</v>
      </c>
      <c r="AC122" s="355" t="s">
        <v>565</v>
      </c>
      <c r="AD122" s="290">
        <v>30</v>
      </c>
      <c r="AE122" s="290">
        <v>15</v>
      </c>
      <c r="AF122" s="290">
        <v>0</v>
      </c>
      <c r="AG122" s="290">
        <v>40</v>
      </c>
      <c r="AH122" s="290">
        <v>45</v>
      </c>
      <c r="AI122" s="290">
        <v>50</v>
      </c>
      <c r="AJ122" s="610">
        <f>IF(H122="LT",ROUNDUP((AD122+AF122)/15,0),ROUNDUP(AE122*2/15,0))</f>
        <v>2</v>
      </c>
    </row>
    <row r="123" spans="1:36" customFormat="1" ht="24.95" customHeight="1" x14ac:dyDescent="0.25">
      <c r="A123" s="248"/>
      <c r="B123" s="280" t="str">
        <f>C123&amp;D123&amp;H123&amp;J123&amp;L123&amp;Q123&amp;R123&amp;U123</f>
        <v>MAT2403Phương trình vi phânLTMT&amp;KHTTK65A459-10Nguyễn Hữu Dư</v>
      </c>
      <c r="C123" s="264" t="s">
        <v>302</v>
      </c>
      <c r="D123" s="265" t="s">
        <v>88</v>
      </c>
      <c r="E123" s="285">
        <v>3</v>
      </c>
      <c r="F123" s="738" t="s">
        <v>964</v>
      </c>
      <c r="G123" s="248" t="s">
        <v>419</v>
      </c>
      <c r="H123" s="322" t="s">
        <v>439</v>
      </c>
      <c r="I123" s="322">
        <v>65</v>
      </c>
      <c r="J123" s="265" t="s">
        <v>299</v>
      </c>
      <c r="K123" s="248" t="s">
        <v>616</v>
      </c>
      <c r="L123" s="322" t="s">
        <v>467</v>
      </c>
      <c r="M123" s="322">
        <v>2</v>
      </c>
      <c r="N123" s="290"/>
      <c r="O123" s="248"/>
      <c r="P123" s="258"/>
      <c r="Q123" s="248">
        <v>5</v>
      </c>
      <c r="R123" s="258" t="s">
        <v>620</v>
      </c>
      <c r="S123" s="248" t="s">
        <v>965</v>
      </c>
      <c r="T123" s="249" t="s">
        <v>480</v>
      </c>
      <c r="U123" s="656" t="s">
        <v>484</v>
      </c>
      <c r="V123" s="657" t="s">
        <v>556</v>
      </c>
      <c r="W123" s="249"/>
      <c r="X123" s="248"/>
      <c r="Y123" s="251"/>
      <c r="Z123" s="249" t="s">
        <v>398</v>
      </c>
      <c r="AA123" s="348"/>
      <c r="AB123" s="354" t="s">
        <v>566</v>
      </c>
      <c r="AC123" s="355"/>
      <c r="AD123" s="290">
        <v>30</v>
      </c>
      <c r="AE123" s="290">
        <v>15</v>
      </c>
      <c r="AF123" s="290">
        <v>0</v>
      </c>
      <c r="AG123" s="290">
        <v>40</v>
      </c>
      <c r="AH123" s="290">
        <v>45</v>
      </c>
      <c r="AI123" s="290">
        <v>50</v>
      </c>
      <c r="AJ123" s="610">
        <f>IF(H123="LT",ROUNDUP((AD123+AF123)/15,0),ROUNDUP(AE123*2/15,0))</f>
        <v>2</v>
      </c>
    </row>
    <row r="124" spans="1:36" customFormat="1" ht="24.95" customHeight="1" x14ac:dyDescent="0.25">
      <c r="A124" s="248"/>
      <c r="B124" s="280" t="str">
        <f>C124&amp;D124&amp;H124&amp;J124&amp;L124&amp;Q124&amp;R124&amp;U124</f>
        <v>MAT2403Phương trình vi phânBTMT&amp;KHTTK65A424-5Lê Bá Dũng</v>
      </c>
      <c r="C124" s="264" t="s">
        <v>302</v>
      </c>
      <c r="D124" s="265" t="s">
        <v>88</v>
      </c>
      <c r="E124" s="285">
        <v>3</v>
      </c>
      <c r="F124" s="738" t="s">
        <v>964</v>
      </c>
      <c r="G124" s="248" t="s">
        <v>419</v>
      </c>
      <c r="H124" s="322" t="s">
        <v>441</v>
      </c>
      <c r="I124" s="322">
        <v>65</v>
      </c>
      <c r="J124" s="265" t="s">
        <v>299</v>
      </c>
      <c r="K124" s="248" t="s">
        <v>616</v>
      </c>
      <c r="L124" s="322" t="s">
        <v>467</v>
      </c>
      <c r="M124" s="322">
        <v>2</v>
      </c>
      <c r="N124" s="290"/>
      <c r="O124" s="248"/>
      <c r="P124" s="258"/>
      <c r="Q124" s="248">
        <v>2</v>
      </c>
      <c r="R124" s="258" t="s">
        <v>617</v>
      </c>
      <c r="S124" s="248" t="s">
        <v>922</v>
      </c>
      <c r="T124" s="249" t="s">
        <v>480</v>
      </c>
      <c r="U124" s="344" t="s">
        <v>495</v>
      </c>
      <c r="V124" s="354" t="s">
        <v>691</v>
      </c>
      <c r="W124" s="249"/>
      <c r="X124" s="248"/>
      <c r="Y124" s="251"/>
      <c r="Z124" s="249" t="s">
        <v>398</v>
      </c>
      <c r="AA124" s="348"/>
      <c r="AB124" s="354" t="s">
        <v>566</v>
      </c>
      <c r="AC124" s="355"/>
      <c r="AD124" s="290">
        <v>30</v>
      </c>
      <c r="AE124" s="290">
        <v>15</v>
      </c>
      <c r="AF124" s="290">
        <v>0</v>
      </c>
      <c r="AG124" s="290">
        <v>40</v>
      </c>
      <c r="AH124" s="290">
        <v>45</v>
      </c>
      <c r="AI124" s="290">
        <v>50</v>
      </c>
      <c r="AJ124" s="610">
        <f>IF(H124="LT",ROUNDUP((AD124+AF124)/15,0),ROUNDUP(AE124*2/15,0))</f>
        <v>2</v>
      </c>
    </row>
    <row r="125" spans="1:36" customFormat="1" ht="24.95" customHeight="1" x14ac:dyDescent="0.25">
      <c r="A125" s="248"/>
      <c r="B125" s="280" t="str">
        <f>C125&amp;D125&amp;H125&amp;J125&amp;L125&amp;Q125&amp;R125&amp;U125</f>
        <v>MAT3551ECấu trúc dữ liệu và thuật toánLTMT&amp;KHTTK65A4;741-3Lê Hồng Phương</v>
      </c>
      <c r="C125" s="245" t="s">
        <v>321</v>
      </c>
      <c r="D125" s="262" t="s">
        <v>283</v>
      </c>
      <c r="E125" s="280">
        <v>4</v>
      </c>
      <c r="F125" s="738" t="s">
        <v>967</v>
      </c>
      <c r="G125" s="248" t="s">
        <v>423</v>
      </c>
      <c r="H125" s="322" t="s">
        <v>439</v>
      </c>
      <c r="I125" s="321">
        <v>65</v>
      </c>
      <c r="J125" s="265" t="s">
        <v>299</v>
      </c>
      <c r="K125" s="248" t="s">
        <v>616</v>
      </c>
      <c r="L125" s="322" t="s">
        <v>658</v>
      </c>
      <c r="M125" s="321">
        <v>2</v>
      </c>
      <c r="N125" s="290"/>
      <c r="O125" s="248"/>
      <c r="P125" s="258"/>
      <c r="Q125" s="248">
        <v>4</v>
      </c>
      <c r="R125" s="258" t="s">
        <v>623</v>
      </c>
      <c r="S125" s="248" t="s">
        <v>968</v>
      </c>
      <c r="T125" s="249" t="s">
        <v>391</v>
      </c>
      <c r="U125" s="344" t="s">
        <v>486</v>
      </c>
      <c r="V125" s="354" t="s">
        <v>555</v>
      </c>
      <c r="W125" s="249"/>
      <c r="X125" s="248"/>
      <c r="Y125" s="251"/>
      <c r="Z125" s="249" t="s">
        <v>398</v>
      </c>
      <c r="AA125" s="348"/>
      <c r="AB125" s="298" t="s">
        <v>574</v>
      </c>
      <c r="AC125" s="355"/>
      <c r="AD125" s="290">
        <v>40</v>
      </c>
      <c r="AE125" s="290">
        <v>20</v>
      </c>
      <c r="AF125" s="290">
        <v>0</v>
      </c>
      <c r="AG125" s="290">
        <v>60</v>
      </c>
      <c r="AH125" s="290">
        <v>80</v>
      </c>
      <c r="AI125" s="290">
        <v>100</v>
      </c>
      <c r="AJ125" s="610">
        <f>IF(H125="LT",ROUNDUP((AD125+AF125)/15,0),ROUNDUP(AE125*2/15,0))</f>
        <v>3</v>
      </c>
    </row>
    <row r="126" spans="1:36" customFormat="1" ht="24.95" customHeight="1" x14ac:dyDescent="0.25">
      <c r="A126" s="248"/>
      <c r="B126" s="280" t="str">
        <f>C126&amp;D126&amp;H126&amp;J126&amp;L126&amp;Q126&amp;R126&amp;U126</f>
        <v>MAT3551ECấu trúc dữ liệu và thuật toánTHMT&amp;KHTTK65A456-8Lê Hồng Phương</v>
      </c>
      <c r="C126" s="245" t="s">
        <v>321</v>
      </c>
      <c r="D126" s="262" t="s">
        <v>283</v>
      </c>
      <c r="E126" s="280">
        <v>4</v>
      </c>
      <c r="F126" s="738" t="s">
        <v>959</v>
      </c>
      <c r="G126" s="248" t="s">
        <v>423</v>
      </c>
      <c r="H126" s="322" t="s">
        <v>440</v>
      </c>
      <c r="I126" s="321">
        <v>65</v>
      </c>
      <c r="J126" s="265" t="s">
        <v>299</v>
      </c>
      <c r="K126" s="248" t="s">
        <v>616</v>
      </c>
      <c r="L126" s="322" t="s">
        <v>467</v>
      </c>
      <c r="M126" s="321">
        <v>2</v>
      </c>
      <c r="N126" s="290" t="s">
        <v>477</v>
      </c>
      <c r="O126" s="248"/>
      <c r="P126" s="258"/>
      <c r="Q126" s="248">
        <v>5</v>
      </c>
      <c r="R126" s="258" t="s">
        <v>618</v>
      </c>
      <c r="S126" s="248" t="s">
        <v>596</v>
      </c>
      <c r="T126" s="249" t="s">
        <v>391</v>
      </c>
      <c r="U126" s="344" t="s">
        <v>486</v>
      </c>
      <c r="V126" s="354" t="s">
        <v>555</v>
      </c>
      <c r="W126" s="249"/>
      <c r="X126" s="248"/>
      <c r="Y126" s="251"/>
      <c r="Z126" s="249" t="s">
        <v>398</v>
      </c>
      <c r="AA126" s="348"/>
      <c r="AB126" s="298" t="s">
        <v>574</v>
      </c>
      <c r="AC126" s="355"/>
      <c r="AD126" s="290">
        <v>40</v>
      </c>
      <c r="AE126" s="290">
        <v>20</v>
      </c>
      <c r="AF126" s="290">
        <v>0</v>
      </c>
      <c r="AG126" s="290">
        <v>15</v>
      </c>
      <c r="AH126" s="290">
        <v>20</v>
      </c>
      <c r="AI126" s="290">
        <v>25</v>
      </c>
      <c r="AJ126" s="610">
        <f>IF(H126="LT",ROUNDUP((AD126+AF126)/15,0),ROUNDUP(AE126*2/15,0))</f>
        <v>3</v>
      </c>
    </row>
    <row r="127" spans="1:36" customFormat="1" ht="24.95" customHeight="1" x14ac:dyDescent="0.25">
      <c r="A127" s="248"/>
      <c r="B127" s="280" t="str">
        <f>C127&amp;D127&amp;H127&amp;J127&amp;L127&amp;Q127&amp;R127&amp;U127</f>
        <v>MAT3551ECấu trúc dữ liệu và thuật toánTHMT&amp;KHTTK65A456-8Ngô Thế Quyền</v>
      </c>
      <c r="C127" s="245" t="s">
        <v>321</v>
      </c>
      <c r="D127" s="262" t="s">
        <v>283</v>
      </c>
      <c r="E127" s="280">
        <v>4</v>
      </c>
      <c r="F127" s="738" t="s">
        <v>960</v>
      </c>
      <c r="G127" s="248" t="s">
        <v>423</v>
      </c>
      <c r="H127" s="322" t="s">
        <v>440</v>
      </c>
      <c r="I127" s="321">
        <v>65</v>
      </c>
      <c r="J127" s="265" t="s">
        <v>299</v>
      </c>
      <c r="K127" s="248" t="s">
        <v>616</v>
      </c>
      <c r="L127" s="322" t="s">
        <v>467</v>
      </c>
      <c r="M127" s="321">
        <v>2</v>
      </c>
      <c r="N127" s="290" t="s">
        <v>478</v>
      </c>
      <c r="O127" s="248"/>
      <c r="P127" s="258"/>
      <c r="Q127" s="248">
        <v>5</v>
      </c>
      <c r="R127" s="258" t="s">
        <v>618</v>
      </c>
      <c r="S127" s="248" t="s">
        <v>596</v>
      </c>
      <c r="T127" s="249" t="s">
        <v>391</v>
      </c>
      <c r="U127" s="344" t="s">
        <v>509</v>
      </c>
      <c r="V127" s="354" t="s">
        <v>555</v>
      </c>
      <c r="W127" s="249"/>
      <c r="X127" s="248"/>
      <c r="Y127" s="251"/>
      <c r="Z127" s="249" t="s">
        <v>398</v>
      </c>
      <c r="AA127" s="348"/>
      <c r="AB127" s="298" t="s">
        <v>574</v>
      </c>
      <c r="AC127" s="355"/>
      <c r="AD127" s="290">
        <v>40</v>
      </c>
      <c r="AE127" s="290">
        <v>20</v>
      </c>
      <c r="AF127" s="290">
        <v>0</v>
      </c>
      <c r="AG127" s="290">
        <v>15</v>
      </c>
      <c r="AH127" s="290">
        <v>20</v>
      </c>
      <c r="AI127" s="290">
        <v>25</v>
      </c>
      <c r="AJ127" s="610">
        <f>IF(H127="LT",ROUNDUP((AD127+AF127)/15,0),ROUNDUP(AE127*2/15,0))</f>
        <v>3</v>
      </c>
    </row>
    <row r="128" spans="1:36" customFormat="1" ht="24.95" customHeight="1" x14ac:dyDescent="0.25">
      <c r="A128" s="248"/>
      <c r="B128" s="280" t="str">
        <f>C128&amp;D128&amp;H128&amp;J128&amp;L128&amp;Q128&amp;R128&amp;U128</f>
        <v>MAT3517EMạng máy tínhLT+THMT&amp;KHTTK65A433-5Lê Trọng Vĩnh</v>
      </c>
      <c r="C128" s="264" t="s">
        <v>323</v>
      </c>
      <c r="D128" s="265" t="s">
        <v>143</v>
      </c>
      <c r="E128" s="285">
        <v>3</v>
      </c>
      <c r="F128" s="738" t="s">
        <v>963</v>
      </c>
      <c r="G128" s="248" t="s">
        <v>418</v>
      </c>
      <c r="H128" s="322" t="s">
        <v>657</v>
      </c>
      <c r="I128" s="322">
        <v>65</v>
      </c>
      <c r="J128" s="265" t="s">
        <v>299</v>
      </c>
      <c r="K128" s="248" t="s">
        <v>616</v>
      </c>
      <c r="L128" s="322" t="s">
        <v>467</v>
      </c>
      <c r="M128" s="322">
        <v>2</v>
      </c>
      <c r="N128" s="290"/>
      <c r="O128" s="248"/>
      <c r="P128" s="258"/>
      <c r="Q128" s="248">
        <v>3</v>
      </c>
      <c r="R128" s="258" t="s">
        <v>396</v>
      </c>
      <c r="S128" s="248" t="s">
        <v>596</v>
      </c>
      <c r="T128" s="249" t="s">
        <v>391</v>
      </c>
      <c r="U128" s="344" t="s">
        <v>482</v>
      </c>
      <c r="V128" s="354" t="s">
        <v>691</v>
      </c>
      <c r="W128" s="249"/>
      <c r="X128" s="248"/>
      <c r="Y128" s="251"/>
      <c r="Z128" s="249" t="s">
        <v>398</v>
      </c>
      <c r="AA128" s="348"/>
      <c r="AB128" s="298" t="s">
        <v>574</v>
      </c>
      <c r="AC128" s="355"/>
      <c r="AD128" s="290">
        <v>40</v>
      </c>
      <c r="AE128" s="290">
        <v>5</v>
      </c>
      <c r="AF128" s="290">
        <v>0</v>
      </c>
      <c r="AG128" s="290">
        <v>40</v>
      </c>
      <c r="AH128" s="290">
        <v>45</v>
      </c>
      <c r="AI128" s="290">
        <v>50</v>
      </c>
      <c r="AJ128" s="610">
        <v>3</v>
      </c>
    </row>
    <row r="129" spans="1:36" customFormat="1" ht="24.95" customHeight="1" x14ac:dyDescent="0.25">
      <c r="A129" s="248"/>
      <c r="B129" s="280" t="str">
        <f>C129&amp;D129&amp;H129&amp;J129&amp;L129&amp;Q129&amp;R129&amp;U129</f>
        <v>MAT3555Tiếng Anh chuyên ngành khoa học máy tínhLTMT&amp;KHTTK65A426-8Hoàng Quốc Hùng</v>
      </c>
      <c r="C129" s="245" t="s">
        <v>325</v>
      </c>
      <c r="D129" s="262" t="s">
        <v>415</v>
      </c>
      <c r="E129" s="280">
        <v>2</v>
      </c>
      <c r="F129" s="738" t="s">
        <v>966</v>
      </c>
      <c r="G129" s="248" t="s">
        <v>438</v>
      </c>
      <c r="H129" s="321" t="s">
        <v>439</v>
      </c>
      <c r="I129" s="321">
        <v>65</v>
      </c>
      <c r="J129" s="265" t="s">
        <v>299</v>
      </c>
      <c r="K129" s="248" t="s">
        <v>616</v>
      </c>
      <c r="L129" s="322" t="s">
        <v>467</v>
      </c>
      <c r="M129" s="321">
        <v>2</v>
      </c>
      <c r="N129" s="290"/>
      <c r="O129" s="248"/>
      <c r="P129" s="258"/>
      <c r="Q129" s="248">
        <v>2</v>
      </c>
      <c r="R129" s="258" t="s">
        <v>618</v>
      </c>
      <c r="S129" s="248" t="s">
        <v>922</v>
      </c>
      <c r="T129" s="249" t="s">
        <v>391</v>
      </c>
      <c r="U129" s="344" t="s">
        <v>507</v>
      </c>
      <c r="V129" s="298" t="s">
        <v>691</v>
      </c>
      <c r="W129" s="249"/>
      <c r="X129" s="248"/>
      <c r="Y129" s="251"/>
      <c r="Z129" s="249" t="s">
        <v>398</v>
      </c>
      <c r="AA129" s="348"/>
      <c r="AB129" s="298" t="s">
        <v>574</v>
      </c>
      <c r="AC129" s="355"/>
      <c r="AD129" s="290">
        <v>25</v>
      </c>
      <c r="AE129" s="290">
        <v>5</v>
      </c>
      <c r="AF129" s="290">
        <v>0</v>
      </c>
      <c r="AG129" s="290">
        <v>40</v>
      </c>
      <c r="AH129" s="290">
        <v>45</v>
      </c>
      <c r="AI129" s="290">
        <v>50</v>
      </c>
      <c r="AJ129" s="610">
        <f>IF(H129="LT",ROUNDUP((AD129+AF129)/15,0),ROUNDUP(AE129*2/15,0))</f>
        <v>2</v>
      </c>
    </row>
    <row r="130" spans="1:36" s="627" customFormat="1" ht="24.95" customHeight="1" x14ac:dyDescent="0.25">
      <c r="A130" s="611"/>
      <c r="B130" s="280" t="str">
        <f>C130&amp;D130&amp;H130&amp;J130&amp;L130&amp;Q130&amp;R130&amp;U130</f>
        <v>MAT3374Thực tập thực tế phát triển phần mềmLTMT&amp;KHTTK65A4Nguyễn Thị Bích Thuỷ/Vũ Tiến Dũng</v>
      </c>
      <c r="C130" s="612" t="s">
        <v>307</v>
      </c>
      <c r="D130" s="613" t="s">
        <v>308</v>
      </c>
      <c r="E130" s="614">
        <v>3</v>
      </c>
      <c r="F130" s="738"/>
      <c r="G130" s="611" t="s">
        <v>421</v>
      </c>
      <c r="H130" s="615" t="s">
        <v>439</v>
      </c>
      <c r="I130" s="615">
        <v>65</v>
      </c>
      <c r="J130" s="616" t="s">
        <v>299</v>
      </c>
      <c r="K130" s="611" t="s">
        <v>616</v>
      </c>
      <c r="L130" s="615" t="s">
        <v>467</v>
      </c>
      <c r="M130" s="615">
        <v>2</v>
      </c>
      <c r="N130" s="617"/>
      <c r="O130" s="611"/>
      <c r="P130" s="618"/>
      <c r="Q130" s="611"/>
      <c r="R130" s="618"/>
      <c r="S130" s="611"/>
      <c r="T130" s="619" t="s">
        <v>480</v>
      </c>
      <c r="U130" s="620" t="s">
        <v>537</v>
      </c>
      <c r="V130" s="621" t="s">
        <v>555</v>
      </c>
      <c r="W130" s="619"/>
      <c r="X130" s="611"/>
      <c r="Y130" s="622"/>
      <c r="Z130" s="619" t="s">
        <v>398</v>
      </c>
      <c r="AA130" s="623"/>
      <c r="AB130" s="624" t="s">
        <v>574</v>
      </c>
      <c r="AC130" s="625"/>
      <c r="AD130" s="617">
        <v>15</v>
      </c>
      <c r="AE130" s="617">
        <v>30</v>
      </c>
      <c r="AF130" s="617">
        <v>0</v>
      </c>
      <c r="AG130" s="617"/>
      <c r="AH130" s="617"/>
      <c r="AI130" s="617"/>
      <c r="AJ130" s="626">
        <f>IF(H130="LT",ROUNDUP((AD130+AF130)/15,0),ROUNDUP(AE130*2/15,0))</f>
        <v>1</v>
      </c>
    </row>
    <row r="131" spans="1:36" s="627" customFormat="1" ht="24.95" customHeight="1" x14ac:dyDescent="0.25">
      <c r="A131" s="611"/>
      <c r="B131" s="280" t="str">
        <f>C131&amp;D131&amp;H131&amp;J131&amp;L131&amp;Q131&amp;R131&amp;U131</f>
        <v>MAT3374Thực tập thực tế phát triển phần mềmTHMT&amp;KHTTK65A4Nguyễn Thị Bích Thuỷ/Vũ Tiến Dũng</v>
      </c>
      <c r="C131" s="612" t="s">
        <v>307</v>
      </c>
      <c r="D131" s="613" t="s">
        <v>308</v>
      </c>
      <c r="E131" s="614">
        <v>3</v>
      </c>
      <c r="F131" s="738"/>
      <c r="G131" s="611" t="s">
        <v>421</v>
      </c>
      <c r="H131" s="615" t="s">
        <v>440</v>
      </c>
      <c r="I131" s="615">
        <v>65</v>
      </c>
      <c r="J131" s="616" t="s">
        <v>299</v>
      </c>
      <c r="K131" s="611" t="s">
        <v>616</v>
      </c>
      <c r="L131" s="615" t="s">
        <v>467</v>
      </c>
      <c r="M131" s="615">
        <v>2</v>
      </c>
      <c r="N131" s="617"/>
      <c r="O131" s="611"/>
      <c r="P131" s="618"/>
      <c r="Q131" s="611"/>
      <c r="R131" s="618"/>
      <c r="S131" s="611"/>
      <c r="T131" s="619" t="s">
        <v>480</v>
      </c>
      <c r="U131" s="620" t="s">
        <v>537</v>
      </c>
      <c r="V131" s="621" t="s">
        <v>555</v>
      </c>
      <c r="W131" s="619"/>
      <c r="X131" s="611"/>
      <c r="Y131" s="622"/>
      <c r="Z131" s="619" t="s">
        <v>398</v>
      </c>
      <c r="AA131" s="623"/>
      <c r="AB131" s="624" t="s">
        <v>574</v>
      </c>
      <c r="AC131" s="625"/>
      <c r="AD131" s="617">
        <v>15</v>
      </c>
      <c r="AE131" s="617">
        <v>30</v>
      </c>
      <c r="AF131" s="617">
        <v>0</v>
      </c>
      <c r="AG131" s="617"/>
      <c r="AH131" s="617"/>
      <c r="AI131" s="617"/>
      <c r="AJ131" s="626">
        <f>IF(H131="LT",ROUNDUP((AD131+AF131)/15,0),ROUNDUP(AE131*2/15,0))</f>
        <v>4</v>
      </c>
    </row>
    <row r="132" spans="1:36" customFormat="1" ht="24.95" customHeight="1" x14ac:dyDescent="0.25">
      <c r="A132" s="248"/>
      <c r="B132" s="280" t="str">
        <f>C132&amp;D132&amp;H132&amp;J132&amp;L132&amp;Q132&amp;R132&amp;U132</f>
        <v>HIS1001Lịch sử Đảng cộng sản Việt NamMT&amp;KHTTK65A7</v>
      </c>
      <c r="C132" s="329" t="s">
        <v>232</v>
      </c>
      <c r="D132" s="265" t="s">
        <v>413</v>
      </c>
      <c r="E132" s="285">
        <v>2</v>
      </c>
      <c r="F132" s="738">
        <v>0</v>
      </c>
      <c r="G132" s="248" t="s">
        <v>417</v>
      </c>
      <c r="H132" s="322"/>
      <c r="I132" s="322">
        <v>65</v>
      </c>
      <c r="J132" s="265" t="s">
        <v>299</v>
      </c>
      <c r="K132" s="248" t="s">
        <v>616</v>
      </c>
      <c r="L132" s="322" t="s">
        <v>468</v>
      </c>
      <c r="M132" s="321">
        <v>2</v>
      </c>
      <c r="N132" s="290"/>
      <c r="O132" s="248"/>
      <c r="P132" s="258"/>
      <c r="Q132" s="248"/>
      <c r="R132" s="258"/>
      <c r="S132" s="248">
        <v>0</v>
      </c>
      <c r="T132" s="249" t="s">
        <v>480</v>
      </c>
      <c r="U132" s="344" t="s">
        <v>873</v>
      </c>
      <c r="V132" s="354"/>
      <c r="W132" s="249"/>
      <c r="X132" s="249" t="s">
        <v>760</v>
      </c>
      <c r="Y132" s="251"/>
      <c r="Z132" s="249" t="s">
        <v>398</v>
      </c>
      <c r="AA132" s="348"/>
      <c r="AB132" s="354" t="s">
        <v>562</v>
      </c>
      <c r="AC132" s="355"/>
      <c r="AD132" s="290">
        <v>20</v>
      </c>
      <c r="AE132" s="290">
        <v>10</v>
      </c>
      <c r="AF132" s="290">
        <v>0</v>
      </c>
      <c r="AG132" s="290"/>
      <c r="AH132" s="290"/>
      <c r="AI132" s="290"/>
      <c r="AJ132" s="610">
        <f>IF(H132="LT",ROUNDUP((AD132+AF132)/15,0),ROUNDUP(AE132*2/15,0))</f>
        <v>2</v>
      </c>
    </row>
    <row r="133" spans="1:36" customFormat="1" ht="24.95" customHeight="1" x14ac:dyDescent="0.25">
      <c r="A133" s="248"/>
      <c r="B133" s="280" t="str">
        <f>C133&amp;D133&amp;H133&amp;J133&amp;L133&amp;Q133&amp;R133&amp;U133</f>
        <v>PHY1103Điện - QuangLTMT&amp;KHTTK65A749-10Bùi Hồng Vân</v>
      </c>
      <c r="C133" s="264" t="s">
        <v>276</v>
      </c>
      <c r="D133" s="265" t="s">
        <v>89</v>
      </c>
      <c r="E133" s="285">
        <v>2</v>
      </c>
      <c r="F133" s="738" t="s">
        <v>971</v>
      </c>
      <c r="G133" s="248" t="s">
        <v>419</v>
      </c>
      <c r="H133" s="322" t="s">
        <v>439</v>
      </c>
      <c r="I133" s="322">
        <v>65</v>
      </c>
      <c r="J133" s="265" t="s">
        <v>299</v>
      </c>
      <c r="K133" s="248" t="s">
        <v>616</v>
      </c>
      <c r="L133" s="322" t="s">
        <v>468</v>
      </c>
      <c r="M133" s="321">
        <v>2</v>
      </c>
      <c r="N133" s="290"/>
      <c r="O133" s="248"/>
      <c r="P133" s="258"/>
      <c r="Q133" s="248">
        <v>4</v>
      </c>
      <c r="R133" s="258" t="s">
        <v>620</v>
      </c>
      <c r="S133" s="248" t="s">
        <v>924</v>
      </c>
      <c r="T133" s="249" t="s">
        <v>480</v>
      </c>
      <c r="U133" s="344" t="s">
        <v>743</v>
      </c>
      <c r="V133" s="354" t="s">
        <v>555</v>
      </c>
      <c r="W133" s="249"/>
      <c r="X133" s="248"/>
      <c r="Y133" s="251"/>
      <c r="Z133" s="249" t="s">
        <v>398</v>
      </c>
      <c r="AA133" s="348"/>
      <c r="AB133" s="298" t="s">
        <v>569</v>
      </c>
      <c r="AC133" s="355" t="s">
        <v>565</v>
      </c>
      <c r="AD133" s="290">
        <v>30</v>
      </c>
      <c r="AE133" s="290">
        <v>15</v>
      </c>
      <c r="AF133" s="290">
        <v>0</v>
      </c>
      <c r="AG133" s="290">
        <v>40</v>
      </c>
      <c r="AH133" s="290">
        <v>45</v>
      </c>
      <c r="AI133" s="290">
        <v>50</v>
      </c>
      <c r="AJ133" s="610">
        <f>IF(H133="LT",ROUNDUP((AD133+AF133)/15,0),ROUNDUP(AE133*2/15,0))</f>
        <v>2</v>
      </c>
    </row>
    <row r="134" spans="1:36" customFormat="1" ht="24.95" customHeight="1" x14ac:dyDescent="0.25">
      <c r="A134" s="248"/>
      <c r="B134" s="280" t="str">
        <f>C134&amp;D134&amp;H134&amp;J134&amp;L134&amp;Q134&amp;R134&amp;U134</f>
        <v>PHY1103Điện - QuangBTMT&amp;KHTTK65A769-10Bùi Hồng Vân</v>
      </c>
      <c r="C134" s="264" t="s">
        <v>276</v>
      </c>
      <c r="D134" s="265" t="s">
        <v>89</v>
      </c>
      <c r="E134" s="285">
        <v>1</v>
      </c>
      <c r="F134" s="738" t="s">
        <v>971</v>
      </c>
      <c r="G134" s="248" t="s">
        <v>419</v>
      </c>
      <c r="H134" s="322" t="s">
        <v>441</v>
      </c>
      <c r="I134" s="322">
        <v>65</v>
      </c>
      <c r="J134" s="265" t="s">
        <v>299</v>
      </c>
      <c r="K134" s="248" t="s">
        <v>616</v>
      </c>
      <c r="L134" s="322" t="s">
        <v>468</v>
      </c>
      <c r="M134" s="321">
        <v>2</v>
      </c>
      <c r="N134" s="290"/>
      <c r="O134" s="248"/>
      <c r="P134" s="258"/>
      <c r="Q134" s="248">
        <v>6</v>
      </c>
      <c r="R134" s="258" t="s">
        <v>620</v>
      </c>
      <c r="S134" s="248" t="s">
        <v>972</v>
      </c>
      <c r="T134" s="249" t="s">
        <v>480</v>
      </c>
      <c r="U134" s="344" t="s">
        <v>743</v>
      </c>
      <c r="V134" s="354" t="s">
        <v>555</v>
      </c>
      <c r="W134" s="249"/>
      <c r="X134" s="248"/>
      <c r="Y134" s="251"/>
      <c r="Z134" s="249" t="s">
        <v>398</v>
      </c>
      <c r="AA134" s="348"/>
      <c r="AB134" s="298" t="s">
        <v>569</v>
      </c>
      <c r="AC134" s="355" t="s">
        <v>565</v>
      </c>
      <c r="AD134" s="290">
        <v>30</v>
      </c>
      <c r="AE134" s="290">
        <v>15</v>
      </c>
      <c r="AF134" s="290">
        <v>0</v>
      </c>
      <c r="AG134" s="290">
        <v>40</v>
      </c>
      <c r="AH134" s="290">
        <v>45</v>
      </c>
      <c r="AI134" s="290">
        <v>50</v>
      </c>
      <c r="AJ134" s="610">
        <f>IF(H134="LT",ROUNDUP((AD134+AF134)/15,0),ROUNDUP(AE134*2/15,0))</f>
        <v>2</v>
      </c>
    </row>
    <row r="135" spans="1:36" customFormat="1" ht="24.95" customHeight="1" x14ac:dyDescent="0.25">
      <c r="A135" s="248"/>
      <c r="B135" s="280" t="str">
        <f>C135&amp;D135&amp;H135&amp;J135&amp;L135&amp;Q135&amp;R135&amp;U135</f>
        <v>MAT2403Phương trình vi phânLTMT&amp;KHTTK65A744-5Lê Huy Tiễn</v>
      </c>
      <c r="C135" s="264" t="s">
        <v>302</v>
      </c>
      <c r="D135" s="265" t="s">
        <v>88</v>
      </c>
      <c r="E135" s="285">
        <v>3</v>
      </c>
      <c r="F135" s="738" t="s">
        <v>974</v>
      </c>
      <c r="G135" s="248" t="s">
        <v>419</v>
      </c>
      <c r="H135" s="322" t="s">
        <v>439</v>
      </c>
      <c r="I135" s="322">
        <v>65</v>
      </c>
      <c r="J135" s="265" t="s">
        <v>299</v>
      </c>
      <c r="K135" s="248" t="s">
        <v>616</v>
      </c>
      <c r="L135" s="322" t="s">
        <v>468</v>
      </c>
      <c r="M135" s="322">
        <v>2</v>
      </c>
      <c r="N135" s="290"/>
      <c r="O135" s="248"/>
      <c r="P135" s="258"/>
      <c r="Q135" s="248">
        <v>4</v>
      </c>
      <c r="R135" s="258" t="s">
        <v>617</v>
      </c>
      <c r="S135" s="248" t="s">
        <v>975</v>
      </c>
      <c r="T135" s="249" t="s">
        <v>480</v>
      </c>
      <c r="U135" s="344" t="s">
        <v>546</v>
      </c>
      <c r="V135" s="354" t="s">
        <v>555</v>
      </c>
      <c r="W135" s="249"/>
      <c r="X135" s="248"/>
      <c r="Y135" s="251"/>
      <c r="Z135" s="249" t="s">
        <v>398</v>
      </c>
      <c r="AA135" s="348"/>
      <c r="AB135" s="354" t="s">
        <v>566</v>
      </c>
      <c r="AC135" s="355"/>
      <c r="AD135" s="290">
        <v>30</v>
      </c>
      <c r="AE135" s="290">
        <v>15</v>
      </c>
      <c r="AF135" s="290">
        <v>0</v>
      </c>
      <c r="AG135" s="290">
        <v>40</v>
      </c>
      <c r="AH135" s="290">
        <v>45</v>
      </c>
      <c r="AI135" s="290">
        <v>50</v>
      </c>
      <c r="AJ135" s="610">
        <f>IF(H135="LT",ROUNDUP((AD135+AF135)/15,0),ROUNDUP(AE135*2/15,0))</f>
        <v>2</v>
      </c>
    </row>
    <row r="136" spans="1:36" customFormat="1" ht="24.95" customHeight="1" x14ac:dyDescent="0.25">
      <c r="A136" s="248"/>
      <c r="B136" s="280" t="str">
        <f>C136&amp;D136&amp;H136&amp;J136&amp;L136&amp;Q136&amp;R136&amp;U136</f>
        <v>MAT2403Phương trình vi phânBTMT&amp;KHTTK65A766-7Lê Bá Dũng</v>
      </c>
      <c r="C136" s="264" t="s">
        <v>302</v>
      </c>
      <c r="D136" s="265" t="s">
        <v>88</v>
      </c>
      <c r="E136" s="285">
        <v>3</v>
      </c>
      <c r="F136" s="738" t="s">
        <v>974</v>
      </c>
      <c r="G136" s="248" t="s">
        <v>419</v>
      </c>
      <c r="H136" s="322" t="s">
        <v>441</v>
      </c>
      <c r="I136" s="322">
        <v>65</v>
      </c>
      <c r="J136" s="265" t="s">
        <v>299</v>
      </c>
      <c r="K136" s="248" t="s">
        <v>616</v>
      </c>
      <c r="L136" s="322" t="s">
        <v>468</v>
      </c>
      <c r="M136" s="322">
        <v>2</v>
      </c>
      <c r="N136" s="290"/>
      <c r="O136" s="248"/>
      <c r="P136" s="258"/>
      <c r="Q136" s="248">
        <v>6</v>
      </c>
      <c r="R136" s="258" t="s">
        <v>390</v>
      </c>
      <c r="S136" s="248" t="s">
        <v>962</v>
      </c>
      <c r="T136" s="249" t="s">
        <v>480</v>
      </c>
      <c r="U136" s="344" t="s">
        <v>495</v>
      </c>
      <c r="V136" s="354" t="s">
        <v>691</v>
      </c>
      <c r="W136" s="249"/>
      <c r="X136" s="248"/>
      <c r="Y136" s="251"/>
      <c r="Z136" s="249" t="s">
        <v>398</v>
      </c>
      <c r="AA136" s="348"/>
      <c r="AB136" s="354" t="s">
        <v>566</v>
      </c>
      <c r="AC136" s="355"/>
      <c r="AD136" s="290">
        <v>30</v>
      </c>
      <c r="AE136" s="290">
        <v>15</v>
      </c>
      <c r="AF136" s="290">
        <v>0</v>
      </c>
      <c r="AG136" s="290">
        <v>40</v>
      </c>
      <c r="AH136" s="290">
        <v>45</v>
      </c>
      <c r="AI136" s="290">
        <v>50</v>
      </c>
      <c r="AJ136" s="610">
        <f>IF(H136="LT",ROUNDUP((AD136+AF136)/15,0),ROUNDUP(AE136*2/15,0))</f>
        <v>2</v>
      </c>
    </row>
    <row r="137" spans="1:36" customFormat="1" ht="24.95" customHeight="1" x14ac:dyDescent="0.25">
      <c r="A137" s="248"/>
      <c r="B137" s="280" t="str">
        <f>C137&amp;D137&amp;H137&amp;J137&amp;L137&amp;Q137&amp;R137&amp;U137</f>
        <v>MAT3551ECấu trúc dữ liệu và thuật toánTHMT&amp;KHTTK65A721-3Lê Hồng Phương</v>
      </c>
      <c r="C137" s="245" t="s">
        <v>321</v>
      </c>
      <c r="D137" s="262" t="s">
        <v>283</v>
      </c>
      <c r="E137" s="280">
        <v>4</v>
      </c>
      <c r="F137" s="738" t="s">
        <v>969</v>
      </c>
      <c r="G137" s="248" t="s">
        <v>423</v>
      </c>
      <c r="H137" s="322" t="s">
        <v>440</v>
      </c>
      <c r="I137" s="321">
        <v>65</v>
      </c>
      <c r="J137" s="265" t="s">
        <v>299</v>
      </c>
      <c r="K137" s="248" t="s">
        <v>616</v>
      </c>
      <c r="L137" s="322" t="s">
        <v>468</v>
      </c>
      <c r="M137" s="321">
        <v>2</v>
      </c>
      <c r="N137" s="290" t="s">
        <v>694</v>
      </c>
      <c r="O137" s="248"/>
      <c r="P137" s="258"/>
      <c r="Q137" s="248">
        <v>2</v>
      </c>
      <c r="R137" s="258" t="s">
        <v>623</v>
      </c>
      <c r="S137" s="248" t="s">
        <v>596</v>
      </c>
      <c r="T137" s="249" t="s">
        <v>391</v>
      </c>
      <c r="U137" s="344" t="s">
        <v>486</v>
      </c>
      <c r="V137" s="354" t="s">
        <v>555</v>
      </c>
      <c r="W137" s="249"/>
      <c r="X137" s="248"/>
      <c r="Y137" s="251"/>
      <c r="Z137" s="249" t="s">
        <v>398</v>
      </c>
      <c r="AA137" s="348"/>
      <c r="AB137" s="298" t="s">
        <v>574</v>
      </c>
      <c r="AC137" s="355"/>
      <c r="AD137" s="290">
        <v>40</v>
      </c>
      <c r="AE137" s="290">
        <v>20</v>
      </c>
      <c r="AF137" s="290">
        <v>0</v>
      </c>
      <c r="AG137" s="290">
        <v>15</v>
      </c>
      <c r="AH137" s="290">
        <v>20</v>
      </c>
      <c r="AI137" s="290">
        <v>25</v>
      </c>
      <c r="AJ137" s="610">
        <f>IF(H137="LT",ROUNDUP((AD137+AF137)/15,0),ROUNDUP(AE137*2/15,0))</f>
        <v>3</v>
      </c>
    </row>
    <row r="138" spans="1:36" customFormat="1" ht="24.95" customHeight="1" x14ac:dyDescent="0.25">
      <c r="A138" s="248"/>
      <c r="B138" s="280" t="str">
        <f>C138&amp;D138&amp;H138&amp;J138&amp;L138&amp;Q138&amp;R138&amp;U138</f>
        <v>MAT3551ECấu trúc dữ liệu và thuật toánTHMT&amp;KHTTK65A721-3Ngô Thế Quyền</v>
      </c>
      <c r="C138" s="245" t="s">
        <v>321</v>
      </c>
      <c r="D138" s="262" t="s">
        <v>283</v>
      </c>
      <c r="E138" s="280">
        <v>4</v>
      </c>
      <c r="F138" s="738" t="s">
        <v>970</v>
      </c>
      <c r="G138" s="248" t="s">
        <v>423</v>
      </c>
      <c r="H138" s="322" t="s">
        <v>440</v>
      </c>
      <c r="I138" s="321">
        <v>65</v>
      </c>
      <c r="J138" s="265" t="s">
        <v>299</v>
      </c>
      <c r="K138" s="248" t="s">
        <v>616</v>
      </c>
      <c r="L138" s="322" t="s">
        <v>468</v>
      </c>
      <c r="M138" s="321">
        <v>2</v>
      </c>
      <c r="N138" s="290" t="s">
        <v>695</v>
      </c>
      <c r="O138" s="248"/>
      <c r="P138" s="258"/>
      <c r="Q138" s="248">
        <v>2</v>
      </c>
      <c r="R138" s="258" t="s">
        <v>623</v>
      </c>
      <c r="S138" s="248" t="s">
        <v>596</v>
      </c>
      <c r="T138" s="249" t="s">
        <v>391</v>
      </c>
      <c r="U138" s="344" t="s">
        <v>509</v>
      </c>
      <c r="V138" s="354" t="s">
        <v>555</v>
      </c>
      <c r="W138" s="249"/>
      <c r="X138" s="248"/>
      <c r="Y138" s="251"/>
      <c r="Z138" s="249" t="s">
        <v>398</v>
      </c>
      <c r="AA138" s="348"/>
      <c r="AB138" s="298" t="s">
        <v>574</v>
      </c>
      <c r="AC138" s="355"/>
      <c r="AD138" s="290">
        <v>40</v>
      </c>
      <c r="AE138" s="290">
        <v>20</v>
      </c>
      <c r="AF138" s="290">
        <v>0</v>
      </c>
      <c r="AG138" s="290">
        <v>15</v>
      </c>
      <c r="AH138" s="290">
        <v>20</v>
      </c>
      <c r="AI138" s="290">
        <v>25</v>
      </c>
      <c r="AJ138" s="610">
        <f>IF(H138="LT",ROUNDUP((AD138+AF138)/15,0),ROUNDUP(AE138*2/15,0))</f>
        <v>3</v>
      </c>
    </row>
    <row r="139" spans="1:36" customFormat="1" ht="24.95" customHeight="1" x14ac:dyDescent="0.25">
      <c r="A139" s="248"/>
      <c r="B139" s="280" t="str">
        <f>C139&amp;D139&amp;H139&amp;J139&amp;L139&amp;Q139&amp;R139&amp;U139</f>
        <v>MAT3517EMạng máy tínhLT+THMT&amp;KHTTK65A726-8Lê Trọng Vĩnh</v>
      </c>
      <c r="C139" s="264" t="s">
        <v>323</v>
      </c>
      <c r="D139" s="265" t="s">
        <v>143</v>
      </c>
      <c r="E139" s="285">
        <v>3</v>
      </c>
      <c r="F139" s="738" t="s">
        <v>973</v>
      </c>
      <c r="G139" s="248" t="s">
        <v>418</v>
      </c>
      <c r="H139" s="322" t="s">
        <v>657</v>
      </c>
      <c r="I139" s="322">
        <v>65</v>
      </c>
      <c r="J139" s="265" t="s">
        <v>299</v>
      </c>
      <c r="K139" s="248" t="s">
        <v>616</v>
      </c>
      <c r="L139" s="322" t="s">
        <v>468</v>
      </c>
      <c r="M139" s="322">
        <v>2</v>
      </c>
      <c r="N139" s="290"/>
      <c r="O139" s="248"/>
      <c r="P139" s="258"/>
      <c r="Q139" s="248">
        <v>2</v>
      </c>
      <c r="R139" s="258" t="s">
        <v>618</v>
      </c>
      <c r="S139" s="248" t="s">
        <v>596</v>
      </c>
      <c r="T139" s="249" t="s">
        <v>391</v>
      </c>
      <c r="U139" s="344" t="s">
        <v>482</v>
      </c>
      <c r="V139" s="354" t="s">
        <v>553</v>
      </c>
      <c r="W139" s="249"/>
      <c r="X139" s="248"/>
      <c r="Y139" s="251"/>
      <c r="Z139" s="249" t="s">
        <v>398</v>
      </c>
      <c r="AA139" s="348"/>
      <c r="AB139" s="298" t="s">
        <v>574</v>
      </c>
      <c r="AC139" s="355"/>
      <c r="AD139" s="290">
        <v>40</v>
      </c>
      <c r="AE139" s="290">
        <v>5</v>
      </c>
      <c r="AF139" s="290">
        <v>0</v>
      </c>
      <c r="AG139" s="290">
        <v>40</v>
      </c>
      <c r="AH139" s="290">
        <v>45</v>
      </c>
      <c r="AI139" s="290">
        <v>50</v>
      </c>
      <c r="AJ139" s="610">
        <v>3</v>
      </c>
    </row>
    <row r="140" spans="1:36" customFormat="1" ht="24.95" customHeight="1" x14ac:dyDescent="0.25">
      <c r="A140" s="248"/>
      <c r="B140" s="280" t="str">
        <f>C140&amp;D140&amp;H140&amp;J140&amp;L140&amp;Q140&amp;R140&amp;U140</f>
        <v>MAT3555Tiếng Anh chuyên ngành khoa học máy tínhLTMT&amp;KHTTK65A733-5Hoàng Quốc Hùng</v>
      </c>
      <c r="C140" s="245" t="s">
        <v>325</v>
      </c>
      <c r="D140" s="262" t="s">
        <v>415</v>
      </c>
      <c r="E140" s="280">
        <v>2</v>
      </c>
      <c r="F140" s="738" t="s">
        <v>976</v>
      </c>
      <c r="G140" s="248" t="s">
        <v>438</v>
      </c>
      <c r="H140" s="321" t="s">
        <v>439</v>
      </c>
      <c r="I140" s="321">
        <v>65</v>
      </c>
      <c r="J140" s="265" t="s">
        <v>299</v>
      </c>
      <c r="K140" s="248" t="s">
        <v>616</v>
      </c>
      <c r="L140" s="322" t="s">
        <v>468</v>
      </c>
      <c r="M140" s="321">
        <v>2</v>
      </c>
      <c r="N140" s="290"/>
      <c r="O140" s="248"/>
      <c r="P140" s="258"/>
      <c r="Q140" s="248">
        <v>3</v>
      </c>
      <c r="R140" s="258" t="s">
        <v>396</v>
      </c>
      <c r="S140" s="248" t="s">
        <v>922</v>
      </c>
      <c r="T140" s="249" t="s">
        <v>391</v>
      </c>
      <c r="U140" s="344" t="s">
        <v>507</v>
      </c>
      <c r="V140" s="298" t="s">
        <v>691</v>
      </c>
      <c r="W140" s="249"/>
      <c r="X140" s="248"/>
      <c r="Y140" s="251"/>
      <c r="Z140" s="249" t="s">
        <v>398</v>
      </c>
      <c r="AA140" s="348"/>
      <c r="AB140" s="298" t="s">
        <v>574</v>
      </c>
      <c r="AC140" s="355"/>
      <c r="AD140" s="290">
        <v>25</v>
      </c>
      <c r="AE140" s="290">
        <v>5</v>
      </c>
      <c r="AF140" s="290">
        <v>0</v>
      </c>
      <c r="AG140" s="290">
        <v>40</v>
      </c>
      <c r="AH140" s="290">
        <v>45</v>
      </c>
      <c r="AI140" s="290">
        <v>50</v>
      </c>
      <c r="AJ140" s="610">
        <f>IF(H140="LT",ROUNDUP((AD140+AF140)/15,0),ROUNDUP(AE140*2/15,0))</f>
        <v>2</v>
      </c>
    </row>
    <row r="141" spans="1:36" s="627" customFormat="1" ht="24.95" customHeight="1" x14ac:dyDescent="0.25">
      <c r="A141" s="611"/>
      <c r="B141" s="280" t="str">
        <f>C141&amp;D141&amp;H141&amp;J141&amp;L141&amp;Q141&amp;R141&amp;U141</f>
        <v>MAT3374Thực tập thực tế phát triển phần mềmLTMT&amp;KHTTK65A7Nguyễn Thị Bích Thuỷ/Vũ Tiến Dũng</v>
      </c>
      <c r="C141" s="612" t="s">
        <v>307</v>
      </c>
      <c r="D141" s="613" t="s">
        <v>308</v>
      </c>
      <c r="E141" s="614">
        <v>3</v>
      </c>
      <c r="F141" s="738"/>
      <c r="G141" s="611" t="s">
        <v>421</v>
      </c>
      <c r="H141" s="615" t="s">
        <v>439</v>
      </c>
      <c r="I141" s="615">
        <v>65</v>
      </c>
      <c r="J141" s="616" t="s">
        <v>299</v>
      </c>
      <c r="K141" s="611" t="s">
        <v>616</v>
      </c>
      <c r="L141" s="615" t="s">
        <v>468</v>
      </c>
      <c r="M141" s="615">
        <v>2</v>
      </c>
      <c r="N141" s="617"/>
      <c r="O141" s="611"/>
      <c r="P141" s="618"/>
      <c r="Q141" s="611"/>
      <c r="R141" s="618"/>
      <c r="S141" s="611"/>
      <c r="T141" s="619" t="s">
        <v>480</v>
      </c>
      <c r="U141" s="620" t="s">
        <v>537</v>
      </c>
      <c r="V141" s="621" t="s">
        <v>555</v>
      </c>
      <c r="W141" s="619"/>
      <c r="X141" s="611"/>
      <c r="Y141" s="622"/>
      <c r="Z141" s="619" t="s">
        <v>398</v>
      </c>
      <c r="AA141" s="623"/>
      <c r="AB141" s="624" t="s">
        <v>574</v>
      </c>
      <c r="AC141" s="625"/>
      <c r="AD141" s="617">
        <v>15</v>
      </c>
      <c r="AE141" s="617">
        <v>30</v>
      </c>
      <c r="AF141" s="617">
        <v>0</v>
      </c>
      <c r="AG141" s="617"/>
      <c r="AH141" s="617"/>
      <c r="AI141" s="617"/>
      <c r="AJ141" s="626">
        <f>IF(H141="LT",ROUNDUP((AD141+AF141)/15,0),ROUNDUP(AE141*2/15,0))</f>
        <v>1</v>
      </c>
    </row>
    <row r="142" spans="1:36" s="627" customFormat="1" ht="24.95" customHeight="1" x14ac:dyDescent="0.25">
      <c r="A142" s="611"/>
      <c r="B142" s="280" t="str">
        <f>C142&amp;D142&amp;H142&amp;J142&amp;L142&amp;Q142&amp;R142&amp;U142</f>
        <v>MAT3374Thực tập thực tế phát triển phần mềmTHMT&amp;KHTTK65A7Nguyễn Thị Bích Thuỷ/Vũ Tiến Dũng</v>
      </c>
      <c r="C142" s="612" t="s">
        <v>307</v>
      </c>
      <c r="D142" s="613" t="s">
        <v>308</v>
      </c>
      <c r="E142" s="614">
        <v>3</v>
      </c>
      <c r="F142" s="738"/>
      <c r="G142" s="611" t="s">
        <v>421</v>
      </c>
      <c r="H142" s="615" t="s">
        <v>440</v>
      </c>
      <c r="I142" s="615">
        <v>65</v>
      </c>
      <c r="J142" s="616" t="s">
        <v>299</v>
      </c>
      <c r="K142" s="611" t="s">
        <v>616</v>
      </c>
      <c r="L142" s="615" t="s">
        <v>468</v>
      </c>
      <c r="M142" s="615">
        <v>2</v>
      </c>
      <c r="N142" s="617"/>
      <c r="O142" s="611"/>
      <c r="P142" s="618"/>
      <c r="Q142" s="611"/>
      <c r="R142" s="618"/>
      <c r="S142" s="611"/>
      <c r="T142" s="619" t="s">
        <v>480</v>
      </c>
      <c r="U142" s="620" t="s">
        <v>537</v>
      </c>
      <c r="V142" s="621" t="s">
        <v>555</v>
      </c>
      <c r="W142" s="619"/>
      <c r="X142" s="611"/>
      <c r="Y142" s="622"/>
      <c r="Z142" s="619" t="s">
        <v>398</v>
      </c>
      <c r="AA142" s="623"/>
      <c r="AB142" s="624" t="s">
        <v>574</v>
      </c>
      <c r="AC142" s="625"/>
      <c r="AD142" s="617">
        <v>15</v>
      </c>
      <c r="AE142" s="617">
        <v>30</v>
      </c>
      <c r="AF142" s="617">
        <v>0</v>
      </c>
      <c r="AG142" s="617"/>
      <c r="AH142" s="617"/>
      <c r="AI142" s="617"/>
      <c r="AJ142" s="626">
        <f>IF(H142="LT",ROUNDUP((AD142+AF142)/15,0),ROUNDUP(AE142*2/15,0))</f>
        <v>4</v>
      </c>
    </row>
    <row r="143" spans="1:36" s="241" customFormat="1" ht="24.95" customHeight="1" x14ac:dyDescent="0.25">
      <c r="A143" s="280">
        <v>69</v>
      </c>
      <c r="B143" s="280" t="str">
        <f>C143&amp;D143&amp;H143&amp;J143&amp;L143&amp;Q143&amp;R143&amp;U143</f>
        <v>FLF1108Tiếng Anh B2MT&amp;KHTTK65A4;731-2</v>
      </c>
      <c r="C143" s="629" t="s">
        <v>317</v>
      </c>
      <c r="D143" s="604" t="s">
        <v>318</v>
      </c>
      <c r="E143" s="630">
        <v>5</v>
      </c>
      <c r="F143" s="738"/>
      <c r="G143" s="631" t="s">
        <v>389</v>
      </c>
      <c r="H143" s="632"/>
      <c r="I143" s="605">
        <v>65</v>
      </c>
      <c r="J143" s="328" t="s">
        <v>299</v>
      </c>
      <c r="K143" s="280" t="s">
        <v>616</v>
      </c>
      <c r="L143" s="280" t="s">
        <v>658</v>
      </c>
      <c r="M143" s="280">
        <v>2</v>
      </c>
      <c r="N143" s="602"/>
      <c r="O143" s="280"/>
      <c r="P143" s="633"/>
      <c r="Q143" s="288">
        <v>3</v>
      </c>
      <c r="R143" s="310" t="s">
        <v>395</v>
      </c>
      <c r="S143" s="605"/>
      <c r="T143" s="604" t="s">
        <v>391</v>
      </c>
      <c r="U143" s="273" t="s">
        <v>873</v>
      </c>
      <c r="V143" s="288"/>
      <c r="W143" s="602"/>
      <c r="X143" s="269"/>
      <c r="Y143" s="633"/>
      <c r="Z143" s="602" t="s">
        <v>398</v>
      </c>
      <c r="AA143" s="280" t="s">
        <v>392</v>
      </c>
      <c r="AB143" s="310" t="s">
        <v>573</v>
      </c>
      <c r="AC143" s="633"/>
      <c r="AD143" s="633"/>
      <c r="AE143" s="633"/>
      <c r="AF143" s="633"/>
      <c r="AG143" s="633"/>
      <c r="AH143" s="633"/>
      <c r="AI143" s="633"/>
      <c r="AJ143" s="634">
        <f>IF(H143="LT",ROUNDUP((AD143+AF143)/15,0),ROUNDUP(AE143*2/15,0))</f>
        <v>0</v>
      </c>
    </row>
    <row r="144" spans="1:36" s="241" customFormat="1" ht="24.95" customHeight="1" x14ac:dyDescent="0.25">
      <c r="A144" s="280">
        <v>70</v>
      </c>
      <c r="B144" s="280" t="str">
        <f>C144&amp;D144&amp;H144&amp;J144&amp;L144&amp;Q144&amp;R144&amp;U144</f>
        <v>FLF1108Tiếng Anh B2MT&amp;KHTTK65A4;753-5</v>
      </c>
      <c r="C144" s="629" t="s">
        <v>317</v>
      </c>
      <c r="D144" s="604" t="s">
        <v>318</v>
      </c>
      <c r="E144" s="630">
        <v>5</v>
      </c>
      <c r="F144" s="738"/>
      <c r="G144" s="631" t="s">
        <v>389</v>
      </c>
      <c r="H144" s="632"/>
      <c r="I144" s="605">
        <v>65</v>
      </c>
      <c r="J144" s="328" t="s">
        <v>299</v>
      </c>
      <c r="K144" s="280" t="s">
        <v>616</v>
      </c>
      <c r="L144" s="280" t="s">
        <v>658</v>
      </c>
      <c r="M144" s="280">
        <v>2</v>
      </c>
      <c r="N144" s="602"/>
      <c r="O144" s="280"/>
      <c r="P144" s="633"/>
      <c r="Q144" s="288">
        <v>5</v>
      </c>
      <c r="R144" s="310" t="s">
        <v>396</v>
      </c>
      <c r="S144" s="605"/>
      <c r="T144" s="604" t="s">
        <v>391</v>
      </c>
      <c r="U144" s="273" t="s">
        <v>873</v>
      </c>
      <c r="V144" s="288"/>
      <c r="W144" s="602"/>
      <c r="X144" s="269"/>
      <c r="Y144" s="633"/>
      <c r="Z144" s="602" t="s">
        <v>398</v>
      </c>
      <c r="AA144" s="280" t="s">
        <v>392</v>
      </c>
      <c r="AB144" s="310" t="s">
        <v>573</v>
      </c>
      <c r="AC144" s="633"/>
      <c r="AD144" s="633"/>
      <c r="AE144" s="633"/>
      <c r="AF144" s="633"/>
      <c r="AG144" s="633"/>
      <c r="AH144" s="633"/>
      <c r="AI144" s="633"/>
      <c r="AJ144" s="634">
        <f>IF(H144="LT",ROUNDUP((AD144+AF144)/15,0),ROUNDUP(AE144*2/15,0))</f>
        <v>0</v>
      </c>
    </row>
    <row r="145" spans="1:36" customFormat="1" ht="24.95" customHeight="1" x14ac:dyDescent="0.25">
      <c r="A145" s="248"/>
      <c r="B145" s="280" t="str">
        <f>C145&amp;D145&amp;H145&amp;J145&amp;L145&amp;Q145&amp;R145&amp;U145</f>
        <v>PHI1002Chủ nghĩa xã hội khoa họcLTKHDLK65A5</v>
      </c>
      <c r="C145" s="277" t="s">
        <v>231</v>
      </c>
      <c r="D145" s="302" t="s">
        <v>336</v>
      </c>
      <c r="E145" s="277">
        <v>2</v>
      </c>
      <c r="F145" s="738" t="s">
        <v>870</v>
      </c>
      <c r="G145" s="248" t="s">
        <v>425</v>
      </c>
      <c r="H145" s="325" t="s">
        <v>439</v>
      </c>
      <c r="I145" s="321">
        <v>65</v>
      </c>
      <c r="J145" s="262" t="s">
        <v>335</v>
      </c>
      <c r="K145" s="248" t="s">
        <v>479</v>
      </c>
      <c r="L145" s="321" t="s">
        <v>465</v>
      </c>
      <c r="M145" s="321">
        <v>2</v>
      </c>
      <c r="N145" s="290"/>
      <c r="O145" s="248"/>
      <c r="P145" s="258"/>
      <c r="Q145" s="248"/>
      <c r="R145" s="258"/>
      <c r="S145" s="248" t="s">
        <v>866</v>
      </c>
      <c r="T145" s="249" t="s">
        <v>480</v>
      </c>
      <c r="U145" s="344" t="s">
        <v>873</v>
      </c>
      <c r="V145" s="298"/>
      <c r="W145" s="249"/>
      <c r="X145" s="248"/>
      <c r="Y145" s="251"/>
      <c r="Z145" s="249" t="s">
        <v>398</v>
      </c>
      <c r="AA145" s="348"/>
      <c r="AB145" s="298" t="s">
        <v>562</v>
      </c>
      <c r="AC145" s="359"/>
      <c r="AD145" s="290">
        <v>30</v>
      </c>
      <c r="AE145" s="290">
        <v>0</v>
      </c>
      <c r="AF145" s="290">
        <v>0</v>
      </c>
      <c r="AG145" s="290"/>
      <c r="AH145" s="290"/>
      <c r="AI145" s="290"/>
      <c r="AJ145" s="610">
        <f>IF(H145="LT",ROUNDUP((AD145+AF145)/15,0),ROUNDUP(AE145*2/15,0))</f>
        <v>2</v>
      </c>
    </row>
    <row r="146" spans="1:36" customFormat="1" ht="24.95" customHeight="1" x14ac:dyDescent="0.25">
      <c r="A146" s="248"/>
      <c r="B146" s="280" t="str">
        <f>C146&amp;D146&amp;H146&amp;J146&amp;L146&amp;Q146&amp;R146&amp;U146</f>
        <v>HIS1056Cơ sở văn hóa Việt NamLTKHDLK65A5</v>
      </c>
      <c r="C146" s="277" t="s">
        <v>236</v>
      </c>
      <c r="D146" s="302" t="s">
        <v>337</v>
      </c>
      <c r="E146" s="277">
        <v>3</v>
      </c>
      <c r="F146" s="738" t="s">
        <v>868</v>
      </c>
      <c r="G146" s="280" t="s">
        <v>422</v>
      </c>
      <c r="H146" s="325" t="s">
        <v>439</v>
      </c>
      <c r="I146" s="321">
        <v>65</v>
      </c>
      <c r="J146" s="305" t="s">
        <v>335</v>
      </c>
      <c r="K146" s="280" t="s">
        <v>479</v>
      </c>
      <c r="L146" s="321" t="s">
        <v>465</v>
      </c>
      <c r="M146" s="321">
        <v>2</v>
      </c>
      <c r="N146" s="288"/>
      <c r="O146" s="248"/>
      <c r="P146" s="258"/>
      <c r="Q146" s="248"/>
      <c r="R146" s="258"/>
      <c r="S146" s="248" t="s">
        <v>866</v>
      </c>
      <c r="T146" s="249" t="s">
        <v>480</v>
      </c>
      <c r="U146" s="344" t="s">
        <v>873</v>
      </c>
      <c r="V146" s="298"/>
      <c r="W146" s="249"/>
      <c r="X146" s="248"/>
      <c r="Y146" s="251"/>
      <c r="Z146" s="249" t="s">
        <v>398</v>
      </c>
      <c r="AA146" s="348"/>
      <c r="AB146" s="298" t="s">
        <v>562</v>
      </c>
      <c r="AC146" s="359"/>
      <c r="AD146" s="288">
        <v>42</v>
      </c>
      <c r="AE146" s="288">
        <v>3</v>
      </c>
      <c r="AF146" s="288">
        <v>0</v>
      </c>
      <c r="AG146" s="288"/>
      <c r="AH146" s="288"/>
      <c r="AI146" s="288"/>
      <c r="AJ146" s="610">
        <f>IF(H146="LT",ROUNDUP((AD146+AF146)/15,0),ROUNDUP(AE146*2/15,0))</f>
        <v>3</v>
      </c>
    </row>
    <row r="147" spans="1:36" customFormat="1" ht="24.95" customHeight="1" x14ac:dyDescent="0.25">
      <c r="A147" s="248"/>
      <c r="B147" s="280" t="str">
        <f>C147&amp;D147&amp;H147&amp;J147&amp;L147&amp;Q147&amp;R147&amp;U147</f>
        <v>GEO1050Khoa học trái đất và sự sốngLTKHDLK65A5</v>
      </c>
      <c r="C147" s="277" t="s">
        <v>237</v>
      </c>
      <c r="D147" s="302" t="s">
        <v>338</v>
      </c>
      <c r="E147" s="277">
        <v>3</v>
      </c>
      <c r="F147" s="738" t="s">
        <v>865</v>
      </c>
      <c r="G147" s="280" t="s">
        <v>422</v>
      </c>
      <c r="H147" s="325" t="s">
        <v>439</v>
      </c>
      <c r="I147" s="321">
        <v>65</v>
      </c>
      <c r="J147" s="305" t="s">
        <v>335</v>
      </c>
      <c r="K147" s="280" t="s">
        <v>479</v>
      </c>
      <c r="L147" s="321" t="s">
        <v>465</v>
      </c>
      <c r="M147" s="321">
        <v>2</v>
      </c>
      <c r="N147" s="288"/>
      <c r="O147" s="248"/>
      <c r="P147" s="258"/>
      <c r="Q147" s="248"/>
      <c r="R147" s="258"/>
      <c r="S147" s="248" t="s">
        <v>866</v>
      </c>
      <c r="T147" s="249" t="s">
        <v>480</v>
      </c>
      <c r="U147" s="344" t="s">
        <v>873</v>
      </c>
      <c r="V147" s="298"/>
      <c r="W147" s="249"/>
      <c r="X147" s="248"/>
      <c r="Y147" s="251"/>
      <c r="Z147" s="249" t="s">
        <v>398</v>
      </c>
      <c r="AA147" s="417" t="s">
        <v>575</v>
      </c>
      <c r="AB147" s="298" t="s">
        <v>572</v>
      </c>
      <c r="AC147" s="359"/>
      <c r="AD147" s="288">
        <v>42</v>
      </c>
      <c r="AE147" s="288">
        <v>3</v>
      </c>
      <c r="AF147" s="288">
        <v>0</v>
      </c>
      <c r="AG147" s="288"/>
      <c r="AH147" s="288"/>
      <c r="AI147" s="288"/>
      <c r="AJ147" s="610">
        <f>IF(H147="LT",ROUNDUP((AD147+AF147)/15,0),ROUNDUP(AE147*2/15,0))</f>
        <v>3</v>
      </c>
    </row>
    <row r="148" spans="1:36" customFormat="1" ht="24.95" customHeight="1" x14ac:dyDescent="0.25">
      <c r="A148" s="248"/>
      <c r="B148" s="280" t="str">
        <f>C148&amp;D148&amp;H148&amp;J148&amp;L148&amp;Q148&amp;R148&amp;U148</f>
        <v>PHY1020Nhập môn RoboticsLTKHDLK65A5</v>
      </c>
      <c r="C148" s="287" t="s">
        <v>241</v>
      </c>
      <c r="D148" s="302" t="s">
        <v>407</v>
      </c>
      <c r="E148" s="277">
        <v>3</v>
      </c>
      <c r="F148" s="738"/>
      <c r="G148" s="280" t="s">
        <v>430</v>
      </c>
      <c r="H148" s="325" t="s">
        <v>439</v>
      </c>
      <c r="I148" s="321">
        <v>65</v>
      </c>
      <c r="J148" s="305" t="s">
        <v>335</v>
      </c>
      <c r="K148" s="280" t="s">
        <v>479</v>
      </c>
      <c r="L148" s="321" t="s">
        <v>465</v>
      </c>
      <c r="M148" s="321">
        <v>2</v>
      </c>
      <c r="N148" s="288"/>
      <c r="O148" s="248"/>
      <c r="P148" s="258"/>
      <c r="Q148" s="248"/>
      <c r="R148" s="258"/>
      <c r="S148" s="248"/>
      <c r="T148" s="249" t="s">
        <v>480</v>
      </c>
      <c r="U148" s="344" t="s">
        <v>873</v>
      </c>
      <c r="V148" s="298"/>
      <c r="W148" s="249"/>
      <c r="X148" s="248"/>
      <c r="Y148" s="251"/>
      <c r="Z148" s="249" t="s">
        <v>398</v>
      </c>
      <c r="AA148" s="348"/>
      <c r="AB148" s="298" t="s">
        <v>569</v>
      </c>
      <c r="AC148" s="359"/>
      <c r="AD148" s="288">
        <v>30</v>
      </c>
      <c r="AE148" s="288">
        <v>10</v>
      </c>
      <c r="AF148" s="288">
        <v>5</v>
      </c>
      <c r="AG148" s="288"/>
      <c r="AH148" s="288"/>
      <c r="AI148" s="288"/>
      <c r="AJ148" s="610">
        <f>IF(H148="LT",ROUNDUP((AD148+AF148)/15,0),ROUNDUP(AE148*2/15,0))</f>
        <v>3</v>
      </c>
    </row>
    <row r="149" spans="1:36" customFormat="1" ht="24.95" customHeight="1" x14ac:dyDescent="0.25">
      <c r="A149" s="248"/>
      <c r="B149" s="280" t="str">
        <f>C149&amp;D149&amp;H149&amp;J149&amp;L149&amp;Q149&amp;R149&amp;U149</f>
        <v>MAT2403Phương trình vi phânLTKHDLK65A564-5Vũ Nguyễn Sơn Tùng</v>
      </c>
      <c r="C149" s="287" t="s">
        <v>302</v>
      </c>
      <c r="D149" s="303" t="s">
        <v>88</v>
      </c>
      <c r="E149" s="287">
        <v>3</v>
      </c>
      <c r="F149" s="738" t="s">
        <v>838</v>
      </c>
      <c r="G149" s="248" t="s">
        <v>419</v>
      </c>
      <c r="H149" s="325" t="s">
        <v>439</v>
      </c>
      <c r="I149" s="321">
        <v>65</v>
      </c>
      <c r="J149" s="262" t="s">
        <v>335</v>
      </c>
      <c r="K149" s="248" t="s">
        <v>479</v>
      </c>
      <c r="L149" s="321" t="s">
        <v>465</v>
      </c>
      <c r="M149" s="321">
        <v>2</v>
      </c>
      <c r="N149" s="290"/>
      <c r="O149" s="248"/>
      <c r="P149" s="258"/>
      <c r="Q149" s="248">
        <v>6</v>
      </c>
      <c r="R149" s="258" t="s">
        <v>617</v>
      </c>
      <c r="S149" s="248" t="s">
        <v>136</v>
      </c>
      <c r="T149" s="249" t="s">
        <v>480</v>
      </c>
      <c r="U149" s="344" t="s">
        <v>494</v>
      </c>
      <c r="V149" s="298" t="s">
        <v>557</v>
      </c>
      <c r="W149" s="249"/>
      <c r="X149" s="248"/>
      <c r="Y149" s="251"/>
      <c r="Z149" s="249" t="s">
        <v>398</v>
      </c>
      <c r="AA149" s="348"/>
      <c r="AB149" s="354" t="s">
        <v>566</v>
      </c>
      <c r="AC149" s="359"/>
      <c r="AD149" s="290">
        <v>30</v>
      </c>
      <c r="AE149" s="290">
        <v>15</v>
      </c>
      <c r="AF149" s="290">
        <v>0</v>
      </c>
      <c r="AG149" s="290">
        <v>70</v>
      </c>
      <c r="AH149" s="290">
        <v>75</v>
      </c>
      <c r="AI149" s="290">
        <v>80</v>
      </c>
      <c r="AJ149" s="610">
        <f>IF(H149="LT",ROUNDUP((AD149+AF149)/15,0),ROUNDUP(AE149*2/15,0))</f>
        <v>2</v>
      </c>
    </row>
    <row r="150" spans="1:36" customFormat="1" ht="24.95" customHeight="1" x14ac:dyDescent="0.25">
      <c r="A150" s="248"/>
      <c r="B150" s="280" t="str">
        <f>C150&amp;D150&amp;H150&amp;J150&amp;L150&amp;Q150&amp;R150&amp;U150</f>
        <v>MAT2403Phương trình vi phânBTKHDLK65A529-10Lê Bá Dũng</v>
      </c>
      <c r="C150" s="287" t="s">
        <v>302</v>
      </c>
      <c r="D150" s="303" t="s">
        <v>88</v>
      </c>
      <c r="E150" s="287">
        <v>3</v>
      </c>
      <c r="F150" s="738" t="s">
        <v>838</v>
      </c>
      <c r="G150" s="248" t="s">
        <v>419</v>
      </c>
      <c r="H150" s="325" t="s">
        <v>441</v>
      </c>
      <c r="I150" s="321">
        <v>65</v>
      </c>
      <c r="J150" s="262" t="s">
        <v>335</v>
      </c>
      <c r="K150" s="248" t="s">
        <v>479</v>
      </c>
      <c r="L150" s="321" t="s">
        <v>465</v>
      </c>
      <c r="M150" s="321">
        <v>2</v>
      </c>
      <c r="N150" s="290"/>
      <c r="O150" s="248"/>
      <c r="P150" s="258"/>
      <c r="Q150" s="248">
        <v>2</v>
      </c>
      <c r="R150" s="258" t="s">
        <v>620</v>
      </c>
      <c r="S150" s="248" t="s">
        <v>136</v>
      </c>
      <c r="T150" s="249" t="s">
        <v>480</v>
      </c>
      <c r="U150" s="344" t="s">
        <v>495</v>
      </c>
      <c r="V150" s="298" t="s">
        <v>691</v>
      </c>
      <c r="W150" s="249"/>
      <c r="X150" s="248"/>
      <c r="Y150" s="251"/>
      <c r="Z150" s="249" t="s">
        <v>398</v>
      </c>
      <c r="AA150" s="348"/>
      <c r="AB150" s="354" t="s">
        <v>566</v>
      </c>
      <c r="AC150" s="359"/>
      <c r="AD150" s="290">
        <v>30</v>
      </c>
      <c r="AE150" s="290">
        <v>15</v>
      </c>
      <c r="AF150" s="290">
        <v>0</v>
      </c>
      <c r="AG150" s="290">
        <v>70</v>
      </c>
      <c r="AH150" s="290">
        <v>75</v>
      </c>
      <c r="AI150" s="290">
        <v>80</v>
      </c>
      <c r="AJ150" s="610">
        <f>IF(H150="LT",ROUNDUP((AD150+AF150)/15,0),ROUNDUP(AE150*2/15,0))</f>
        <v>2</v>
      </c>
    </row>
    <row r="151" spans="1:36" customFormat="1" ht="24.95" customHeight="1" x14ac:dyDescent="0.25">
      <c r="A151" s="248"/>
      <c r="B151" s="280" t="str">
        <f>C151&amp;D151&amp;H151&amp;J151&amp;L151&amp;Q151&amp;R151&amp;U151</f>
        <v>MAT3379Phân tích hồi quy và ứng dụngLTKHDLK65A524-5Trịnh Quốc Anh</v>
      </c>
      <c r="C151" s="287" t="s">
        <v>339</v>
      </c>
      <c r="D151" s="303" t="s">
        <v>340</v>
      </c>
      <c r="E151" s="287">
        <v>3</v>
      </c>
      <c r="F151" s="738" t="s">
        <v>339</v>
      </c>
      <c r="G151" s="248" t="s">
        <v>436</v>
      </c>
      <c r="H151" s="325" t="s">
        <v>439</v>
      </c>
      <c r="I151" s="321">
        <v>65</v>
      </c>
      <c r="J151" s="262" t="s">
        <v>335</v>
      </c>
      <c r="K151" s="248" t="s">
        <v>479</v>
      </c>
      <c r="L151" s="321" t="s">
        <v>465</v>
      </c>
      <c r="M151" s="321">
        <v>2</v>
      </c>
      <c r="N151" s="290"/>
      <c r="O151" s="248"/>
      <c r="P151" s="258"/>
      <c r="Q151" s="248">
        <v>2</v>
      </c>
      <c r="R151" s="258" t="s">
        <v>617</v>
      </c>
      <c r="S151" s="248" t="s">
        <v>832</v>
      </c>
      <c r="T151" s="249" t="s">
        <v>480</v>
      </c>
      <c r="U151" s="344" t="s">
        <v>543</v>
      </c>
      <c r="V151" s="298" t="s">
        <v>555</v>
      </c>
      <c r="W151" s="249"/>
      <c r="X151" s="248"/>
      <c r="Y151" s="251"/>
      <c r="Z151" s="249" t="s">
        <v>398</v>
      </c>
      <c r="AA151" s="348"/>
      <c r="AB151" s="298" t="s">
        <v>564</v>
      </c>
      <c r="AC151" s="359"/>
      <c r="AD151" s="290">
        <v>24</v>
      </c>
      <c r="AE151" s="290">
        <v>21</v>
      </c>
      <c r="AF151" s="290">
        <v>0</v>
      </c>
      <c r="AG151" s="290">
        <v>70</v>
      </c>
      <c r="AH151" s="290">
        <v>75</v>
      </c>
      <c r="AI151" s="290">
        <v>80</v>
      </c>
      <c r="AJ151" s="610">
        <f>IF(H151="LT",ROUNDUP((AD151+AF151)/15,0),ROUNDUP(AE151*2/15,0))</f>
        <v>2</v>
      </c>
    </row>
    <row r="152" spans="1:36" customFormat="1" ht="24.95" customHeight="1" x14ac:dyDescent="0.25">
      <c r="A152" s="248"/>
      <c r="B152" s="280" t="str">
        <f>C152&amp;D152&amp;H152&amp;J152&amp;L152&amp;Q152&amp;R152&amp;U152</f>
        <v>MAT3379Phân tích hồi quy và ứng dụngTHKHDLK65A541-5Tạ Văn Chiến</v>
      </c>
      <c r="C152" s="287" t="s">
        <v>339</v>
      </c>
      <c r="D152" s="303" t="s">
        <v>340</v>
      </c>
      <c r="E152" s="287">
        <v>3</v>
      </c>
      <c r="F152" s="738" t="s">
        <v>339</v>
      </c>
      <c r="G152" s="248" t="s">
        <v>436</v>
      </c>
      <c r="H152" s="325" t="s">
        <v>440</v>
      </c>
      <c r="I152" s="321">
        <v>65</v>
      </c>
      <c r="J152" s="262" t="s">
        <v>335</v>
      </c>
      <c r="K152" s="248" t="s">
        <v>479</v>
      </c>
      <c r="L152" s="321" t="s">
        <v>465</v>
      </c>
      <c r="M152" s="321">
        <v>2</v>
      </c>
      <c r="N152" s="290"/>
      <c r="O152" s="248"/>
      <c r="P152" s="258"/>
      <c r="Q152" s="248">
        <v>4</v>
      </c>
      <c r="R152" s="258" t="s">
        <v>622</v>
      </c>
      <c r="S152" s="248" t="s">
        <v>56</v>
      </c>
      <c r="T152" s="249" t="s">
        <v>480</v>
      </c>
      <c r="U152" s="344" t="s">
        <v>518</v>
      </c>
      <c r="V152" s="298" t="s">
        <v>691</v>
      </c>
      <c r="W152" s="249"/>
      <c r="X152" s="248"/>
      <c r="Y152" s="251"/>
      <c r="Z152" s="249" t="s">
        <v>398</v>
      </c>
      <c r="AA152" s="348"/>
      <c r="AB152" s="298" t="s">
        <v>564</v>
      </c>
      <c r="AC152" s="359"/>
      <c r="AD152" s="290">
        <v>24</v>
      </c>
      <c r="AE152" s="290">
        <v>21</v>
      </c>
      <c r="AF152" s="290">
        <v>0</v>
      </c>
      <c r="AG152" s="290">
        <v>70</v>
      </c>
      <c r="AH152" s="290">
        <v>75</v>
      </c>
      <c r="AI152" s="290">
        <v>80</v>
      </c>
      <c r="AJ152" s="610">
        <f>IF(H152="LT",ROUNDUP((AD152+AF152)/15,0),ROUNDUP(AE152*2/15,0))</f>
        <v>3</v>
      </c>
    </row>
    <row r="153" spans="1:36" customFormat="1" ht="24.95" customHeight="1" x14ac:dyDescent="0.25">
      <c r="A153" s="248"/>
      <c r="B153" s="280" t="str">
        <f>C153&amp;D153&amp;H153&amp;J153&amp;L153&amp;Q153&amp;R153&amp;U153</f>
        <v>MAT3381Thực tập thực tế về Khoa học dữ liệuTHKHDLK65A576-10Nguyễn Thị Bích Thuỷ/Vũ Tiến Dũng</v>
      </c>
      <c r="C153" s="287" t="s">
        <v>341</v>
      </c>
      <c r="D153" s="303" t="s">
        <v>342</v>
      </c>
      <c r="E153" s="287">
        <v>3</v>
      </c>
      <c r="F153" s="738" t="s">
        <v>341</v>
      </c>
      <c r="G153" s="248" t="s">
        <v>437</v>
      </c>
      <c r="H153" s="325" t="s">
        <v>440</v>
      </c>
      <c r="I153" s="321">
        <v>65</v>
      </c>
      <c r="J153" s="262" t="s">
        <v>335</v>
      </c>
      <c r="K153" s="248" t="s">
        <v>479</v>
      </c>
      <c r="L153" s="321" t="s">
        <v>465</v>
      </c>
      <c r="M153" s="321">
        <v>2</v>
      </c>
      <c r="N153" s="290"/>
      <c r="O153" s="248"/>
      <c r="P153" s="258"/>
      <c r="Q153" s="248">
        <v>7</v>
      </c>
      <c r="R153" s="258" t="s">
        <v>619</v>
      </c>
      <c r="S153" s="248" t="s">
        <v>864</v>
      </c>
      <c r="T153" s="249" t="s">
        <v>480</v>
      </c>
      <c r="U153" s="344" t="s">
        <v>537</v>
      </c>
      <c r="V153" s="298" t="s">
        <v>555</v>
      </c>
      <c r="W153" s="249"/>
      <c r="X153" s="248"/>
      <c r="Y153" s="251"/>
      <c r="Z153" s="249" t="s">
        <v>398</v>
      </c>
      <c r="AA153" s="348"/>
      <c r="AB153" s="298" t="s">
        <v>574</v>
      </c>
      <c r="AC153" s="359"/>
      <c r="AD153" s="290">
        <v>0</v>
      </c>
      <c r="AE153" s="290">
        <v>45</v>
      </c>
      <c r="AF153" s="290">
        <v>0</v>
      </c>
      <c r="AG153" s="290">
        <v>70</v>
      </c>
      <c r="AH153" s="290">
        <v>75</v>
      </c>
      <c r="AI153" s="290">
        <v>80</v>
      </c>
      <c r="AJ153" s="610">
        <f>IF(H153="LT",ROUNDUP((AD153+AF153)/15,0),ROUNDUP(AE153*2/15,0))</f>
        <v>6</v>
      </c>
    </row>
    <row r="154" spans="1:36" customFormat="1" ht="24.95" customHeight="1" x14ac:dyDescent="0.25">
      <c r="A154" s="248"/>
      <c r="B154" s="280" t="str">
        <f>C154&amp;D154&amp;H154&amp;J154&amp;L154&amp;Q154&amp;R154&amp;U154</f>
        <v>PHI1002Chủ nghĩa xã hội khoa họcMT&amp;KHTTK65A3</v>
      </c>
      <c r="C154" s="264" t="s">
        <v>231</v>
      </c>
      <c r="D154" s="265" t="s">
        <v>336</v>
      </c>
      <c r="E154" s="285">
        <v>2</v>
      </c>
      <c r="F154" s="738" t="s">
        <v>870</v>
      </c>
      <c r="G154" s="248" t="s">
        <v>425</v>
      </c>
      <c r="H154" s="322"/>
      <c r="I154" s="322">
        <v>65</v>
      </c>
      <c r="J154" s="265" t="s">
        <v>299</v>
      </c>
      <c r="K154" s="248" t="s">
        <v>479</v>
      </c>
      <c r="L154" s="322" t="s">
        <v>463</v>
      </c>
      <c r="M154" s="322">
        <v>2</v>
      </c>
      <c r="N154" s="290"/>
      <c r="O154" s="248"/>
      <c r="P154" s="258"/>
      <c r="Q154" s="248"/>
      <c r="R154" s="258"/>
      <c r="S154" s="248" t="s">
        <v>866</v>
      </c>
      <c r="T154" s="249" t="s">
        <v>480</v>
      </c>
      <c r="U154" s="344" t="s">
        <v>873</v>
      </c>
      <c r="V154" s="354"/>
      <c r="W154" s="249"/>
      <c r="X154" s="248"/>
      <c r="Y154" s="251"/>
      <c r="Z154" s="249" t="s">
        <v>398</v>
      </c>
      <c r="AA154" s="348"/>
      <c r="AB154" s="354" t="s">
        <v>562</v>
      </c>
      <c r="AC154" s="355"/>
      <c r="AD154" s="290">
        <v>30</v>
      </c>
      <c r="AE154" s="290">
        <v>0</v>
      </c>
      <c r="AF154" s="290">
        <v>0</v>
      </c>
      <c r="AG154" s="290"/>
      <c r="AH154" s="290"/>
      <c r="AI154" s="290"/>
      <c r="AJ154" s="610">
        <f>IF(H154="LT",ROUNDUP((AD154+AF154)/15,0),ROUNDUP(AE154*2/15,0))</f>
        <v>0</v>
      </c>
    </row>
    <row r="155" spans="1:36" customFormat="1" ht="24.95" customHeight="1" x14ac:dyDescent="0.25">
      <c r="A155" s="248"/>
      <c r="B155" s="280" t="str">
        <f>C155&amp;D155&amp;H155&amp;J155&amp;L155&amp;Q155&amp;R155&amp;U155</f>
        <v>MAT2403Phương trình vi phânLTMT&amp;KHTTK65A361-2Vũ Nguyễn Sơn Tùng</v>
      </c>
      <c r="C155" s="245" t="s">
        <v>302</v>
      </c>
      <c r="D155" s="262" t="s">
        <v>88</v>
      </c>
      <c r="E155" s="280">
        <v>3</v>
      </c>
      <c r="F155" s="738" t="s">
        <v>835</v>
      </c>
      <c r="G155" s="248" t="s">
        <v>419</v>
      </c>
      <c r="H155" s="322" t="s">
        <v>439</v>
      </c>
      <c r="I155" s="322">
        <v>65</v>
      </c>
      <c r="J155" s="262" t="s">
        <v>299</v>
      </c>
      <c r="K155" s="248" t="s">
        <v>479</v>
      </c>
      <c r="L155" s="321" t="s">
        <v>463</v>
      </c>
      <c r="M155" s="322">
        <v>2</v>
      </c>
      <c r="N155" s="290"/>
      <c r="O155" s="248"/>
      <c r="P155" s="258"/>
      <c r="Q155" s="248">
        <v>6</v>
      </c>
      <c r="R155" s="258" t="s">
        <v>395</v>
      </c>
      <c r="S155" s="248" t="s">
        <v>826</v>
      </c>
      <c r="T155" s="249" t="s">
        <v>480</v>
      </c>
      <c r="U155" s="344" t="s">
        <v>494</v>
      </c>
      <c r="V155" s="354" t="s">
        <v>555</v>
      </c>
      <c r="W155" s="249"/>
      <c r="X155" s="248"/>
      <c r="Y155" s="251"/>
      <c r="Z155" s="249" t="s">
        <v>398</v>
      </c>
      <c r="AA155" s="348"/>
      <c r="AB155" s="263" t="s">
        <v>566</v>
      </c>
      <c r="AC155" s="355"/>
      <c r="AD155" s="290">
        <v>30</v>
      </c>
      <c r="AE155" s="290">
        <v>15</v>
      </c>
      <c r="AF155" s="290">
        <v>0</v>
      </c>
      <c r="AG155" s="290">
        <v>70</v>
      </c>
      <c r="AH155" s="290">
        <v>75</v>
      </c>
      <c r="AI155" s="290">
        <v>80</v>
      </c>
      <c r="AJ155" s="610">
        <f>IF(H155="LT",ROUNDUP((AD155+AF155)/15,0),ROUNDUP(AE155*2/15,0))</f>
        <v>2</v>
      </c>
    </row>
    <row r="156" spans="1:36" customFormat="1" ht="24.95" customHeight="1" x14ac:dyDescent="0.25">
      <c r="A156" s="248"/>
      <c r="B156" s="280" t="str">
        <f>C156&amp;D156&amp;H156&amp;J156&amp;L156&amp;Q156&amp;R156&amp;U156</f>
        <v>MAT2403Phương trình vi phânBTMT&amp;KHTTK65A326-7Trịnh Hoàng Dũng</v>
      </c>
      <c r="C156" s="245" t="s">
        <v>302</v>
      </c>
      <c r="D156" s="262" t="s">
        <v>88</v>
      </c>
      <c r="E156" s="280">
        <v>3</v>
      </c>
      <c r="F156" s="738" t="s">
        <v>835</v>
      </c>
      <c r="G156" s="248" t="s">
        <v>419</v>
      </c>
      <c r="H156" s="322" t="s">
        <v>441</v>
      </c>
      <c r="I156" s="322">
        <v>65</v>
      </c>
      <c r="J156" s="262" t="s">
        <v>299</v>
      </c>
      <c r="K156" s="248" t="s">
        <v>479</v>
      </c>
      <c r="L156" s="321" t="s">
        <v>463</v>
      </c>
      <c r="M156" s="322">
        <v>2</v>
      </c>
      <c r="N156" s="290"/>
      <c r="O156" s="248"/>
      <c r="P156" s="258"/>
      <c r="Q156" s="248">
        <v>2</v>
      </c>
      <c r="R156" s="258" t="s">
        <v>390</v>
      </c>
      <c r="S156" s="248" t="s">
        <v>828</v>
      </c>
      <c r="T156" s="249" t="s">
        <v>480</v>
      </c>
      <c r="U156" s="344" t="s">
        <v>550</v>
      </c>
      <c r="V156" s="354" t="s">
        <v>557</v>
      </c>
      <c r="W156" s="249"/>
      <c r="X156" s="248"/>
      <c r="Y156" s="251"/>
      <c r="Z156" s="249" t="s">
        <v>398</v>
      </c>
      <c r="AA156" s="348"/>
      <c r="AB156" s="358" t="s">
        <v>566</v>
      </c>
      <c r="AC156" s="355"/>
      <c r="AD156" s="290">
        <v>30</v>
      </c>
      <c r="AE156" s="290">
        <v>15</v>
      </c>
      <c r="AF156" s="290">
        <v>0</v>
      </c>
      <c r="AG156" s="290">
        <v>70</v>
      </c>
      <c r="AH156" s="290">
        <v>75</v>
      </c>
      <c r="AI156" s="290">
        <v>80</v>
      </c>
      <c r="AJ156" s="610">
        <f>IF(H156="LT",ROUNDUP((AD156+AF156)/15,0),ROUNDUP(AE156*2/15,0))</f>
        <v>2</v>
      </c>
    </row>
    <row r="157" spans="1:36" customFormat="1" ht="24.95" customHeight="1" x14ac:dyDescent="0.25">
      <c r="A157" s="248"/>
      <c r="B157" s="280" t="str">
        <f>C157&amp;D157&amp;H157&amp;J157&amp;L157&amp;Q157&amp;R157&amp;U157</f>
        <v>MAT3514Cấu trúc dữ liệu và thuật toánLTMT&amp;KHTTK65A3;621-3Nguyễn Thị Hồng Minh</v>
      </c>
      <c r="C157" s="245" t="s">
        <v>282</v>
      </c>
      <c r="D157" s="272" t="s">
        <v>283</v>
      </c>
      <c r="E157" s="316">
        <v>4</v>
      </c>
      <c r="F157" s="738" t="s">
        <v>827</v>
      </c>
      <c r="G157" s="248" t="s">
        <v>423</v>
      </c>
      <c r="H157" s="322" t="s">
        <v>439</v>
      </c>
      <c r="I157" s="322">
        <v>65</v>
      </c>
      <c r="J157" s="262" t="s">
        <v>299</v>
      </c>
      <c r="K157" s="248" t="s">
        <v>479</v>
      </c>
      <c r="L157" s="321" t="s">
        <v>656</v>
      </c>
      <c r="M157" s="322">
        <v>2</v>
      </c>
      <c r="N157" s="290"/>
      <c r="O157" s="248"/>
      <c r="P157" s="258"/>
      <c r="Q157" s="248">
        <v>2</v>
      </c>
      <c r="R157" s="258" t="s">
        <v>623</v>
      </c>
      <c r="S157" s="248" t="s">
        <v>828</v>
      </c>
      <c r="T157" s="249" t="s">
        <v>480</v>
      </c>
      <c r="U157" s="344" t="s">
        <v>505</v>
      </c>
      <c r="V157" s="298" t="s">
        <v>555</v>
      </c>
      <c r="W157" s="249"/>
      <c r="X157" s="248"/>
      <c r="Y157" s="251"/>
      <c r="Z157" s="249" t="s">
        <v>398</v>
      </c>
      <c r="AA157" s="348"/>
      <c r="AB157" s="298" t="s">
        <v>574</v>
      </c>
      <c r="AC157" s="355"/>
      <c r="AD157" s="290">
        <v>40</v>
      </c>
      <c r="AE157" s="290">
        <v>20</v>
      </c>
      <c r="AF157" s="290">
        <v>0</v>
      </c>
      <c r="AG157" s="290">
        <v>70</v>
      </c>
      <c r="AH157" s="290">
        <v>80</v>
      </c>
      <c r="AI157" s="290">
        <v>85</v>
      </c>
      <c r="AJ157" s="610">
        <f>IF(H157="LT",ROUNDUP((AD157+AF157)/15,0),ROUNDUP(AE157*2/15,0))</f>
        <v>3</v>
      </c>
    </row>
    <row r="158" spans="1:36" customFormat="1" ht="24.95" customHeight="1" x14ac:dyDescent="0.25">
      <c r="A158" s="248"/>
      <c r="B158" s="280" t="str">
        <f>C158&amp;D158&amp;H158&amp;J158&amp;L158&amp;Q158&amp;R158&amp;U158</f>
        <v>MAT3514Cấu trúc dữ liệu và thuật toánBTMT&amp;KHTTK65A3;636-10Nguyễn Thị Hồng Minh + BMTH</v>
      </c>
      <c r="C158" s="245" t="s">
        <v>282</v>
      </c>
      <c r="D158" s="272" t="s">
        <v>283</v>
      </c>
      <c r="E158" s="316">
        <v>4</v>
      </c>
      <c r="F158" s="738" t="s">
        <v>827</v>
      </c>
      <c r="G158" s="248" t="s">
        <v>423</v>
      </c>
      <c r="H158" s="322" t="s">
        <v>441</v>
      </c>
      <c r="I158" s="322">
        <v>65</v>
      </c>
      <c r="J158" s="262" t="s">
        <v>299</v>
      </c>
      <c r="K158" s="248" t="s">
        <v>479</v>
      </c>
      <c r="L158" s="321" t="s">
        <v>656</v>
      </c>
      <c r="M158" s="322">
        <v>2</v>
      </c>
      <c r="N158" s="290"/>
      <c r="O158" s="248"/>
      <c r="P158" s="258"/>
      <c r="Q158" s="248">
        <v>3</v>
      </c>
      <c r="R158" s="258" t="s">
        <v>619</v>
      </c>
      <c r="S158" s="248" t="s">
        <v>56</v>
      </c>
      <c r="T158" s="249" t="s">
        <v>480</v>
      </c>
      <c r="U158" s="344" t="s">
        <v>506</v>
      </c>
      <c r="V158" s="298" t="s">
        <v>555</v>
      </c>
      <c r="W158" s="249"/>
      <c r="X158" s="248"/>
      <c r="Y158" s="251"/>
      <c r="Z158" s="249" t="s">
        <v>398</v>
      </c>
      <c r="AA158" s="348"/>
      <c r="AB158" s="298" t="s">
        <v>574</v>
      </c>
      <c r="AC158" s="355"/>
      <c r="AD158" s="290">
        <v>40</v>
      </c>
      <c r="AE158" s="290">
        <v>20</v>
      </c>
      <c r="AF158" s="290">
        <v>0</v>
      </c>
      <c r="AG158" s="290">
        <v>70</v>
      </c>
      <c r="AH158" s="290">
        <v>80</v>
      </c>
      <c r="AI158" s="290">
        <v>85</v>
      </c>
      <c r="AJ158" s="610">
        <f>IF(H158="LT",ROUNDUP((AD158+AF158)/15,0),ROUNDUP(AE158*2/15,0))</f>
        <v>3</v>
      </c>
    </row>
    <row r="159" spans="1:36" customFormat="1" ht="24.95" customHeight="1" x14ac:dyDescent="0.25">
      <c r="A159" s="248"/>
      <c r="B159" s="280" t="str">
        <f>C159&amp;D159&amp;H159&amp;J159&amp;L159&amp;Q159&amp;R159&amp;U159</f>
        <v>MAT3506Mạng máy tínhLT+THMT&amp;KHTTK65A3;646-8Lê Trọng Vĩnh</v>
      </c>
      <c r="C159" s="245" t="s">
        <v>306</v>
      </c>
      <c r="D159" s="286" t="s">
        <v>143</v>
      </c>
      <c r="E159" s="316">
        <v>3</v>
      </c>
      <c r="F159" s="738" t="s">
        <v>306</v>
      </c>
      <c r="G159" s="248" t="s">
        <v>418</v>
      </c>
      <c r="H159" s="322" t="s">
        <v>657</v>
      </c>
      <c r="I159" s="322">
        <v>65</v>
      </c>
      <c r="J159" s="262" t="s">
        <v>299</v>
      </c>
      <c r="K159" s="248" t="s">
        <v>479</v>
      </c>
      <c r="L159" s="321" t="s">
        <v>656</v>
      </c>
      <c r="M159" s="322">
        <v>2</v>
      </c>
      <c r="N159" s="290"/>
      <c r="O159" s="248"/>
      <c r="P159" s="258"/>
      <c r="Q159" s="248">
        <v>4</v>
      </c>
      <c r="R159" s="258" t="s">
        <v>618</v>
      </c>
      <c r="S159" s="248" t="s">
        <v>136</v>
      </c>
      <c r="T159" s="249" t="s">
        <v>480</v>
      </c>
      <c r="U159" s="344" t="s">
        <v>482</v>
      </c>
      <c r="V159" s="298" t="s">
        <v>691</v>
      </c>
      <c r="W159" s="249"/>
      <c r="X159" s="248"/>
      <c r="Y159" s="251"/>
      <c r="Z159" s="249" t="s">
        <v>398</v>
      </c>
      <c r="AA159" s="348"/>
      <c r="AB159" s="298" t="s">
        <v>574</v>
      </c>
      <c r="AC159" s="355"/>
      <c r="AD159" s="290">
        <v>40</v>
      </c>
      <c r="AE159" s="290">
        <v>5</v>
      </c>
      <c r="AF159" s="290">
        <v>0</v>
      </c>
      <c r="AG159" s="290">
        <v>80</v>
      </c>
      <c r="AH159" s="290">
        <v>85</v>
      </c>
      <c r="AI159" s="290">
        <v>90</v>
      </c>
      <c r="AJ159" s="610">
        <v>3</v>
      </c>
    </row>
    <row r="160" spans="1:36" s="627" customFormat="1" ht="24.95" customHeight="1" x14ac:dyDescent="0.25">
      <c r="A160" s="611"/>
      <c r="B160" s="280" t="str">
        <f>C160&amp;D160&amp;H160&amp;J160&amp;L160&amp;Q160&amp;R160&amp;U160</f>
        <v>MAT3374Thực tập thực tế phát triển phần mềmLTMT&amp;KHTTK65A3Tổ chức học trong hè</v>
      </c>
      <c r="C160" s="612" t="s">
        <v>307</v>
      </c>
      <c r="D160" s="613" t="s">
        <v>308</v>
      </c>
      <c r="E160" s="614">
        <v>3</v>
      </c>
      <c r="F160" s="738"/>
      <c r="G160" s="611" t="s">
        <v>421</v>
      </c>
      <c r="H160" s="615" t="s">
        <v>439</v>
      </c>
      <c r="I160" s="615">
        <v>65</v>
      </c>
      <c r="J160" s="616" t="s">
        <v>299</v>
      </c>
      <c r="K160" s="611" t="s">
        <v>479</v>
      </c>
      <c r="L160" s="615" t="s">
        <v>463</v>
      </c>
      <c r="M160" s="615">
        <v>2</v>
      </c>
      <c r="N160" s="617"/>
      <c r="O160" s="611"/>
      <c r="P160" s="618"/>
      <c r="Q160" s="611"/>
      <c r="R160" s="618"/>
      <c r="S160" s="611"/>
      <c r="T160" s="619" t="s">
        <v>480</v>
      </c>
      <c r="U160" s="620" t="s">
        <v>551</v>
      </c>
      <c r="V160" s="624"/>
      <c r="W160" s="619"/>
      <c r="X160" s="611"/>
      <c r="Y160" s="622"/>
      <c r="Z160" s="619" t="s">
        <v>398</v>
      </c>
      <c r="AA160" s="623"/>
      <c r="AB160" s="624" t="s">
        <v>574</v>
      </c>
      <c r="AC160" s="625"/>
      <c r="AD160" s="617">
        <v>15</v>
      </c>
      <c r="AE160" s="617">
        <v>30</v>
      </c>
      <c r="AF160" s="617">
        <v>0</v>
      </c>
      <c r="AG160" s="617"/>
      <c r="AH160" s="617"/>
      <c r="AI160" s="617"/>
      <c r="AJ160" s="626">
        <f>IF(H160="LT",ROUNDUP((AD160+AF160)/15,0),ROUNDUP(AE160*2/15,0))</f>
        <v>1</v>
      </c>
    </row>
    <row r="161" spans="1:36" s="627" customFormat="1" ht="24.95" customHeight="1" x14ac:dyDescent="0.25">
      <c r="A161" s="611"/>
      <c r="B161" s="280" t="str">
        <f>C161&amp;D161&amp;H161&amp;J161&amp;L161&amp;Q161&amp;R161&amp;U161</f>
        <v>MAT3374Thực tập thực tế phát triển phần mềmTHMT&amp;KHTTK65A3Tổ chức học trong hè</v>
      </c>
      <c r="C161" s="612" t="s">
        <v>307</v>
      </c>
      <c r="D161" s="613" t="s">
        <v>308</v>
      </c>
      <c r="E161" s="614">
        <v>3</v>
      </c>
      <c r="F161" s="738"/>
      <c r="G161" s="611" t="s">
        <v>421</v>
      </c>
      <c r="H161" s="615" t="s">
        <v>440</v>
      </c>
      <c r="I161" s="615">
        <v>65</v>
      </c>
      <c r="J161" s="616" t="s">
        <v>299</v>
      </c>
      <c r="K161" s="611" t="s">
        <v>479</v>
      </c>
      <c r="L161" s="615" t="s">
        <v>463</v>
      </c>
      <c r="M161" s="615">
        <v>2</v>
      </c>
      <c r="N161" s="617"/>
      <c r="O161" s="611"/>
      <c r="P161" s="618"/>
      <c r="Q161" s="611"/>
      <c r="R161" s="618"/>
      <c r="S161" s="611"/>
      <c r="T161" s="619" t="s">
        <v>480</v>
      </c>
      <c r="U161" s="620" t="s">
        <v>551</v>
      </c>
      <c r="V161" s="624"/>
      <c r="W161" s="619"/>
      <c r="X161" s="611"/>
      <c r="Y161" s="622"/>
      <c r="Z161" s="619" t="s">
        <v>398</v>
      </c>
      <c r="AA161" s="623"/>
      <c r="AB161" s="624" t="s">
        <v>574</v>
      </c>
      <c r="AC161" s="625"/>
      <c r="AD161" s="617">
        <v>15</v>
      </c>
      <c r="AE161" s="617">
        <v>30</v>
      </c>
      <c r="AF161" s="617">
        <v>0</v>
      </c>
      <c r="AG161" s="617"/>
      <c r="AH161" s="617"/>
      <c r="AI161" s="617"/>
      <c r="AJ161" s="626">
        <f>IF(H161="LT",ROUNDUP((AD161+AF161)/15,0),ROUNDUP(AE161*2/15,0))</f>
        <v>4</v>
      </c>
    </row>
    <row r="162" spans="1:36" customFormat="1" ht="24.95" customHeight="1" x14ac:dyDescent="0.25">
      <c r="A162" s="248"/>
      <c r="B162" s="280" t="str">
        <f>C162&amp;D162&amp;H162&amp;J162&amp;L162&amp;Q162&amp;R162&amp;U162</f>
        <v>HIS1056Cơ sở văn hóa Việt NamMT&amp;KHTTK65A3</v>
      </c>
      <c r="C162" s="245" t="s">
        <v>236</v>
      </c>
      <c r="D162" s="286" t="s">
        <v>337</v>
      </c>
      <c r="E162" s="316">
        <v>3</v>
      </c>
      <c r="F162" s="738" t="s">
        <v>868</v>
      </c>
      <c r="G162" s="280" t="s">
        <v>422</v>
      </c>
      <c r="H162" s="640"/>
      <c r="I162" s="321">
        <v>65</v>
      </c>
      <c r="J162" s="305" t="s">
        <v>299</v>
      </c>
      <c r="K162" s="280" t="s">
        <v>479</v>
      </c>
      <c r="L162" s="321" t="s">
        <v>463</v>
      </c>
      <c r="M162" s="321">
        <v>2</v>
      </c>
      <c r="N162" s="288"/>
      <c r="O162" s="248"/>
      <c r="P162" s="258"/>
      <c r="Q162" s="248"/>
      <c r="R162" s="258"/>
      <c r="S162" s="248" t="s">
        <v>866</v>
      </c>
      <c r="T162" s="249" t="s">
        <v>480</v>
      </c>
      <c r="U162" s="344" t="s">
        <v>873</v>
      </c>
      <c r="V162" s="298"/>
      <c r="W162" s="249"/>
      <c r="X162" s="248"/>
      <c r="Y162" s="251"/>
      <c r="Z162" s="249" t="s">
        <v>398</v>
      </c>
      <c r="AA162" s="348"/>
      <c r="AB162" s="298" t="s">
        <v>562</v>
      </c>
      <c r="AC162" s="355"/>
      <c r="AD162" s="288">
        <v>42</v>
      </c>
      <c r="AE162" s="288">
        <v>3</v>
      </c>
      <c r="AF162" s="288">
        <v>0</v>
      </c>
      <c r="AG162" s="288"/>
      <c r="AH162" s="288"/>
      <c r="AI162" s="288"/>
      <c r="AJ162" s="610">
        <f>IF(H162="LT",ROUNDUP((AD162+AF162)/15,0),ROUNDUP(AE162*2/15,0))</f>
        <v>1</v>
      </c>
    </row>
    <row r="163" spans="1:36" customFormat="1" ht="24.95" customHeight="1" x14ac:dyDescent="0.25">
      <c r="A163" s="248"/>
      <c r="B163" s="280" t="str">
        <f>C163&amp;D163&amp;H163&amp;J163&amp;L163&amp;Q163&amp;R163&amp;U163</f>
        <v>GEO1050Khoa học trái đất và sự sốngMT&amp;KHTTK65A3</v>
      </c>
      <c r="C163" s="245" t="s">
        <v>237</v>
      </c>
      <c r="D163" s="286" t="s">
        <v>338</v>
      </c>
      <c r="E163" s="316">
        <v>3</v>
      </c>
      <c r="F163" s="738" t="s">
        <v>865</v>
      </c>
      <c r="G163" s="280" t="s">
        <v>422</v>
      </c>
      <c r="H163" s="640"/>
      <c r="I163" s="321">
        <v>65</v>
      </c>
      <c r="J163" s="305" t="s">
        <v>299</v>
      </c>
      <c r="K163" s="280" t="s">
        <v>479</v>
      </c>
      <c r="L163" s="321" t="s">
        <v>463</v>
      </c>
      <c r="M163" s="321">
        <v>2</v>
      </c>
      <c r="N163" s="288"/>
      <c r="O163" s="248"/>
      <c r="P163" s="258"/>
      <c r="Q163" s="248"/>
      <c r="R163" s="258"/>
      <c r="S163" s="248" t="s">
        <v>866</v>
      </c>
      <c r="T163" s="249" t="s">
        <v>480</v>
      </c>
      <c r="U163" s="344" t="s">
        <v>873</v>
      </c>
      <c r="V163" s="298"/>
      <c r="W163" s="249"/>
      <c r="X163" s="248"/>
      <c r="Y163" s="251"/>
      <c r="Z163" s="249" t="s">
        <v>398</v>
      </c>
      <c r="AA163" s="348"/>
      <c r="AB163" s="298" t="s">
        <v>572</v>
      </c>
      <c r="AC163" s="355"/>
      <c r="AD163" s="288">
        <v>42</v>
      </c>
      <c r="AE163" s="288">
        <v>3</v>
      </c>
      <c r="AF163" s="288">
        <v>0</v>
      </c>
      <c r="AG163" s="288"/>
      <c r="AH163" s="288"/>
      <c r="AI163" s="288"/>
      <c r="AJ163" s="610">
        <f>IF(H163="LT",ROUNDUP((AD163+AF163)/15,0),ROUNDUP(AE163*2/15,0))</f>
        <v>1</v>
      </c>
    </row>
    <row r="164" spans="1:36" customFormat="1" ht="24.95" customHeight="1" x14ac:dyDescent="0.25">
      <c r="A164" s="248"/>
      <c r="B164" s="280" t="str">
        <f>C164&amp;D164&amp;H164&amp;J164&amp;L164&amp;Q164&amp;R164&amp;U164</f>
        <v>PHY1020Nhập môn RoboticsMT&amp;KHTTK65A3</v>
      </c>
      <c r="C164" s="245" t="s">
        <v>241</v>
      </c>
      <c r="D164" s="286" t="s">
        <v>407</v>
      </c>
      <c r="E164" s="316">
        <v>3</v>
      </c>
      <c r="F164" s="738"/>
      <c r="G164" s="280" t="s">
        <v>430</v>
      </c>
      <c r="H164" s="640"/>
      <c r="I164" s="321">
        <v>65</v>
      </c>
      <c r="J164" s="305" t="s">
        <v>299</v>
      </c>
      <c r="K164" s="280" t="s">
        <v>479</v>
      </c>
      <c r="L164" s="321" t="s">
        <v>463</v>
      </c>
      <c r="M164" s="321">
        <v>2</v>
      </c>
      <c r="N164" s="288"/>
      <c r="O164" s="248"/>
      <c r="P164" s="258"/>
      <c r="Q164" s="248"/>
      <c r="R164" s="258"/>
      <c r="S164" s="248"/>
      <c r="T164" s="249" t="s">
        <v>480</v>
      </c>
      <c r="U164" s="344" t="s">
        <v>873</v>
      </c>
      <c r="V164" s="298"/>
      <c r="W164" s="249"/>
      <c r="X164" s="248"/>
      <c r="Y164" s="251"/>
      <c r="Z164" s="249" t="s">
        <v>398</v>
      </c>
      <c r="AA164" s="348"/>
      <c r="AB164" s="298" t="s">
        <v>569</v>
      </c>
      <c r="AC164" s="355"/>
      <c r="AD164" s="288">
        <v>30</v>
      </c>
      <c r="AE164" s="288">
        <v>10</v>
      </c>
      <c r="AF164" s="288">
        <v>5</v>
      </c>
      <c r="AG164" s="288"/>
      <c r="AH164" s="288"/>
      <c r="AI164" s="288"/>
      <c r="AJ164" s="610">
        <f>IF(H164="LT",ROUNDUP((AD164+AF164)/15,0),ROUNDUP(AE164*2/15,0))</f>
        <v>2</v>
      </c>
    </row>
    <row r="165" spans="1:36" customFormat="1" ht="24.95" customHeight="1" x14ac:dyDescent="0.25">
      <c r="A165" s="248"/>
      <c r="B165" s="280" t="str">
        <f>C165&amp;D165&amp;H165&amp;J165&amp;L165&amp;Q165&amp;R165&amp;U165</f>
        <v>PHI1002Chủ nghĩa xã hội khoa họcMT&amp;KHTTK65A6</v>
      </c>
      <c r="C165" s="264" t="s">
        <v>231</v>
      </c>
      <c r="D165" s="265" t="s">
        <v>336</v>
      </c>
      <c r="E165" s="285">
        <v>2</v>
      </c>
      <c r="F165" s="738" t="s">
        <v>870</v>
      </c>
      <c r="G165" s="248" t="s">
        <v>425</v>
      </c>
      <c r="H165" s="322"/>
      <c r="I165" s="322">
        <v>65</v>
      </c>
      <c r="J165" s="265" t="s">
        <v>299</v>
      </c>
      <c r="K165" s="248" t="s">
        <v>479</v>
      </c>
      <c r="L165" s="321" t="s">
        <v>464</v>
      </c>
      <c r="M165" s="322">
        <v>2</v>
      </c>
      <c r="N165" s="290"/>
      <c r="O165" s="248"/>
      <c r="P165" s="258"/>
      <c r="Q165" s="248"/>
      <c r="R165" s="258"/>
      <c r="S165" s="248" t="s">
        <v>866</v>
      </c>
      <c r="T165" s="249" t="s">
        <v>480</v>
      </c>
      <c r="U165" s="344" t="s">
        <v>873</v>
      </c>
      <c r="V165" s="354"/>
      <c r="W165" s="249"/>
      <c r="X165" s="248"/>
      <c r="Y165" s="251"/>
      <c r="Z165" s="249" t="s">
        <v>398</v>
      </c>
      <c r="AA165" s="348"/>
      <c r="AB165" s="354" t="s">
        <v>562</v>
      </c>
      <c r="AC165" s="355"/>
      <c r="AD165" s="290">
        <v>30</v>
      </c>
      <c r="AE165" s="290">
        <v>0</v>
      </c>
      <c r="AF165" s="290">
        <v>0</v>
      </c>
      <c r="AG165" s="290"/>
      <c r="AH165" s="290"/>
      <c r="AI165" s="290"/>
      <c r="AJ165" s="610">
        <f>IF(H165="LT",ROUNDUP((AD165+AF165)/15,0),ROUNDUP(AE165*2/15,0))</f>
        <v>0</v>
      </c>
    </row>
    <row r="166" spans="1:36" customFormat="1" ht="24.95" customHeight="1" x14ac:dyDescent="0.25">
      <c r="A166" s="248"/>
      <c r="B166" s="280" t="str">
        <f>C166&amp;D166&amp;H166&amp;J166&amp;L166&amp;Q166&amp;R166&amp;U166</f>
        <v>MAT2403Phương trình vi phânLTMT&amp;KHTTK65A624-5Vũ Nguyễn Sơn Tùng</v>
      </c>
      <c r="C166" s="245" t="s">
        <v>302</v>
      </c>
      <c r="D166" s="262" t="s">
        <v>88</v>
      </c>
      <c r="E166" s="280">
        <v>3</v>
      </c>
      <c r="F166" s="738" t="s">
        <v>830</v>
      </c>
      <c r="G166" s="248" t="s">
        <v>419</v>
      </c>
      <c r="H166" s="322" t="s">
        <v>439</v>
      </c>
      <c r="I166" s="322">
        <v>65</v>
      </c>
      <c r="J166" s="262" t="s">
        <v>299</v>
      </c>
      <c r="K166" s="248" t="s">
        <v>479</v>
      </c>
      <c r="L166" s="321" t="s">
        <v>464</v>
      </c>
      <c r="M166" s="322">
        <v>2</v>
      </c>
      <c r="N166" s="290"/>
      <c r="O166" s="248"/>
      <c r="P166" s="258"/>
      <c r="Q166" s="248">
        <v>2</v>
      </c>
      <c r="R166" s="258" t="s">
        <v>617</v>
      </c>
      <c r="S166" s="248" t="s">
        <v>828</v>
      </c>
      <c r="T166" s="249" t="s">
        <v>480</v>
      </c>
      <c r="U166" s="344" t="s">
        <v>494</v>
      </c>
      <c r="V166" s="354" t="s">
        <v>555</v>
      </c>
      <c r="W166" s="249"/>
      <c r="X166" s="248"/>
      <c r="Y166" s="251"/>
      <c r="Z166" s="249" t="s">
        <v>398</v>
      </c>
      <c r="AA166" s="348"/>
      <c r="AB166" s="263" t="s">
        <v>566</v>
      </c>
      <c r="AC166" s="355"/>
      <c r="AD166" s="290">
        <v>30</v>
      </c>
      <c r="AE166" s="290">
        <v>15</v>
      </c>
      <c r="AF166" s="290">
        <v>0</v>
      </c>
      <c r="AG166" s="290">
        <v>60</v>
      </c>
      <c r="AH166" s="290">
        <v>70</v>
      </c>
      <c r="AI166" s="290">
        <v>75</v>
      </c>
      <c r="AJ166" s="610">
        <f>IF(H166="LT",ROUNDUP((AD166+AF166)/15,0),ROUNDUP(AE166*2/15,0))</f>
        <v>2</v>
      </c>
    </row>
    <row r="167" spans="1:36" customFormat="1" ht="24.95" customHeight="1" x14ac:dyDescent="0.25">
      <c r="A167" s="248"/>
      <c r="B167" s="280" t="str">
        <f>C167&amp;D167&amp;H167&amp;J167&amp;L167&amp;Q167&amp;R167&amp;U167</f>
        <v>MAT2403Phương trình vi phânBTMT&amp;KHTTK65A669-10Lê Bá Dũng</v>
      </c>
      <c r="C167" s="245" t="s">
        <v>302</v>
      </c>
      <c r="D167" s="262" t="s">
        <v>88</v>
      </c>
      <c r="E167" s="280">
        <v>3</v>
      </c>
      <c r="F167" s="738" t="s">
        <v>830</v>
      </c>
      <c r="G167" s="248" t="s">
        <v>419</v>
      </c>
      <c r="H167" s="322" t="s">
        <v>441</v>
      </c>
      <c r="I167" s="322">
        <v>65</v>
      </c>
      <c r="J167" s="262" t="s">
        <v>299</v>
      </c>
      <c r="K167" s="248" t="s">
        <v>479</v>
      </c>
      <c r="L167" s="321" t="s">
        <v>464</v>
      </c>
      <c r="M167" s="322">
        <v>2</v>
      </c>
      <c r="N167" s="290"/>
      <c r="O167" s="248"/>
      <c r="P167" s="258"/>
      <c r="Q167" s="248">
        <v>6</v>
      </c>
      <c r="R167" s="258" t="s">
        <v>620</v>
      </c>
      <c r="S167" s="248" t="s">
        <v>861</v>
      </c>
      <c r="T167" s="249" t="s">
        <v>480</v>
      </c>
      <c r="U167" s="344" t="s">
        <v>495</v>
      </c>
      <c r="V167" s="354" t="s">
        <v>557</v>
      </c>
      <c r="W167" s="249"/>
      <c r="X167" s="248"/>
      <c r="Y167" s="251"/>
      <c r="Z167" s="249" t="s">
        <v>398</v>
      </c>
      <c r="AA167" s="348"/>
      <c r="AB167" s="358" t="s">
        <v>566</v>
      </c>
      <c r="AC167" s="355"/>
      <c r="AD167" s="290">
        <v>30</v>
      </c>
      <c r="AE167" s="290">
        <v>15</v>
      </c>
      <c r="AF167" s="290">
        <v>0</v>
      </c>
      <c r="AG167" s="290">
        <v>60</v>
      </c>
      <c r="AH167" s="290">
        <v>70</v>
      </c>
      <c r="AI167" s="290">
        <v>75</v>
      </c>
      <c r="AJ167" s="610">
        <f>IF(H167="LT",ROUNDUP((AD167+AF167)/15,0),ROUNDUP(AE167*2/15,0))</f>
        <v>2</v>
      </c>
    </row>
    <row r="168" spans="1:36" customFormat="1" ht="24.95" customHeight="1" x14ac:dyDescent="0.25">
      <c r="A168" s="248"/>
      <c r="B168" s="280" t="str">
        <f>C168&amp;D168&amp;H168&amp;J168&amp;L168&amp;Q168&amp;R168&amp;U168</f>
        <v>MAT3514Cấu trúc dữ liệu và thuật toánLTMT&amp;KHTTK65A5;666-8Lê Hồng Phương</v>
      </c>
      <c r="C168" s="245" t="s">
        <v>282</v>
      </c>
      <c r="D168" s="272" t="s">
        <v>283</v>
      </c>
      <c r="E168" s="316">
        <v>4</v>
      </c>
      <c r="F168" s="738" t="s">
        <v>841</v>
      </c>
      <c r="G168" s="248" t="s">
        <v>423</v>
      </c>
      <c r="H168" s="322" t="s">
        <v>439</v>
      </c>
      <c r="I168" s="322">
        <v>65</v>
      </c>
      <c r="J168" s="262" t="s">
        <v>299</v>
      </c>
      <c r="K168" s="248" t="s">
        <v>479</v>
      </c>
      <c r="L168" s="321" t="s">
        <v>662</v>
      </c>
      <c r="M168" s="322">
        <v>2</v>
      </c>
      <c r="N168" s="290"/>
      <c r="O168" s="248"/>
      <c r="P168" s="258"/>
      <c r="Q168" s="248">
        <v>6</v>
      </c>
      <c r="R168" s="258" t="s">
        <v>618</v>
      </c>
      <c r="S168" s="248" t="s">
        <v>861</v>
      </c>
      <c r="T168" s="249" t="s">
        <v>480</v>
      </c>
      <c r="U168" s="344" t="s">
        <v>486</v>
      </c>
      <c r="V168" s="298" t="s">
        <v>555</v>
      </c>
      <c r="W168" s="249"/>
      <c r="X168" s="248"/>
      <c r="Y168" s="251"/>
      <c r="Z168" s="249" t="s">
        <v>398</v>
      </c>
      <c r="AA168" s="348"/>
      <c r="AB168" s="298" t="s">
        <v>574</v>
      </c>
      <c r="AC168" s="355"/>
      <c r="AD168" s="290">
        <v>40</v>
      </c>
      <c r="AE168" s="290">
        <v>20</v>
      </c>
      <c r="AF168" s="290">
        <v>0</v>
      </c>
      <c r="AG168" s="290">
        <v>70</v>
      </c>
      <c r="AH168" s="290">
        <v>80</v>
      </c>
      <c r="AI168" s="290">
        <v>85</v>
      </c>
      <c r="AJ168" s="610">
        <f>IF(H168="LT",ROUNDUP((AD168+AF168)/15,0),ROUNDUP(AE168*2/15,0))</f>
        <v>3</v>
      </c>
    </row>
    <row r="169" spans="1:36" customFormat="1" ht="24.95" customHeight="1" x14ac:dyDescent="0.25">
      <c r="A169" s="248"/>
      <c r="B169" s="280" t="str">
        <f>C169&amp;D169&amp;H169&amp;J169&amp;L169&amp;Q169&amp;R169&amp;U169</f>
        <v>MAT3514Cấu trúc dữ liệu và thuật toánBTMT&amp;KHTTK65A5;631-5Lê Hồng Phương + Ngô Thế Quyền</v>
      </c>
      <c r="C169" s="245" t="s">
        <v>282</v>
      </c>
      <c r="D169" s="272" t="s">
        <v>283</v>
      </c>
      <c r="E169" s="316">
        <v>4</v>
      </c>
      <c r="F169" s="738" t="s">
        <v>841</v>
      </c>
      <c r="G169" s="248" t="s">
        <v>423</v>
      </c>
      <c r="H169" s="322" t="s">
        <v>441</v>
      </c>
      <c r="I169" s="322">
        <v>65</v>
      </c>
      <c r="J169" s="262" t="s">
        <v>299</v>
      </c>
      <c r="K169" s="248" t="s">
        <v>479</v>
      </c>
      <c r="L169" s="321" t="s">
        <v>662</v>
      </c>
      <c r="M169" s="322">
        <v>2</v>
      </c>
      <c r="N169" s="290"/>
      <c r="O169" s="248"/>
      <c r="P169" s="258"/>
      <c r="Q169" s="248">
        <v>3</v>
      </c>
      <c r="R169" s="258" t="s">
        <v>622</v>
      </c>
      <c r="S169" s="248" t="s">
        <v>56</v>
      </c>
      <c r="T169" s="249" t="s">
        <v>480</v>
      </c>
      <c r="U169" s="344" t="s">
        <v>693</v>
      </c>
      <c r="V169" s="298" t="s">
        <v>555</v>
      </c>
      <c r="W169" s="249"/>
      <c r="X169" s="248"/>
      <c r="Y169" s="251"/>
      <c r="Z169" s="249" t="s">
        <v>398</v>
      </c>
      <c r="AA169" s="348"/>
      <c r="AB169" s="298" t="s">
        <v>574</v>
      </c>
      <c r="AC169" s="355"/>
      <c r="AD169" s="290">
        <v>40</v>
      </c>
      <c r="AE169" s="290">
        <v>20</v>
      </c>
      <c r="AF169" s="290">
        <v>0</v>
      </c>
      <c r="AG169" s="290">
        <v>70</v>
      </c>
      <c r="AH169" s="290">
        <v>80</v>
      </c>
      <c r="AI169" s="290">
        <v>85</v>
      </c>
      <c r="AJ169" s="610">
        <f>IF(H169="LT",ROUNDUP((AD169+AF169)/15,0),ROUNDUP(AE169*2/15,0))</f>
        <v>3</v>
      </c>
    </row>
    <row r="170" spans="1:36" s="627" customFormat="1" ht="24.95" customHeight="1" x14ac:dyDescent="0.25">
      <c r="A170" s="611"/>
      <c r="B170" s="280" t="str">
        <f>C170&amp;D170&amp;H170&amp;J170&amp;L170&amp;Q170&amp;R170&amp;U170</f>
        <v>MAT3374Thực tập thực tế phát triển phần mềmLTMT&amp;KHTTK65A6Tổ chức học trong hè</v>
      </c>
      <c r="C170" s="612" t="s">
        <v>307</v>
      </c>
      <c r="D170" s="613" t="s">
        <v>308</v>
      </c>
      <c r="E170" s="614">
        <v>3</v>
      </c>
      <c r="F170" s="738"/>
      <c r="G170" s="611" t="s">
        <v>421</v>
      </c>
      <c r="H170" s="615" t="s">
        <v>439</v>
      </c>
      <c r="I170" s="615">
        <v>65</v>
      </c>
      <c r="J170" s="616" t="s">
        <v>299</v>
      </c>
      <c r="K170" s="611" t="s">
        <v>479</v>
      </c>
      <c r="L170" s="615" t="s">
        <v>464</v>
      </c>
      <c r="M170" s="615">
        <v>2</v>
      </c>
      <c r="N170" s="617"/>
      <c r="O170" s="611"/>
      <c r="P170" s="618"/>
      <c r="Q170" s="611"/>
      <c r="R170" s="618"/>
      <c r="S170" s="611"/>
      <c r="T170" s="619" t="s">
        <v>480</v>
      </c>
      <c r="U170" s="620" t="s">
        <v>551</v>
      </c>
      <c r="V170" s="624"/>
      <c r="W170" s="619"/>
      <c r="X170" s="611"/>
      <c r="Y170" s="622"/>
      <c r="Z170" s="619" t="s">
        <v>398</v>
      </c>
      <c r="AA170" s="623"/>
      <c r="AB170" s="624" t="s">
        <v>574</v>
      </c>
      <c r="AC170" s="625"/>
      <c r="AD170" s="617">
        <v>15</v>
      </c>
      <c r="AE170" s="617">
        <v>30</v>
      </c>
      <c r="AF170" s="617">
        <v>0</v>
      </c>
      <c r="AG170" s="617"/>
      <c r="AH170" s="617"/>
      <c r="AI170" s="617"/>
      <c r="AJ170" s="626">
        <f>IF(H170="LT",ROUNDUP((AD170+AF170)/15,0),ROUNDUP(AE170*2/15,0))</f>
        <v>1</v>
      </c>
    </row>
    <row r="171" spans="1:36" s="627" customFormat="1" ht="24.95" customHeight="1" x14ac:dyDescent="0.25">
      <c r="A171" s="611"/>
      <c r="B171" s="280" t="str">
        <f>C171&amp;D171&amp;H171&amp;J171&amp;L171&amp;Q171&amp;R171&amp;U171</f>
        <v>MAT3374Thực tập thực tế phát triển phần mềmTHMT&amp;KHTTK65A6Tổ chức học trong hè</v>
      </c>
      <c r="C171" s="612" t="s">
        <v>307</v>
      </c>
      <c r="D171" s="613" t="s">
        <v>308</v>
      </c>
      <c r="E171" s="614">
        <v>3</v>
      </c>
      <c r="F171" s="738"/>
      <c r="G171" s="611" t="s">
        <v>421</v>
      </c>
      <c r="H171" s="615" t="s">
        <v>440</v>
      </c>
      <c r="I171" s="615">
        <v>65</v>
      </c>
      <c r="J171" s="616" t="s">
        <v>299</v>
      </c>
      <c r="K171" s="611" t="s">
        <v>479</v>
      </c>
      <c r="L171" s="615" t="s">
        <v>464</v>
      </c>
      <c r="M171" s="615">
        <v>2</v>
      </c>
      <c r="N171" s="617"/>
      <c r="O171" s="611"/>
      <c r="P171" s="618"/>
      <c r="Q171" s="611"/>
      <c r="R171" s="618"/>
      <c r="S171" s="611"/>
      <c r="T171" s="619" t="s">
        <v>480</v>
      </c>
      <c r="U171" s="620" t="s">
        <v>551</v>
      </c>
      <c r="V171" s="624"/>
      <c r="W171" s="619"/>
      <c r="X171" s="611"/>
      <c r="Y171" s="622"/>
      <c r="Z171" s="619" t="s">
        <v>398</v>
      </c>
      <c r="AA171" s="623"/>
      <c r="AB171" s="624" t="s">
        <v>574</v>
      </c>
      <c r="AC171" s="625"/>
      <c r="AD171" s="617">
        <v>15</v>
      </c>
      <c r="AE171" s="617">
        <v>30</v>
      </c>
      <c r="AF171" s="617">
        <v>0</v>
      </c>
      <c r="AG171" s="617"/>
      <c r="AH171" s="617"/>
      <c r="AI171" s="617"/>
      <c r="AJ171" s="626">
        <f>IF(H171="LT",ROUNDUP((AD171+AF171)/15,0),ROUNDUP(AE171*2/15,0))</f>
        <v>4</v>
      </c>
    </row>
    <row r="172" spans="1:36" customFormat="1" ht="24.95" customHeight="1" x14ac:dyDescent="0.25">
      <c r="A172" s="248"/>
      <c r="B172" s="280" t="str">
        <f>C172&amp;D172&amp;H172&amp;J172&amp;L172&amp;Q172&amp;R172&amp;U172</f>
        <v>HIS1056Cơ sở văn hóa Việt NamMT&amp;KHTTK65A6</v>
      </c>
      <c r="C172" s="245" t="s">
        <v>236</v>
      </c>
      <c r="D172" s="286" t="s">
        <v>337</v>
      </c>
      <c r="E172" s="316">
        <v>3</v>
      </c>
      <c r="F172" s="738" t="s">
        <v>868</v>
      </c>
      <c r="G172" s="280" t="s">
        <v>422</v>
      </c>
      <c r="H172" s="640"/>
      <c r="I172" s="321">
        <v>65</v>
      </c>
      <c r="J172" s="305" t="s">
        <v>299</v>
      </c>
      <c r="K172" s="280" t="s">
        <v>479</v>
      </c>
      <c r="L172" s="321" t="s">
        <v>464</v>
      </c>
      <c r="M172" s="321">
        <v>2</v>
      </c>
      <c r="N172" s="288"/>
      <c r="O172" s="248"/>
      <c r="P172" s="258"/>
      <c r="Q172" s="248"/>
      <c r="R172" s="258"/>
      <c r="S172" s="248" t="s">
        <v>866</v>
      </c>
      <c r="T172" s="249" t="s">
        <v>480</v>
      </c>
      <c r="U172" s="344" t="s">
        <v>873</v>
      </c>
      <c r="V172" s="298"/>
      <c r="W172" s="249"/>
      <c r="X172" s="248"/>
      <c r="Y172" s="251"/>
      <c r="Z172" s="249" t="s">
        <v>398</v>
      </c>
      <c r="AA172" s="348"/>
      <c r="AB172" s="298" t="s">
        <v>562</v>
      </c>
      <c r="AC172" s="355"/>
      <c r="AD172" s="288">
        <v>42</v>
      </c>
      <c r="AE172" s="288">
        <v>3</v>
      </c>
      <c r="AF172" s="288">
        <v>0</v>
      </c>
      <c r="AG172" s="288"/>
      <c r="AH172" s="288"/>
      <c r="AI172" s="288"/>
      <c r="AJ172" s="610">
        <f>IF(H172="LT",ROUNDUP((AD172+AF172)/15,0),ROUNDUP(AE172*2/15,0))</f>
        <v>1</v>
      </c>
    </row>
    <row r="173" spans="1:36" customFormat="1" ht="24.95" customHeight="1" x14ac:dyDescent="0.25">
      <c r="A173" s="248"/>
      <c r="B173" s="280" t="str">
        <f>C173&amp;D173&amp;H173&amp;J173&amp;L173&amp;Q173&amp;R173&amp;U173</f>
        <v>GEO1050Khoa học trái đất và sự sốngMT&amp;KHTTK65A6</v>
      </c>
      <c r="C173" s="245" t="s">
        <v>237</v>
      </c>
      <c r="D173" s="286" t="s">
        <v>338</v>
      </c>
      <c r="E173" s="316">
        <v>3</v>
      </c>
      <c r="F173" s="738" t="s">
        <v>865</v>
      </c>
      <c r="G173" s="280" t="s">
        <v>422</v>
      </c>
      <c r="H173" s="640"/>
      <c r="I173" s="321">
        <v>65</v>
      </c>
      <c r="J173" s="305" t="s">
        <v>299</v>
      </c>
      <c r="K173" s="280" t="s">
        <v>479</v>
      </c>
      <c r="L173" s="321" t="s">
        <v>464</v>
      </c>
      <c r="M173" s="321">
        <v>2</v>
      </c>
      <c r="N173" s="288"/>
      <c r="O173" s="248"/>
      <c r="P173" s="258"/>
      <c r="Q173" s="248"/>
      <c r="R173" s="258"/>
      <c r="S173" s="248" t="s">
        <v>866</v>
      </c>
      <c r="T173" s="249" t="s">
        <v>480</v>
      </c>
      <c r="U173" s="344" t="s">
        <v>873</v>
      </c>
      <c r="V173" s="298"/>
      <c r="W173" s="249"/>
      <c r="X173" s="248"/>
      <c r="Y173" s="251"/>
      <c r="Z173" s="249" t="s">
        <v>398</v>
      </c>
      <c r="AA173" s="348"/>
      <c r="AB173" s="298" t="s">
        <v>572</v>
      </c>
      <c r="AC173" s="355"/>
      <c r="AD173" s="288">
        <v>42</v>
      </c>
      <c r="AE173" s="288">
        <v>3</v>
      </c>
      <c r="AF173" s="288">
        <v>0</v>
      </c>
      <c r="AG173" s="288"/>
      <c r="AH173" s="288"/>
      <c r="AI173" s="288"/>
      <c r="AJ173" s="610">
        <f>IF(H173="LT",ROUNDUP((AD173+AF173)/15,0),ROUNDUP(AE173*2/15,0))</f>
        <v>1</v>
      </c>
    </row>
    <row r="174" spans="1:36" customFormat="1" ht="24.95" customHeight="1" x14ac:dyDescent="0.25">
      <c r="A174" s="248"/>
      <c r="B174" s="280" t="str">
        <f>C174&amp;D174&amp;H174&amp;J174&amp;L174&amp;Q174&amp;R174&amp;U174</f>
        <v>PHY1020Nhập môn RoboticsMT&amp;KHTTK65A6</v>
      </c>
      <c r="C174" s="245" t="s">
        <v>241</v>
      </c>
      <c r="D174" s="286" t="s">
        <v>407</v>
      </c>
      <c r="E174" s="316">
        <v>3</v>
      </c>
      <c r="F174" s="738"/>
      <c r="G174" s="280" t="s">
        <v>430</v>
      </c>
      <c r="H174" s="640"/>
      <c r="I174" s="321">
        <v>65</v>
      </c>
      <c r="J174" s="305" t="s">
        <v>299</v>
      </c>
      <c r="K174" s="280" t="s">
        <v>479</v>
      </c>
      <c r="L174" s="321" t="s">
        <v>464</v>
      </c>
      <c r="M174" s="321">
        <v>2</v>
      </c>
      <c r="N174" s="288"/>
      <c r="O174" s="248"/>
      <c r="P174" s="258"/>
      <c r="Q174" s="248"/>
      <c r="R174" s="258"/>
      <c r="S174" s="248"/>
      <c r="T174" s="249" t="s">
        <v>480</v>
      </c>
      <c r="U174" s="344" t="s">
        <v>873</v>
      </c>
      <c r="V174" s="298"/>
      <c r="W174" s="249"/>
      <c r="X174" s="248"/>
      <c r="Y174" s="251"/>
      <c r="Z174" s="249" t="s">
        <v>398</v>
      </c>
      <c r="AA174" s="348"/>
      <c r="AB174" s="298" t="s">
        <v>569</v>
      </c>
      <c r="AC174" s="355"/>
      <c r="AD174" s="288">
        <v>30</v>
      </c>
      <c r="AE174" s="288">
        <v>10</v>
      </c>
      <c r="AF174" s="288">
        <v>5</v>
      </c>
      <c r="AG174" s="288"/>
      <c r="AH174" s="288"/>
      <c r="AI174" s="288"/>
      <c r="AJ174" s="610">
        <f>IF(H174="LT",ROUNDUP((AD174+AF174)/15,0),ROUNDUP(AE174*2/15,0))</f>
        <v>2</v>
      </c>
    </row>
    <row r="175" spans="1:36" customFormat="1" ht="24.95" customHeight="1" x14ac:dyDescent="0.25">
      <c r="A175" s="248"/>
      <c r="B175" s="280" t="str">
        <f>C175&amp;D175&amp;H175&amp;J175&amp;L175&amp;Q175&amp;R175&amp;U175</f>
        <v>HIS1001Lịch sử Đảng cộng sản Việt NamToán - TinK65A2</v>
      </c>
      <c r="C175" s="263" t="s">
        <v>232</v>
      </c>
      <c r="D175" s="281" t="s">
        <v>413</v>
      </c>
      <c r="E175" s="314">
        <v>2</v>
      </c>
      <c r="F175" s="738" t="s">
        <v>867</v>
      </c>
      <c r="G175" s="248" t="s">
        <v>417</v>
      </c>
      <c r="H175" s="321"/>
      <c r="I175" s="322">
        <v>65</v>
      </c>
      <c r="J175" s="265" t="s">
        <v>446</v>
      </c>
      <c r="K175" s="248" t="s">
        <v>479</v>
      </c>
      <c r="L175" s="322" t="s">
        <v>461</v>
      </c>
      <c r="M175" s="322">
        <v>2</v>
      </c>
      <c r="N175" s="290"/>
      <c r="O175" s="248"/>
      <c r="P175" s="258"/>
      <c r="Q175" s="248"/>
      <c r="R175" s="258"/>
      <c r="S175" s="248" t="s">
        <v>866</v>
      </c>
      <c r="T175" s="249" t="s">
        <v>480</v>
      </c>
      <c r="U175" s="344" t="s">
        <v>873</v>
      </c>
      <c r="V175" s="298"/>
      <c r="W175" s="249"/>
      <c r="X175" s="248"/>
      <c r="Y175" s="251"/>
      <c r="Z175" s="249" t="s">
        <v>398</v>
      </c>
      <c r="AA175" s="352"/>
      <c r="AB175" s="354" t="s">
        <v>562</v>
      </c>
      <c r="AC175" s="355"/>
      <c r="AD175" s="290">
        <v>20</v>
      </c>
      <c r="AE175" s="290">
        <v>10</v>
      </c>
      <c r="AF175" s="290">
        <v>0</v>
      </c>
      <c r="AG175" s="290"/>
      <c r="AH175" s="290"/>
      <c r="AI175" s="290"/>
      <c r="AJ175" s="610">
        <f>IF(H175="LT",ROUNDUP((AD175+AF175)/15,0),ROUNDUP(AE175*2/15,0))</f>
        <v>2</v>
      </c>
    </row>
    <row r="176" spans="1:36" customFormat="1" ht="24.95" customHeight="1" x14ac:dyDescent="0.25">
      <c r="A176" s="248"/>
      <c r="B176" s="280" t="str">
        <f>C176&amp;D176&amp;H176&amp;J176&amp;L176&amp;Q176&amp;R176&amp;U176</f>
        <v>MAT3365Phương trình đạo hàm riêngLTToán - TinK65A221-2Đặng Anh Tuấn</v>
      </c>
      <c r="C176" s="263" t="s">
        <v>280</v>
      </c>
      <c r="D176" s="281" t="s">
        <v>874</v>
      </c>
      <c r="E176" s="314">
        <v>3</v>
      </c>
      <c r="F176" s="738" t="s">
        <v>280</v>
      </c>
      <c r="G176" s="248" t="s">
        <v>419</v>
      </c>
      <c r="H176" s="321" t="s">
        <v>439</v>
      </c>
      <c r="I176" s="322">
        <v>65</v>
      </c>
      <c r="J176" s="265" t="s">
        <v>446</v>
      </c>
      <c r="K176" s="248" t="s">
        <v>479</v>
      </c>
      <c r="L176" s="322" t="s">
        <v>461</v>
      </c>
      <c r="M176" s="322">
        <v>2</v>
      </c>
      <c r="N176" s="290"/>
      <c r="O176" s="248"/>
      <c r="P176" s="258"/>
      <c r="Q176" s="248">
        <v>2</v>
      </c>
      <c r="R176" s="258" t="s">
        <v>395</v>
      </c>
      <c r="S176" s="251" t="s">
        <v>136</v>
      </c>
      <c r="T176" s="249" t="s">
        <v>480</v>
      </c>
      <c r="U176" s="344" t="s">
        <v>489</v>
      </c>
      <c r="V176" s="298" t="s">
        <v>555</v>
      </c>
      <c r="W176" s="249"/>
      <c r="X176" s="248"/>
      <c r="Y176" s="251"/>
      <c r="Z176" s="249" t="s">
        <v>398</v>
      </c>
      <c r="AA176" s="352"/>
      <c r="AB176" s="354" t="s">
        <v>567</v>
      </c>
      <c r="AC176" s="355"/>
      <c r="AD176" s="290">
        <v>30</v>
      </c>
      <c r="AE176" s="290">
        <v>15</v>
      </c>
      <c r="AF176" s="290">
        <v>0</v>
      </c>
      <c r="AG176" s="290">
        <v>60</v>
      </c>
      <c r="AH176" s="290">
        <v>70</v>
      </c>
      <c r="AI176" s="290">
        <v>75</v>
      </c>
      <c r="AJ176" s="610">
        <v>2</v>
      </c>
    </row>
    <row r="177" spans="1:37" customFormat="1" ht="24.95" customHeight="1" x14ac:dyDescent="0.25">
      <c r="A177" s="248"/>
      <c r="B177" s="280" t="str">
        <f>C177&amp;D177&amp;H177&amp;J177&amp;L177&amp;Q177&amp;R177&amp;U177</f>
        <v>MAT3365Phương trình đạo hàm riêngBTToán - TinK65A251-2Đặng Anh Tuấn</v>
      </c>
      <c r="C177" s="263" t="s">
        <v>280</v>
      </c>
      <c r="D177" s="281" t="s">
        <v>874</v>
      </c>
      <c r="E177" s="314">
        <v>3</v>
      </c>
      <c r="F177" s="738" t="s">
        <v>280</v>
      </c>
      <c r="G177" s="248" t="s">
        <v>419</v>
      </c>
      <c r="H177" s="321" t="s">
        <v>441</v>
      </c>
      <c r="I177" s="322">
        <v>65</v>
      </c>
      <c r="J177" s="265" t="s">
        <v>446</v>
      </c>
      <c r="K177" s="248" t="s">
        <v>479</v>
      </c>
      <c r="L177" s="322" t="s">
        <v>461</v>
      </c>
      <c r="M177" s="322">
        <v>2</v>
      </c>
      <c r="N177" s="290"/>
      <c r="O177" s="248"/>
      <c r="P177" s="258"/>
      <c r="Q177" s="248">
        <v>5</v>
      </c>
      <c r="R177" s="258" t="s">
        <v>395</v>
      </c>
      <c r="S177" s="251" t="s">
        <v>831</v>
      </c>
      <c r="T177" s="249" t="s">
        <v>480</v>
      </c>
      <c r="U177" s="344" t="s">
        <v>489</v>
      </c>
      <c r="V177" s="298" t="s">
        <v>555</v>
      </c>
      <c r="W177" s="249"/>
      <c r="X177" s="248"/>
      <c r="Y177" s="251"/>
      <c r="Z177" s="249" t="s">
        <v>398</v>
      </c>
      <c r="AA177" s="352"/>
      <c r="AB177" s="354" t="s">
        <v>567</v>
      </c>
      <c r="AC177" s="355"/>
      <c r="AD177" s="290">
        <v>30</v>
      </c>
      <c r="AE177" s="290">
        <v>15</v>
      </c>
      <c r="AF177" s="290">
        <v>0</v>
      </c>
      <c r="AG177" s="290">
        <v>60</v>
      </c>
      <c r="AH177" s="290">
        <v>70</v>
      </c>
      <c r="AI177" s="290">
        <v>75</v>
      </c>
      <c r="AJ177" s="610">
        <f>IF(H177="LT",ROUNDUP((AD177+AF177)/15,0),ROUNDUP(AE177*2/15,0))</f>
        <v>2</v>
      </c>
    </row>
    <row r="178" spans="1:37" customFormat="1" ht="24.95" customHeight="1" x14ac:dyDescent="0.25">
      <c r="A178" s="248"/>
      <c r="B178" s="280" t="str">
        <f>C178&amp;D178&amp;H178&amp;J178&amp;L178&amp;Q178&amp;R178&amp;U178</f>
        <v>MAT2314Phương trình vi phânLTToán - TinK65A238-10Lê Huy Tiễn</v>
      </c>
      <c r="C178" s="245" t="s">
        <v>243</v>
      </c>
      <c r="D178" s="262" t="s">
        <v>88</v>
      </c>
      <c r="E178" s="280">
        <v>4</v>
      </c>
      <c r="F178" s="738" t="s">
        <v>243</v>
      </c>
      <c r="G178" s="248" t="s">
        <v>424</v>
      </c>
      <c r="H178" s="322" t="s">
        <v>439</v>
      </c>
      <c r="I178" s="322">
        <v>65</v>
      </c>
      <c r="J178" s="262" t="s">
        <v>446</v>
      </c>
      <c r="K178" s="248" t="s">
        <v>479</v>
      </c>
      <c r="L178" s="321" t="s">
        <v>461</v>
      </c>
      <c r="M178" s="322">
        <v>2</v>
      </c>
      <c r="N178" s="290"/>
      <c r="O178" s="248"/>
      <c r="P178" s="258"/>
      <c r="Q178" s="248">
        <v>3</v>
      </c>
      <c r="R178" s="258" t="s">
        <v>393</v>
      </c>
      <c r="S178" s="248" t="s">
        <v>826</v>
      </c>
      <c r="T178" s="249" t="s">
        <v>480</v>
      </c>
      <c r="U178" s="344" t="s">
        <v>546</v>
      </c>
      <c r="V178" s="298" t="s">
        <v>555</v>
      </c>
      <c r="W178" s="249"/>
      <c r="X178" s="248"/>
      <c r="Y178" s="251"/>
      <c r="Z178" s="249" t="s">
        <v>398</v>
      </c>
      <c r="AA178" s="420"/>
      <c r="AB178" s="263" t="s">
        <v>566</v>
      </c>
      <c r="AC178" s="355"/>
      <c r="AD178" s="290">
        <v>45</v>
      </c>
      <c r="AE178" s="290">
        <v>15</v>
      </c>
      <c r="AF178" s="290">
        <v>0</v>
      </c>
      <c r="AG178" s="290">
        <v>60</v>
      </c>
      <c r="AH178" s="290">
        <v>70</v>
      </c>
      <c r="AI178" s="290">
        <v>75</v>
      </c>
      <c r="AJ178" s="610">
        <f>IF(H178="LT",ROUNDUP((AD178+AF178)/15,0),ROUNDUP(AE178*2/15,0))</f>
        <v>3</v>
      </c>
    </row>
    <row r="179" spans="1:37" customFormat="1" ht="24.95" customHeight="1" x14ac:dyDescent="0.25">
      <c r="A179" s="248"/>
      <c r="B179" s="280" t="str">
        <f>C179&amp;D179&amp;H179&amp;J179&amp;L179&amp;Q179&amp;R179&amp;U179</f>
        <v>MAT2314Phương trình vi phânBTToán - TinK65A229-10Trịnh Hoàng Dũng</v>
      </c>
      <c r="C179" s="245" t="s">
        <v>243</v>
      </c>
      <c r="D179" s="262" t="s">
        <v>88</v>
      </c>
      <c r="E179" s="280">
        <v>4</v>
      </c>
      <c r="F179" s="738" t="s">
        <v>243</v>
      </c>
      <c r="G179" s="248" t="s">
        <v>424</v>
      </c>
      <c r="H179" s="322" t="s">
        <v>441</v>
      </c>
      <c r="I179" s="322">
        <v>65</v>
      </c>
      <c r="J179" s="262" t="s">
        <v>446</v>
      </c>
      <c r="K179" s="248" t="s">
        <v>479</v>
      </c>
      <c r="L179" s="321" t="s">
        <v>461</v>
      </c>
      <c r="M179" s="322">
        <v>2</v>
      </c>
      <c r="N179" s="290"/>
      <c r="O179" s="248"/>
      <c r="P179" s="258"/>
      <c r="Q179" s="248">
        <v>2</v>
      </c>
      <c r="R179" s="258" t="s">
        <v>620</v>
      </c>
      <c r="S179" s="248" t="s">
        <v>826</v>
      </c>
      <c r="T179" s="249" t="s">
        <v>480</v>
      </c>
      <c r="U179" s="344" t="s">
        <v>550</v>
      </c>
      <c r="V179" s="298" t="s">
        <v>557</v>
      </c>
      <c r="W179" s="249"/>
      <c r="X179" s="248"/>
      <c r="Y179" s="251"/>
      <c r="Z179" s="249" t="s">
        <v>398</v>
      </c>
      <c r="AA179" s="348"/>
      <c r="AB179" s="354" t="s">
        <v>566</v>
      </c>
      <c r="AC179" s="355"/>
      <c r="AD179" s="290">
        <v>45</v>
      </c>
      <c r="AE179" s="290">
        <v>15</v>
      </c>
      <c r="AF179" s="290">
        <v>0</v>
      </c>
      <c r="AG179" s="290">
        <v>60</v>
      </c>
      <c r="AH179" s="290">
        <v>70</v>
      </c>
      <c r="AI179" s="290">
        <v>75</v>
      </c>
      <c r="AJ179" s="610">
        <f>IF(H179="LT",ROUNDUP((AD179+AF179)/15,0),ROUNDUP(AE179*2/15,0))</f>
        <v>2</v>
      </c>
    </row>
    <row r="180" spans="1:37" customFormat="1" ht="24.95" customHeight="1" x14ac:dyDescent="0.25">
      <c r="A180" s="248"/>
      <c r="B180" s="280" t="str">
        <f>C180&amp;D180&amp;H180&amp;J180&amp;L180&amp;Q180&amp;R180&amp;U180</f>
        <v>MAT3372Các thành phần phần mềmLTToán - TinK65A236-7Quản Thái Hà</v>
      </c>
      <c r="C180" s="245" t="s">
        <v>281</v>
      </c>
      <c r="D180" s="262" t="s">
        <v>87</v>
      </c>
      <c r="E180" s="280">
        <v>3</v>
      </c>
      <c r="F180" s="738" t="s">
        <v>281</v>
      </c>
      <c r="G180" s="248" t="s">
        <v>428</v>
      </c>
      <c r="H180" s="322" t="s">
        <v>439</v>
      </c>
      <c r="I180" s="322">
        <v>65</v>
      </c>
      <c r="J180" s="262" t="s">
        <v>446</v>
      </c>
      <c r="K180" s="248" t="s">
        <v>479</v>
      </c>
      <c r="L180" s="321" t="s">
        <v>461</v>
      </c>
      <c r="M180" s="322">
        <v>2</v>
      </c>
      <c r="N180" s="290"/>
      <c r="O180" s="248"/>
      <c r="P180" s="258"/>
      <c r="Q180" s="248">
        <v>3</v>
      </c>
      <c r="R180" s="258" t="s">
        <v>390</v>
      </c>
      <c r="S180" s="248" t="s">
        <v>826</v>
      </c>
      <c r="T180" s="249" t="s">
        <v>480</v>
      </c>
      <c r="U180" s="344" t="s">
        <v>521</v>
      </c>
      <c r="V180" s="298" t="s">
        <v>557</v>
      </c>
      <c r="W180" s="249"/>
      <c r="X180" s="248"/>
      <c r="Y180" s="251"/>
      <c r="Z180" s="249" t="s">
        <v>398</v>
      </c>
      <c r="AA180" s="348"/>
      <c r="AB180" s="298" t="s">
        <v>574</v>
      </c>
      <c r="AC180" s="355"/>
      <c r="AD180" s="290">
        <v>22</v>
      </c>
      <c r="AE180" s="290">
        <v>23</v>
      </c>
      <c r="AF180" s="290">
        <v>0</v>
      </c>
      <c r="AG180" s="290">
        <v>60</v>
      </c>
      <c r="AH180" s="290">
        <v>70</v>
      </c>
      <c r="AI180" s="290">
        <v>75</v>
      </c>
      <c r="AJ180" s="610">
        <f>IF(H180="LT",ROUNDUP((AD180+AF180)/15,0),ROUNDUP(AE180*2/15,0))</f>
        <v>2</v>
      </c>
      <c r="AK180" s="742">
        <v>90</v>
      </c>
    </row>
    <row r="181" spans="1:37" customFormat="1" ht="24.95" customHeight="1" x14ac:dyDescent="0.25">
      <c r="A181" s="248"/>
      <c r="B181" s="280" t="str">
        <f>C181&amp;D181&amp;H181&amp;J181&amp;L181&amp;Q181&amp;R181&amp;U181</f>
        <v>MAT3372Các thành phần phần mềmTHToán - TinK65A266-10Quản Thái Hà</v>
      </c>
      <c r="C181" s="245" t="s">
        <v>281</v>
      </c>
      <c r="D181" s="262" t="s">
        <v>87</v>
      </c>
      <c r="E181" s="280">
        <v>3</v>
      </c>
      <c r="F181" s="738" t="s">
        <v>281</v>
      </c>
      <c r="G181" s="248" t="s">
        <v>428</v>
      </c>
      <c r="H181" s="322" t="s">
        <v>440</v>
      </c>
      <c r="I181" s="322">
        <v>65</v>
      </c>
      <c r="J181" s="262" t="s">
        <v>446</v>
      </c>
      <c r="K181" s="248" t="s">
        <v>479</v>
      </c>
      <c r="L181" s="321" t="s">
        <v>461</v>
      </c>
      <c r="M181" s="322">
        <v>2</v>
      </c>
      <c r="N181" s="290"/>
      <c r="O181" s="248"/>
      <c r="P181" s="258"/>
      <c r="Q181" s="248">
        <v>6</v>
      </c>
      <c r="R181" s="258" t="s">
        <v>619</v>
      </c>
      <c r="S181" s="248" t="s">
        <v>56</v>
      </c>
      <c r="T181" s="249" t="s">
        <v>480</v>
      </c>
      <c r="U181" s="344" t="s">
        <v>521</v>
      </c>
      <c r="V181" s="298" t="s">
        <v>557</v>
      </c>
      <c r="W181" s="249"/>
      <c r="X181" s="248"/>
      <c r="Y181" s="251"/>
      <c r="Z181" s="249" t="s">
        <v>398</v>
      </c>
      <c r="AA181" s="348"/>
      <c r="AB181" s="298" t="s">
        <v>574</v>
      </c>
      <c r="AC181" s="355"/>
      <c r="AD181" s="290">
        <v>22</v>
      </c>
      <c r="AE181" s="290">
        <v>23</v>
      </c>
      <c r="AF181" s="290">
        <v>0</v>
      </c>
      <c r="AG181" s="290">
        <v>60</v>
      </c>
      <c r="AH181" s="290">
        <v>70</v>
      </c>
      <c r="AI181" s="290">
        <v>75</v>
      </c>
      <c r="AJ181" s="610">
        <v>3</v>
      </c>
      <c r="AK181" s="742">
        <v>90</v>
      </c>
    </row>
    <row r="182" spans="1:37" customFormat="1" ht="24.95" customHeight="1" x14ac:dyDescent="0.25">
      <c r="A182" s="248"/>
      <c r="B182" s="280" t="str">
        <f>C182&amp;D182&amp;H182&amp;J182&amp;L182&amp;Q182&amp;R182&amp;U182</f>
        <v>MAT3507Cơ sở dữ liệuLTToán - TinK65A243-5Vũ Tiến Dũng</v>
      </c>
      <c r="C182" s="245" t="s">
        <v>286</v>
      </c>
      <c r="D182" s="262" t="s">
        <v>153</v>
      </c>
      <c r="E182" s="280">
        <v>4</v>
      </c>
      <c r="F182" s="738" t="s">
        <v>286</v>
      </c>
      <c r="G182" s="248" t="s">
        <v>423</v>
      </c>
      <c r="H182" s="322" t="s">
        <v>439</v>
      </c>
      <c r="I182" s="322">
        <v>65</v>
      </c>
      <c r="J182" s="262" t="s">
        <v>446</v>
      </c>
      <c r="K182" s="248" t="s">
        <v>479</v>
      </c>
      <c r="L182" s="321" t="s">
        <v>461</v>
      </c>
      <c r="M182" s="322">
        <v>2</v>
      </c>
      <c r="N182" s="290"/>
      <c r="O182" s="248"/>
      <c r="P182" s="258"/>
      <c r="Q182" s="248">
        <v>4</v>
      </c>
      <c r="R182" s="258" t="s">
        <v>396</v>
      </c>
      <c r="S182" s="248" t="s">
        <v>832</v>
      </c>
      <c r="T182" s="249" t="s">
        <v>480</v>
      </c>
      <c r="U182" s="344" t="s">
        <v>522</v>
      </c>
      <c r="V182" s="298" t="s">
        <v>555</v>
      </c>
      <c r="W182" s="249"/>
      <c r="X182" s="248"/>
      <c r="Y182" s="251"/>
      <c r="Z182" s="249" t="s">
        <v>398</v>
      </c>
      <c r="AA182" s="348"/>
      <c r="AB182" s="298" t="s">
        <v>574</v>
      </c>
      <c r="AC182" s="355"/>
      <c r="AD182" s="290">
        <v>40</v>
      </c>
      <c r="AE182" s="290">
        <v>20</v>
      </c>
      <c r="AF182" s="290">
        <v>0</v>
      </c>
      <c r="AG182" s="290">
        <v>60</v>
      </c>
      <c r="AH182" s="290">
        <v>70</v>
      </c>
      <c r="AI182" s="290">
        <v>75</v>
      </c>
      <c r="AJ182" s="610">
        <f>IF(H182="LT",ROUNDUP((AD182+AF182)/15,0),ROUNDUP(AE182*2/15,0))</f>
        <v>3</v>
      </c>
      <c r="AK182" s="742">
        <v>110</v>
      </c>
    </row>
    <row r="183" spans="1:37" customFormat="1" ht="24.95" customHeight="1" x14ac:dyDescent="0.25">
      <c r="A183" s="248"/>
      <c r="B183" s="280" t="str">
        <f>C183&amp;D183&amp;H183&amp;J183&amp;L183&amp;Q183&amp;R183&amp;U183</f>
        <v>MAT3507Cơ sở dữ liệuTHToán - TinK65A256-10Vũ Tiến Dũng</v>
      </c>
      <c r="C183" s="245" t="s">
        <v>286</v>
      </c>
      <c r="D183" s="262" t="s">
        <v>153</v>
      </c>
      <c r="E183" s="314">
        <v>4</v>
      </c>
      <c r="F183" s="738" t="s">
        <v>286</v>
      </c>
      <c r="G183" s="248" t="s">
        <v>423</v>
      </c>
      <c r="H183" s="321" t="s">
        <v>440</v>
      </c>
      <c r="I183" s="321">
        <v>65</v>
      </c>
      <c r="J183" s="262" t="s">
        <v>446</v>
      </c>
      <c r="K183" s="248" t="s">
        <v>479</v>
      </c>
      <c r="L183" s="321" t="s">
        <v>461</v>
      </c>
      <c r="M183" s="322">
        <v>2</v>
      </c>
      <c r="N183" s="290"/>
      <c r="O183" s="248"/>
      <c r="P183" s="258"/>
      <c r="Q183" s="248">
        <v>5</v>
      </c>
      <c r="R183" s="258" t="s">
        <v>619</v>
      </c>
      <c r="S183" s="248" t="s">
        <v>56</v>
      </c>
      <c r="T183" s="249" t="s">
        <v>480</v>
      </c>
      <c r="U183" s="344" t="s">
        <v>522</v>
      </c>
      <c r="V183" s="298" t="s">
        <v>555</v>
      </c>
      <c r="W183" s="249"/>
      <c r="X183" s="248"/>
      <c r="Y183" s="251"/>
      <c r="Z183" s="249" t="s">
        <v>398</v>
      </c>
      <c r="AA183" s="348"/>
      <c r="AB183" s="298" t="s">
        <v>574</v>
      </c>
      <c r="AC183" s="355"/>
      <c r="AD183" s="290">
        <v>40</v>
      </c>
      <c r="AE183" s="290">
        <v>20</v>
      </c>
      <c r="AF183" s="290">
        <v>0</v>
      </c>
      <c r="AG183" s="290">
        <v>60</v>
      </c>
      <c r="AH183" s="290">
        <v>70</v>
      </c>
      <c r="AI183" s="290">
        <v>75</v>
      </c>
      <c r="AJ183" s="610">
        <f>IF(H183="LT",ROUNDUP((AD183+AF183)/15,0),ROUNDUP(AE183*2/15,0))</f>
        <v>3</v>
      </c>
      <c r="AK183" s="742">
        <v>110</v>
      </c>
    </row>
    <row r="184" spans="1:37" customFormat="1" ht="24.95" customHeight="1" x14ac:dyDescent="0.25">
      <c r="A184" s="248"/>
      <c r="B184" s="280" t="str">
        <f>C184&amp;D184&amp;H184&amp;J184&amp;L184&amp;Q184&amp;R184&amp;U184</f>
        <v>MAT2406Thống kê ứng dụngLTToán - TinK65A226-8Hoàng Thị Phương Thảo</v>
      </c>
      <c r="C184" s="245" t="s">
        <v>278</v>
      </c>
      <c r="D184" s="262" t="s">
        <v>29</v>
      </c>
      <c r="E184" s="280">
        <v>4</v>
      </c>
      <c r="F184" s="738" t="s">
        <v>278</v>
      </c>
      <c r="G184" s="248" t="s">
        <v>424</v>
      </c>
      <c r="H184" s="322" t="s">
        <v>439</v>
      </c>
      <c r="I184" s="322">
        <v>65</v>
      </c>
      <c r="J184" s="262" t="s">
        <v>446</v>
      </c>
      <c r="K184" s="248" t="s">
        <v>479</v>
      </c>
      <c r="L184" s="321" t="s">
        <v>461</v>
      </c>
      <c r="M184" s="322">
        <v>2</v>
      </c>
      <c r="N184" s="290"/>
      <c r="O184" s="248"/>
      <c r="P184" s="258"/>
      <c r="Q184" s="248">
        <v>2</v>
      </c>
      <c r="R184" s="258" t="s">
        <v>618</v>
      </c>
      <c r="S184" s="248" t="s">
        <v>831</v>
      </c>
      <c r="T184" s="249" t="s">
        <v>480</v>
      </c>
      <c r="U184" s="344" t="s">
        <v>523</v>
      </c>
      <c r="V184" s="298" t="s">
        <v>555</v>
      </c>
      <c r="W184" s="249"/>
      <c r="X184" s="248"/>
      <c r="Y184" s="251"/>
      <c r="Z184" s="249" t="s">
        <v>398</v>
      </c>
      <c r="AA184" s="420"/>
      <c r="AB184" s="354" t="s">
        <v>564</v>
      </c>
      <c r="AC184" s="355"/>
      <c r="AD184" s="290">
        <v>45</v>
      </c>
      <c r="AE184" s="290">
        <v>15</v>
      </c>
      <c r="AF184" s="290">
        <v>0</v>
      </c>
      <c r="AG184" s="290">
        <v>60</v>
      </c>
      <c r="AH184" s="290">
        <v>70</v>
      </c>
      <c r="AI184" s="290">
        <v>75</v>
      </c>
      <c r="AJ184" s="610">
        <f>IF(H184="LT",ROUNDUP((AD184+AF184)/15,0),ROUNDUP(AE184*2/15,0))</f>
        <v>3</v>
      </c>
    </row>
    <row r="185" spans="1:37" customFormat="1" ht="24.95" customHeight="1" x14ac:dyDescent="0.25">
      <c r="A185" s="248"/>
      <c r="B185" s="280" t="str">
        <f>C185&amp;D185&amp;H185&amp;J185&amp;L185&amp;Q185&amp;R185&amp;U185</f>
        <v>MAT2406Thống kê ứng dụngTHToán - TinK65A261-5Nguyễn Bảo Ngọc</v>
      </c>
      <c r="C185" s="245" t="s">
        <v>278</v>
      </c>
      <c r="D185" s="262" t="s">
        <v>29</v>
      </c>
      <c r="E185" s="280">
        <v>4</v>
      </c>
      <c r="F185" s="738" t="s">
        <v>278</v>
      </c>
      <c r="G185" s="248" t="s">
        <v>424</v>
      </c>
      <c r="H185" s="322" t="s">
        <v>440</v>
      </c>
      <c r="I185" s="322">
        <v>65</v>
      </c>
      <c r="J185" s="262" t="s">
        <v>446</v>
      </c>
      <c r="K185" s="248" t="s">
        <v>479</v>
      </c>
      <c r="L185" s="321" t="s">
        <v>461</v>
      </c>
      <c r="M185" s="322">
        <v>2</v>
      </c>
      <c r="N185" s="290"/>
      <c r="O185" s="248"/>
      <c r="P185" s="258"/>
      <c r="Q185" s="248">
        <v>6</v>
      </c>
      <c r="R185" s="258" t="s">
        <v>622</v>
      </c>
      <c r="S185" s="248" t="s">
        <v>56</v>
      </c>
      <c r="T185" s="249" t="s">
        <v>480</v>
      </c>
      <c r="U185" s="344" t="s">
        <v>542</v>
      </c>
      <c r="V185" s="298" t="s">
        <v>691</v>
      </c>
      <c r="W185" s="249"/>
      <c r="X185" s="248"/>
      <c r="Y185" s="251"/>
      <c r="Z185" s="249" t="s">
        <v>398</v>
      </c>
      <c r="AA185" s="348"/>
      <c r="AB185" s="354" t="s">
        <v>564</v>
      </c>
      <c r="AC185" s="355"/>
      <c r="AD185" s="290">
        <v>45</v>
      </c>
      <c r="AE185" s="290">
        <v>15</v>
      </c>
      <c r="AF185" s="290">
        <v>0</v>
      </c>
      <c r="AG185" s="290">
        <v>60</v>
      </c>
      <c r="AH185" s="290">
        <v>70</v>
      </c>
      <c r="AI185" s="290">
        <v>75</v>
      </c>
      <c r="AJ185" s="610">
        <f>IF(H185="LT",ROUNDUP((AD185+AF185)/15,0),ROUNDUP(AE185*2/15,0))</f>
        <v>2</v>
      </c>
    </row>
    <row r="186" spans="1:37" customFormat="1" ht="24.95" customHeight="1" x14ac:dyDescent="0.25">
      <c r="A186" s="248"/>
      <c r="B186" s="280" t="str">
        <f>C186&amp;D186&amp;H186&amp;J186&amp;L186&amp;Q186&amp;R186&amp;U186</f>
        <v>HIS1001Lịch sử Đảng cộng sản Việt NamToán họcK65A1T</v>
      </c>
      <c r="C186" s="267" t="s">
        <v>232</v>
      </c>
      <c r="D186" s="295" t="s">
        <v>413</v>
      </c>
      <c r="E186" s="315">
        <v>2</v>
      </c>
      <c r="F186" s="738" t="s">
        <v>867</v>
      </c>
      <c r="G186" s="248" t="s">
        <v>417</v>
      </c>
      <c r="H186" s="271"/>
      <c r="I186" s="322">
        <v>65</v>
      </c>
      <c r="J186" s="282" t="s">
        <v>229</v>
      </c>
      <c r="K186" s="248" t="s">
        <v>479</v>
      </c>
      <c r="L186" s="271" t="s">
        <v>460</v>
      </c>
      <c r="M186" s="271">
        <v>2</v>
      </c>
      <c r="N186" s="290"/>
      <c r="O186" s="248"/>
      <c r="P186" s="258"/>
      <c r="Q186" s="248"/>
      <c r="R186" s="258"/>
      <c r="S186" s="248" t="s">
        <v>866</v>
      </c>
      <c r="T186" s="249" t="s">
        <v>480</v>
      </c>
      <c r="U186" s="344" t="s">
        <v>873</v>
      </c>
      <c r="V186" s="298"/>
      <c r="W186" s="249"/>
      <c r="X186" s="248"/>
      <c r="Y186" s="251"/>
      <c r="Z186" s="249" t="s">
        <v>398</v>
      </c>
      <c r="AA186" s="348" t="s">
        <v>611</v>
      </c>
      <c r="AB186" s="358" t="s">
        <v>562</v>
      </c>
      <c r="AC186" s="355"/>
      <c r="AD186" s="290">
        <v>20</v>
      </c>
      <c r="AE186" s="290">
        <v>10</v>
      </c>
      <c r="AF186" s="290">
        <v>0</v>
      </c>
      <c r="AG186" s="290"/>
      <c r="AH186" s="290"/>
      <c r="AI186" s="290"/>
      <c r="AJ186" s="610">
        <f>IF(H186="LT",ROUNDUP((AD186+AF186)/15,0),ROUNDUP(AE186*2/15,0))</f>
        <v>2</v>
      </c>
    </row>
    <row r="187" spans="1:37" customFormat="1" ht="24.95" customHeight="1" x14ac:dyDescent="0.25">
      <c r="A187" s="248"/>
      <c r="B187" s="280" t="str">
        <f>C187&amp;D187&amp;H187&amp;J187&amp;L187&amp;Q187&amp;R187&amp;U187</f>
        <v>MAT3300Đại số đại cươngLTToán họcK65A1T56-8Lê Quý Thường</v>
      </c>
      <c r="C187" s="245" t="s">
        <v>257</v>
      </c>
      <c r="D187" s="281" t="s">
        <v>63</v>
      </c>
      <c r="E187" s="314">
        <v>4</v>
      </c>
      <c r="F187" s="738" t="s">
        <v>853</v>
      </c>
      <c r="G187" s="248" t="s">
        <v>424</v>
      </c>
      <c r="H187" s="322" t="s">
        <v>439</v>
      </c>
      <c r="I187" s="322">
        <v>65</v>
      </c>
      <c r="J187" s="262" t="s">
        <v>229</v>
      </c>
      <c r="K187" s="248" t="s">
        <v>479</v>
      </c>
      <c r="L187" s="321" t="s">
        <v>460</v>
      </c>
      <c r="M187" s="321">
        <v>2</v>
      </c>
      <c r="N187" s="290"/>
      <c r="O187" s="248"/>
      <c r="P187" s="258"/>
      <c r="Q187" s="248">
        <v>5</v>
      </c>
      <c r="R187" s="258" t="s">
        <v>618</v>
      </c>
      <c r="S187" s="248" t="s">
        <v>136</v>
      </c>
      <c r="T187" s="249" t="s">
        <v>480</v>
      </c>
      <c r="U187" s="344" t="s">
        <v>493</v>
      </c>
      <c r="V187" s="298" t="s">
        <v>553</v>
      </c>
      <c r="W187" s="249"/>
      <c r="X187" s="248"/>
      <c r="Y187" s="251"/>
      <c r="Z187" s="249" t="s">
        <v>398</v>
      </c>
      <c r="AA187" s="351"/>
      <c r="AB187" s="354" t="s">
        <v>561</v>
      </c>
      <c r="AC187" s="355"/>
      <c r="AD187" s="290">
        <v>45</v>
      </c>
      <c r="AE187" s="290">
        <v>15</v>
      </c>
      <c r="AF187" s="290">
        <v>0</v>
      </c>
      <c r="AG187" s="290">
        <v>60</v>
      </c>
      <c r="AH187" s="290">
        <v>70</v>
      </c>
      <c r="AI187" s="290">
        <v>80</v>
      </c>
      <c r="AJ187" s="610">
        <f>IF(H187="LT",ROUNDUP((AD187+AF187)/15,0),ROUNDUP(AE187*2/15,0))</f>
        <v>3</v>
      </c>
    </row>
    <row r="188" spans="1:37" customFormat="1" ht="24.95" customHeight="1" x14ac:dyDescent="0.25">
      <c r="A188" s="248"/>
      <c r="B188" s="280" t="str">
        <f>C188&amp;D188&amp;H188&amp;J188&amp;L188&amp;Q188&amp;R188&amp;U188</f>
        <v>MAT3300Đại số đại cươngBTToán họcK65A1T66-7Phạm Văn Tuấn</v>
      </c>
      <c r="C188" s="245" t="s">
        <v>257</v>
      </c>
      <c r="D188" s="281" t="s">
        <v>63</v>
      </c>
      <c r="E188" s="314">
        <v>4</v>
      </c>
      <c r="F188" s="738" t="s">
        <v>858</v>
      </c>
      <c r="G188" s="248" t="s">
        <v>424</v>
      </c>
      <c r="H188" s="322" t="s">
        <v>441</v>
      </c>
      <c r="I188" s="322">
        <v>65</v>
      </c>
      <c r="J188" s="262" t="s">
        <v>229</v>
      </c>
      <c r="K188" s="248" t="s">
        <v>479</v>
      </c>
      <c r="L188" s="321" t="s">
        <v>460</v>
      </c>
      <c r="M188" s="322">
        <v>2</v>
      </c>
      <c r="N188" s="290" t="s">
        <v>477</v>
      </c>
      <c r="O188" s="248"/>
      <c r="P188" s="258"/>
      <c r="Q188" s="248">
        <v>6</v>
      </c>
      <c r="R188" s="258" t="s">
        <v>390</v>
      </c>
      <c r="S188" s="248" t="s">
        <v>831</v>
      </c>
      <c r="T188" s="249" t="s">
        <v>480</v>
      </c>
      <c r="U188" s="344" t="s">
        <v>497</v>
      </c>
      <c r="V188" s="298" t="s">
        <v>555</v>
      </c>
      <c r="W188" s="249"/>
      <c r="X188" s="248"/>
      <c r="Y188" s="251"/>
      <c r="Z188" s="249" t="s">
        <v>398</v>
      </c>
      <c r="AA188" s="348"/>
      <c r="AB188" s="298" t="s">
        <v>561</v>
      </c>
      <c r="AC188" s="355"/>
      <c r="AD188" s="290">
        <v>45</v>
      </c>
      <c r="AE188" s="290">
        <v>15</v>
      </c>
      <c r="AF188" s="290">
        <v>0</v>
      </c>
      <c r="AG188" s="290">
        <v>30</v>
      </c>
      <c r="AH188" s="290">
        <v>35</v>
      </c>
      <c r="AI188" s="290">
        <v>40</v>
      </c>
      <c r="AJ188" s="610">
        <f>IF(H188="LT",ROUNDUP((AD188+AF188)/15,0),ROUNDUP(AE188*2/15,0))</f>
        <v>2</v>
      </c>
    </row>
    <row r="189" spans="1:37" customFormat="1" ht="24.95" customHeight="1" x14ac:dyDescent="0.25">
      <c r="A189" s="248"/>
      <c r="B189" s="280" t="str">
        <f>C189&amp;D189&amp;H189&amp;J189&amp;L189&amp;Q189&amp;R189&amp;U189</f>
        <v>MAT3300Đại số đại cươngBTToán họcK65A1T66-7Nguyễn Thế Cường</v>
      </c>
      <c r="C189" s="245" t="s">
        <v>257</v>
      </c>
      <c r="D189" s="281" t="s">
        <v>63</v>
      </c>
      <c r="E189" s="314">
        <v>4</v>
      </c>
      <c r="F189" s="738" t="s">
        <v>859</v>
      </c>
      <c r="G189" s="248" t="s">
        <v>424</v>
      </c>
      <c r="H189" s="322" t="s">
        <v>441</v>
      </c>
      <c r="I189" s="322">
        <v>65</v>
      </c>
      <c r="J189" s="262" t="s">
        <v>229</v>
      </c>
      <c r="K189" s="248" t="s">
        <v>479</v>
      </c>
      <c r="L189" s="321" t="s">
        <v>460</v>
      </c>
      <c r="M189" s="322">
        <v>2</v>
      </c>
      <c r="N189" s="290" t="s">
        <v>478</v>
      </c>
      <c r="O189" s="248"/>
      <c r="P189" s="258"/>
      <c r="Q189" s="248">
        <v>6</v>
      </c>
      <c r="R189" s="258" t="s">
        <v>390</v>
      </c>
      <c r="S189" s="248" t="s">
        <v>832</v>
      </c>
      <c r="T189" s="249" t="s">
        <v>480</v>
      </c>
      <c r="U189" s="344" t="s">
        <v>757</v>
      </c>
      <c r="V189" s="298" t="s">
        <v>555</v>
      </c>
      <c r="W189" s="249"/>
      <c r="X189" s="248"/>
      <c r="Y189" s="251"/>
      <c r="Z189" s="249" t="s">
        <v>398</v>
      </c>
      <c r="AA189" s="348"/>
      <c r="AB189" s="298" t="s">
        <v>561</v>
      </c>
      <c r="AC189" s="355"/>
      <c r="AD189" s="290">
        <v>45</v>
      </c>
      <c r="AE189" s="290">
        <v>15</v>
      </c>
      <c r="AF189" s="290">
        <v>0</v>
      </c>
      <c r="AG189" s="290">
        <v>30</v>
      </c>
      <c r="AH189" s="290">
        <v>35</v>
      </c>
      <c r="AI189" s="290">
        <v>40</v>
      </c>
      <c r="AJ189" s="610">
        <f>IF(H189="LT",ROUNDUP((AD189+AF189)/15,0),ROUNDUP(AE189*2/15,0))</f>
        <v>2</v>
      </c>
    </row>
    <row r="190" spans="1:37" customFormat="1" ht="24.95" customHeight="1" x14ac:dyDescent="0.25">
      <c r="A190" s="248"/>
      <c r="B190" s="280" t="str">
        <f>C190&amp;D190&amp;H190&amp;J190&amp;L190&amp;Q190&amp;R190&amp;U190</f>
        <v>MAT3305Tôpô đại cươngLTToán họcK65A1T26-8Đào Phương Bắc</v>
      </c>
      <c r="C190" s="300" t="s">
        <v>261</v>
      </c>
      <c r="D190" s="301" t="s">
        <v>85</v>
      </c>
      <c r="E190" s="250">
        <v>3</v>
      </c>
      <c r="F190" s="738" t="s">
        <v>261</v>
      </c>
      <c r="G190" s="248" t="s">
        <v>416</v>
      </c>
      <c r="H190" s="324" t="s">
        <v>439</v>
      </c>
      <c r="I190" s="324">
        <v>65</v>
      </c>
      <c r="J190" s="336" t="s">
        <v>229</v>
      </c>
      <c r="K190" s="248" t="s">
        <v>479</v>
      </c>
      <c r="L190" s="341" t="s">
        <v>460</v>
      </c>
      <c r="M190" s="341">
        <v>2</v>
      </c>
      <c r="N190" s="250"/>
      <c r="O190" s="248"/>
      <c r="P190" s="258"/>
      <c r="Q190" s="248">
        <v>2</v>
      </c>
      <c r="R190" s="258" t="s">
        <v>618</v>
      </c>
      <c r="S190" s="248" t="s">
        <v>832</v>
      </c>
      <c r="T190" s="249" t="s">
        <v>480</v>
      </c>
      <c r="U190" s="344" t="s">
        <v>500</v>
      </c>
      <c r="V190" s="364" t="s">
        <v>555</v>
      </c>
      <c r="W190" s="249"/>
      <c r="X190" s="248"/>
      <c r="Y190" s="251"/>
      <c r="Z190" s="249" t="s">
        <v>398</v>
      </c>
      <c r="AA190" s="348"/>
      <c r="AB190" s="364" t="s">
        <v>561</v>
      </c>
      <c r="AC190" s="356"/>
      <c r="AD190" s="250">
        <v>45</v>
      </c>
      <c r="AE190" s="250">
        <v>0</v>
      </c>
      <c r="AF190" s="250">
        <v>0</v>
      </c>
      <c r="AG190" s="290">
        <v>60</v>
      </c>
      <c r="AH190" s="290">
        <v>70</v>
      </c>
      <c r="AI190" s="290">
        <v>80</v>
      </c>
      <c r="AJ190" s="610">
        <f>IF(H190="LT",ROUNDUP((AD190+AF190)/15,0),ROUNDUP(AE190*2/15,0))</f>
        <v>3</v>
      </c>
    </row>
    <row r="191" spans="1:37" customFormat="1" ht="24.95" customHeight="1" x14ac:dyDescent="0.25">
      <c r="A191" s="248"/>
      <c r="B191" s="280" t="str">
        <f>C191&amp;D191&amp;H191&amp;J191&amp;L191&amp;Q191&amp;R191&amp;U191</f>
        <v>MAT2308Xác suất 1LTToán họcK65A1T51-2Trần Mạnh Cường</v>
      </c>
      <c r="C191" s="245" t="s">
        <v>249</v>
      </c>
      <c r="D191" s="273" t="s">
        <v>33</v>
      </c>
      <c r="E191" s="314">
        <v>3</v>
      </c>
      <c r="F191" s="738" t="s">
        <v>249</v>
      </c>
      <c r="G191" s="248" t="s">
        <v>419</v>
      </c>
      <c r="H191" s="322" t="s">
        <v>439</v>
      </c>
      <c r="I191" s="322">
        <v>65</v>
      </c>
      <c r="J191" s="262" t="s">
        <v>229</v>
      </c>
      <c r="K191" s="248" t="s">
        <v>479</v>
      </c>
      <c r="L191" s="321" t="s">
        <v>460</v>
      </c>
      <c r="M191" s="322">
        <v>2</v>
      </c>
      <c r="N191" s="290"/>
      <c r="O191" s="248"/>
      <c r="P191" s="258"/>
      <c r="Q191" s="248">
        <v>5</v>
      </c>
      <c r="R191" s="258" t="s">
        <v>395</v>
      </c>
      <c r="S191" s="248" t="s">
        <v>826</v>
      </c>
      <c r="T191" s="249" t="s">
        <v>480</v>
      </c>
      <c r="U191" s="344" t="s">
        <v>517</v>
      </c>
      <c r="V191" s="298" t="s">
        <v>555</v>
      </c>
      <c r="W191" s="249"/>
      <c r="X191" s="248"/>
      <c r="Y191" s="251"/>
      <c r="Z191" s="249" t="s">
        <v>398</v>
      </c>
      <c r="AA191" s="352"/>
      <c r="AB191" s="298" t="s">
        <v>564</v>
      </c>
      <c r="AC191" s="355"/>
      <c r="AD191" s="290">
        <v>30</v>
      </c>
      <c r="AE191" s="290">
        <v>15</v>
      </c>
      <c r="AF191" s="290">
        <v>0</v>
      </c>
      <c r="AG191" s="290">
        <v>60</v>
      </c>
      <c r="AH191" s="290">
        <v>70</v>
      </c>
      <c r="AI191" s="290">
        <v>80</v>
      </c>
      <c r="AJ191" s="610">
        <f>IF(H191="LT",ROUNDUP((AD191+AF191)/15,0),ROUNDUP(AE191*2/15,0))</f>
        <v>2</v>
      </c>
    </row>
    <row r="192" spans="1:37" customFormat="1" ht="24.95" customHeight="1" x14ac:dyDescent="0.25">
      <c r="A192" s="248"/>
      <c r="B192" s="280" t="str">
        <f>C192&amp;D192&amp;H192&amp;J192&amp;L192&amp;Q192&amp;R192&amp;U192</f>
        <v>MAT2308Xác suất 1BTToán họcK65A1T69-10Tạ Văn Chiến</v>
      </c>
      <c r="C192" s="245" t="s">
        <v>249</v>
      </c>
      <c r="D192" s="273" t="s">
        <v>33</v>
      </c>
      <c r="E192" s="314">
        <v>3</v>
      </c>
      <c r="F192" s="738" t="s">
        <v>249</v>
      </c>
      <c r="G192" s="248" t="s">
        <v>419</v>
      </c>
      <c r="H192" s="322" t="s">
        <v>441</v>
      </c>
      <c r="I192" s="322">
        <v>65</v>
      </c>
      <c r="J192" s="262" t="s">
        <v>229</v>
      </c>
      <c r="K192" s="248" t="s">
        <v>479</v>
      </c>
      <c r="L192" s="321" t="s">
        <v>460</v>
      </c>
      <c r="M192" s="322">
        <v>2</v>
      </c>
      <c r="N192" s="290"/>
      <c r="O192" s="248"/>
      <c r="P192" s="258"/>
      <c r="Q192" s="248">
        <v>6</v>
      </c>
      <c r="R192" s="258" t="s">
        <v>620</v>
      </c>
      <c r="S192" s="248" t="s">
        <v>860</v>
      </c>
      <c r="T192" s="249" t="s">
        <v>480</v>
      </c>
      <c r="U192" s="344" t="s">
        <v>518</v>
      </c>
      <c r="V192" s="298" t="s">
        <v>691</v>
      </c>
      <c r="W192" s="249"/>
      <c r="X192" s="248"/>
      <c r="Y192" s="251"/>
      <c r="Z192" s="249" t="s">
        <v>398</v>
      </c>
      <c r="AA192" s="348"/>
      <c r="AB192" s="298" t="s">
        <v>564</v>
      </c>
      <c r="AC192" s="355"/>
      <c r="AD192" s="290">
        <v>30</v>
      </c>
      <c r="AE192" s="290">
        <v>15</v>
      </c>
      <c r="AF192" s="290">
        <v>0</v>
      </c>
      <c r="AG192" s="290">
        <v>60</v>
      </c>
      <c r="AH192" s="290">
        <v>70</v>
      </c>
      <c r="AI192" s="290">
        <v>80</v>
      </c>
      <c r="AJ192" s="610">
        <f>IF(H192="LT",ROUNDUP((AD192+AF192)/15,0),ROUNDUP(AE192*2/15,0))</f>
        <v>2</v>
      </c>
    </row>
    <row r="193" spans="1:36" customFormat="1" ht="24.95" customHeight="1" x14ac:dyDescent="0.25">
      <c r="A193" s="248"/>
      <c r="B193" s="280" t="str">
        <f>C193&amp;D193&amp;H193&amp;J193&amp;L193&amp;Q193&amp;R193&amp;U193</f>
        <v>MAT3344Giải tích phứcLTToán họcK65A1T36-8Nguyễn Thạc Dũng</v>
      </c>
      <c r="C193" s="245" t="s">
        <v>259</v>
      </c>
      <c r="D193" s="273" t="s">
        <v>86</v>
      </c>
      <c r="E193" s="314">
        <v>4</v>
      </c>
      <c r="F193" s="738" t="s">
        <v>839</v>
      </c>
      <c r="G193" s="248" t="s">
        <v>424</v>
      </c>
      <c r="H193" s="322" t="s">
        <v>439</v>
      </c>
      <c r="I193" s="322">
        <v>65</v>
      </c>
      <c r="J193" s="262" t="s">
        <v>229</v>
      </c>
      <c r="K193" s="248" t="s">
        <v>479</v>
      </c>
      <c r="L193" s="321" t="s">
        <v>460</v>
      </c>
      <c r="M193" s="322">
        <v>2</v>
      </c>
      <c r="N193" s="290"/>
      <c r="O193" s="248"/>
      <c r="P193" s="258"/>
      <c r="Q193" s="248">
        <v>3</v>
      </c>
      <c r="R193" s="258" t="s">
        <v>618</v>
      </c>
      <c r="S193" s="248" t="s">
        <v>828</v>
      </c>
      <c r="T193" s="249" t="s">
        <v>480</v>
      </c>
      <c r="U193" s="344" t="s">
        <v>491</v>
      </c>
      <c r="V193" s="298" t="s">
        <v>553</v>
      </c>
      <c r="W193" s="249"/>
      <c r="X193" s="248"/>
      <c r="Y193" s="251"/>
      <c r="Z193" s="249" t="s">
        <v>398</v>
      </c>
      <c r="AA193" s="348"/>
      <c r="AB193" s="298" t="s">
        <v>567</v>
      </c>
      <c r="AC193" s="355"/>
      <c r="AD193" s="290">
        <v>45</v>
      </c>
      <c r="AE193" s="290">
        <v>15</v>
      </c>
      <c r="AF193" s="290">
        <v>0</v>
      </c>
      <c r="AG193" s="290">
        <v>60</v>
      </c>
      <c r="AH193" s="290">
        <v>70</v>
      </c>
      <c r="AI193" s="290">
        <v>80</v>
      </c>
      <c r="AJ193" s="610">
        <f>IF(H193="LT",ROUNDUP((AD193+AF193)/15,0),ROUNDUP(AE193*2/15,0))</f>
        <v>3</v>
      </c>
    </row>
    <row r="194" spans="1:36" customFormat="1" ht="24.95" customHeight="1" x14ac:dyDescent="0.25">
      <c r="A194" s="248"/>
      <c r="B194" s="280" t="str">
        <f>C194&amp;D194&amp;H194&amp;J194&amp;L194&amp;Q194&amp;R194&amp;U194</f>
        <v>MAT3344BT Giải tích phứcBTToán họcK65A1T29-10Trịnh Huy Vũ</v>
      </c>
      <c r="C194" s="245" t="s">
        <v>259</v>
      </c>
      <c r="D194" s="273" t="s">
        <v>184</v>
      </c>
      <c r="E194" s="314">
        <v>4</v>
      </c>
      <c r="F194" s="738" t="s">
        <v>839</v>
      </c>
      <c r="G194" s="248" t="s">
        <v>424</v>
      </c>
      <c r="H194" s="322" t="s">
        <v>441</v>
      </c>
      <c r="I194" s="322">
        <v>65</v>
      </c>
      <c r="J194" s="262" t="s">
        <v>229</v>
      </c>
      <c r="K194" s="248" t="s">
        <v>479</v>
      </c>
      <c r="L194" s="321" t="s">
        <v>460</v>
      </c>
      <c r="M194" s="322">
        <v>2</v>
      </c>
      <c r="N194" s="290"/>
      <c r="O194" s="248"/>
      <c r="P194" s="258"/>
      <c r="Q194" s="248">
        <v>2</v>
      </c>
      <c r="R194" s="258" t="s">
        <v>620</v>
      </c>
      <c r="S194" s="248" t="s">
        <v>828</v>
      </c>
      <c r="T194" s="249" t="s">
        <v>480</v>
      </c>
      <c r="U194" s="344" t="s">
        <v>752</v>
      </c>
      <c r="V194" s="298" t="s">
        <v>691</v>
      </c>
      <c r="W194" s="249"/>
      <c r="X194" s="248"/>
      <c r="Y194" s="251"/>
      <c r="Z194" s="249" t="s">
        <v>398</v>
      </c>
      <c r="AA194" s="348"/>
      <c r="AB194" s="298" t="s">
        <v>567</v>
      </c>
      <c r="AC194" s="355"/>
      <c r="AD194" s="290">
        <v>45</v>
      </c>
      <c r="AE194" s="290">
        <v>15</v>
      </c>
      <c r="AF194" s="290">
        <v>0</v>
      </c>
      <c r="AG194" s="290">
        <v>60</v>
      </c>
      <c r="AH194" s="290">
        <v>70</v>
      </c>
      <c r="AI194" s="290">
        <v>80</v>
      </c>
      <c r="AJ194" s="610">
        <f>IF(H194="LT",ROUNDUP((AD194+AF194)/15,0),ROUNDUP(AE194*2/15,0))</f>
        <v>2</v>
      </c>
    </row>
    <row r="195" spans="1:36" customFormat="1" ht="24.95" customHeight="1" x14ac:dyDescent="0.25">
      <c r="A195" s="248"/>
      <c r="B195" s="280" t="str">
        <f>C195&amp;D195&amp;H195&amp;J195&amp;L195&amp;Q195&amp;R195&amp;U195</f>
        <v>MAT2310Hình học giải tíchLT+BTToán họcK65A1T41-3Lê Quý Thường</v>
      </c>
      <c r="C195" s="300" t="s">
        <v>252</v>
      </c>
      <c r="D195" s="301" t="s">
        <v>162</v>
      </c>
      <c r="E195" s="250">
        <v>2</v>
      </c>
      <c r="F195" s="738" t="s">
        <v>252</v>
      </c>
      <c r="G195" s="248" t="s">
        <v>417</v>
      </c>
      <c r="H195" s="324" t="s">
        <v>720</v>
      </c>
      <c r="I195" s="324">
        <v>65</v>
      </c>
      <c r="J195" s="336" t="s">
        <v>229</v>
      </c>
      <c r="K195" s="248" t="s">
        <v>479</v>
      </c>
      <c r="L195" s="341" t="s">
        <v>460</v>
      </c>
      <c r="M195" s="341">
        <v>2</v>
      </c>
      <c r="N195" s="250"/>
      <c r="O195" s="248"/>
      <c r="P195" s="258"/>
      <c r="Q195" s="248">
        <v>4</v>
      </c>
      <c r="R195" s="258" t="s">
        <v>623</v>
      </c>
      <c r="S195" s="248" t="s">
        <v>828</v>
      </c>
      <c r="T195" s="249" t="s">
        <v>480</v>
      </c>
      <c r="U195" s="344" t="s">
        <v>493</v>
      </c>
      <c r="V195" s="364" t="s">
        <v>553</v>
      </c>
      <c r="W195" s="249"/>
      <c r="X195" s="248"/>
      <c r="Y195" s="251"/>
      <c r="Z195" s="249" t="s">
        <v>398</v>
      </c>
      <c r="AA195" s="348"/>
      <c r="AB195" s="364" t="s">
        <v>561</v>
      </c>
      <c r="AC195" s="356"/>
      <c r="AD195" s="250">
        <v>20</v>
      </c>
      <c r="AE195" s="250">
        <v>10</v>
      </c>
      <c r="AF195" s="250">
        <v>0</v>
      </c>
      <c r="AG195" s="290">
        <v>60</v>
      </c>
      <c r="AH195" s="290">
        <v>70</v>
      </c>
      <c r="AI195" s="290">
        <v>80</v>
      </c>
      <c r="AJ195" s="610">
        <f>ROUNDUP((AD195+AE195*2+AF195)/15,0)</f>
        <v>3</v>
      </c>
    </row>
    <row r="196" spans="1:36" customFormat="1" ht="24.95" customHeight="1" x14ac:dyDescent="0.25">
      <c r="A196" s="248"/>
      <c r="B196" s="280" t="str">
        <f>C196&amp;D196&amp;H196&amp;J196&amp;L196&amp;Q196&amp;R196&amp;U196</f>
        <v>MAT2314Phương trình vi phânLTToán họcK65 CNKHTN33-5Nguyễn Hữu Dư</v>
      </c>
      <c r="C196" s="290" t="s">
        <v>243</v>
      </c>
      <c r="D196" s="268" t="s">
        <v>88</v>
      </c>
      <c r="E196" s="290">
        <v>4</v>
      </c>
      <c r="F196" s="738" t="s">
        <v>1003</v>
      </c>
      <c r="G196" s="248" t="s">
        <v>424</v>
      </c>
      <c r="H196" s="322" t="s">
        <v>439</v>
      </c>
      <c r="I196" s="322">
        <v>65</v>
      </c>
      <c r="J196" s="265" t="s">
        <v>229</v>
      </c>
      <c r="K196" s="248" t="s">
        <v>397</v>
      </c>
      <c r="L196" s="322" t="s">
        <v>466</v>
      </c>
      <c r="M196" s="322">
        <v>2</v>
      </c>
      <c r="N196" s="290"/>
      <c r="O196" s="248"/>
      <c r="P196" s="258"/>
      <c r="Q196" s="248">
        <v>3</v>
      </c>
      <c r="R196" s="258" t="s">
        <v>396</v>
      </c>
      <c r="S196" s="248" t="s">
        <v>992</v>
      </c>
      <c r="T196" s="249" t="s">
        <v>480</v>
      </c>
      <c r="U196" s="344" t="s">
        <v>484</v>
      </c>
      <c r="V196" s="263" t="s">
        <v>556</v>
      </c>
      <c r="W196" s="249"/>
      <c r="X196" s="248"/>
      <c r="Y196" s="251"/>
      <c r="Z196" s="249" t="s">
        <v>398</v>
      </c>
      <c r="AA196" s="348"/>
      <c r="AB196" s="263" t="s">
        <v>566</v>
      </c>
      <c r="AC196" s="353"/>
      <c r="AD196" s="290">
        <v>45</v>
      </c>
      <c r="AE196" s="290">
        <v>15</v>
      </c>
      <c r="AF196" s="290">
        <v>0</v>
      </c>
      <c r="AG196" s="290">
        <v>15</v>
      </c>
      <c r="AH196" s="290">
        <v>15</v>
      </c>
      <c r="AI196" s="290">
        <v>15</v>
      </c>
      <c r="AJ196" s="610">
        <f>IF(H196="LT",ROUNDUP((AD196+AF196)/15,0),ROUNDUP(AE196*2/15,0))</f>
        <v>3</v>
      </c>
    </row>
    <row r="197" spans="1:36" customFormat="1" ht="24.95" customHeight="1" x14ac:dyDescent="0.25">
      <c r="A197" s="248"/>
      <c r="B197" s="280" t="str">
        <f>C197&amp;D197&amp;H197&amp;J197&amp;L197&amp;Q197&amp;R197&amp;U197</f>
        <v>MAT2314Phương trình vi phânBTToán họcK65 CNKHTN64-5Trịnh Hoàng Dũng</v>
      </c>
      <c r="C197" s="290" t="s">
        <v>243</v>
      </c>
      <c r="D197" s="268" t="s">
        <v>88</v>
      </c>
      <c r="E197" s="290">
        <v>4</v>
      </c>
      <c r="F197" s="738" t="s">
        <v>1003</v>
      </c>
      <c r="G197" s="248" t="s">
        <v>424</v>
      </c>
      <c r="H197" s="322" t="s">
        <v>441</v>
      </c>
      <c r="I197" s="322">
        <v>65</v>
      </c>
      <c r="J197" s="265" t="s">
        <v>229</v>
      </c>
      <c r="K197" s="248" t="s">
        <v>397</v>
      </c>
      <c r="L197" s="322" t="s">
        <v>466</v>
      </c>
      <c r="M197" s="322">
        <v>2</v>
      </c>
      <c r="N197" s="290"/>
      <c r="O197" s="248"/>
      <c r="P197" s="258"/>
      <c r="Q197" s="248">
        <v>6</v>
      </c>
      <c r="R197" s="258" t="s">
        <v>617</v>
      </c>
      <c r="S197" s="248" t="s">
        <v>996</v>
      </c>
      <c r="T197" s="249" t="s">
        <v>480</v>
      </c>
      <c r="U197" s="344" t="s">
        <v>550</v>
      </c>
      <c r="V197" s="263" t="s">
        <v>557</v>
      </c>
      <c r="W197" s="249"/>
      <c r="X197" s="248"/>
      <c r="Y197" s="251"/>
      <c r="Z197" s="249" t="s">
        <v>398</v>
      </c>
      <c r="AA197" s="347"/>
      <c r="AB197" s="263" t="s">
        <v>566</v>
      </c>
      <c r="AC197" s="353"/>
      <c r="AD197" s="290">
        <v>45</v>
      </c>
      <c r="AE197" s="290">
        <v>15</v>
      </c>
      <c r="AF197" s="290">
        <v>0</v>
      </c>
      <c r="AG197" s="290">
        <v>15</v>
      </c>
      <c r="AH197" s="290">
        <v>15</v>
      </c>
      <c r="AI197" s="290">
        <v>15</v>
      </c>
      <c r="AJ197" s="610">
        <f>IF(H197="LT",ROUNDUP((AD197+AF197)/15,0),ROUNDUP(AE197*2/15,0))</f>
        <v>2</v>
      </c>
    </row>
    <row r="198" spans="1:36" customFormat="1" ht="24.95" customHeight="1" x14ac:dyDescent="0.25">
      <c r="A198" s="248"/>
      <c r="B198" s="280" t="str">
        <f>C198&amp;D198&amp;H198&amp;J198&amp;L198&amp;Q198&amp;R198&amp;U198</f>
        <v>HIS1001Lịch sử Đảng cộng sản Việt NamLTToán họcK65 CNKHTN</v>
      </c>
      <c r="C198" s="245" t="s">
        <v>232</v>
      </c>
      <c r="D198" s="286" t="s">
        <v>413</v>
      </c>
      <c r="E198" s="314">
        <v>2</v>
      </c>
      <c r="F198" s="738"/>
      <c r="G198" s="248" t="s">
        <v>417</v>
      </c>
      <c r="H198" s="321" t="s">
        <v>439</v>
      </c>
      <c r="I198" s="321">
        <v>65</v>
      </c>
      <c r="J198" s="265" t="s">
        <v>229</v>
      </c>
      <c r="K198" s="248" t="s">
        <v>397</v>
      </c>
      <c r="L198" s="321" t="s">
        <v>466</v>
      </c>
      <c r="M198" s="263">
        <v>2</v>
      </c>
      <c r="N198" s="290"/>
      <c r="O198" s="248"/>
      <c r="P198" s="258"/>
      <c r="Q198" s="248"/>
      <c r="R198" s="258"/>
      <c r="S198" s="248"/>
      <c r="T198" s="249" t="s">
        <v>480</v>
      </c>
      <c r="U198" s="344" t="s">
        <v>873</v>
      </c>
      <c r="V198" s="298"/>
      <c r="W198" s="249"/>
      <c r="X198" s="249" t="s">
        <v>760</v>
      </c>
      <c r="Y198" s="251"/>
      <c r="Z198" s="249" t="s">
        <v>398</v>
      </c>
      <c r="AA198" s="347"/>
      <c r="AB198" s="298" t="s">
        <v>562</v>
      </c>
      <c r="AC198" s="355"/>
      <c r="AD198" s="290">
        <v>20</v>
      </c>
      <c r="AE198" s="290">
        <v>10</v>
      </c>
      <c r="AF198" s="290">
        <v>0</v>
      </c>
      <c r="AG198" s="290"/>
      <c r="AH198" s="290"/>
      <c r="AI198" s="290"/>
      <c r="AJ198" s="610">
        <f>IF(H198="LT",ROUNDUP((AD198+AF198)/15,0),ROUNDUP(AE198*2/15,0))</f>
        <v>2</v>
      </c>
    </row>
    <row r="199" spans="1:36" customFormat="1" ht="24.95" customHeight="1" x14ac:dyDescent="0.25">
      <c r="A199" s="248"/>
      <c r="B199" s="280" t="str">
        <f>C199&amp;D199&amp;H199&amp;J199&amp;L199&amp;Q199&amp;R199&amp;U199</f>
        <v>MAT2407Tối ưu hóaLTToán họcK65 CNKHTN44-5Hoàng Nam Dũng</v>
      </c>
      <c r="C199" s="245" t="s">
        <v>250</v>
      </c>
      <c r="D199" s="286" t="s">
        <v>251</v>
      </c>
      <c r="E199" s="314">
        <v>3</v>
      </c>
      <c r="F199" s="738" t="s">
        <v>1004</v>
      </c>
      <c r="G199" s="248" t="s">
        <v>419</v>
      </c>
      <c r="H199" s="321" t="s">
        <v>439</v>
      </c>
      <c r="I199" s="321">
        <v>65</v>
      </c>
      <c r="J199" s="265" t="s">
        <v>229</v>
      </c>
      <c r="K199" s="248" t="s">
        <v>397</v>
      </c>
      <c r="L199" s="321" t="s">
        <v>466</v>
      </c>
      <c r="M199" s="263">
        <v>2</v>
      </c>
      <c r="N199" s="290"/>
      <c r="O199" s="248"/>
      <c r="P199" s="258"/>
      <c r="Q199" s="248">
        <v>4</v>
      </c>
      <c r="R199" s="258" t="s">
        <v>617</v>
      </c>
      <c r="S199" s="248" t="s">
        <v>1005</v>
      </c>
      <c r="T199" s="249" t="s">
        <v>480</v>
      </c>
      <c r="U199" s="344" t="s">
        <v>483</v>
      </c>
      <c r="V199" s="298" t="s">
        <v>555</v>
      </c>
      <c r="W199" s="249"/>
      <c r="X199" s="248"/>
      <c r="Y199" s="251"/>
      <c r="Z199" s="249" t="s">
        <v>398</v>
      </c>
      <c r="AA199" s="348"/>
      <c r="AB199" s="298" t="s">
        <v>563</v>
      </c>
      <c r="AC199" s="355"/>
      <c r="AD199" s="290">
        <v>30</v>
      </c>
      <c r="AE199" s="290">
        <v>15</v>
      </c>
      <c r="AF199" s="290">
        <v>0</v>
      </c>
      <c r="AG199" s="290">
        <v>15</v>
      </c>
      <c r="AH199" s="290">
        <v>15</v>
      </c>
      <c r="AI199" s="290">
        <v>15</v>
      </c>
      <c r="AJ199" s="610">
        <f>IF(H199="LT",ROUNDUP((AD199+AF199)/15,0),ROUNDUP(AE199*2/15,0))</f>
        <v>2</v>
      </c>
    </row>
    <row r="200" spans="1:36" customFormat="1" ht="24.95" customHeight="1" x14ac:dyDescent="0.25">
      <c r="A200" s="248"/>
      <c r="B200" s="280" t="str">
        <f>C200&amp;D200&amp;H200&amp;J200&amp;L200&amp;Q200&amp;R200&amp;U200</f>
        <v>MAT2407Tối ưu hóaBTToán họcK65 CNKHTN61-2Hoàng Nam Dũng</v>
      </c>
      <c r="C200" s="245" t="s">
        <v>250</v>
      </c>
      <c r="D200" s="286" t="s">
        <v>251</v>
      </c>
      <c r="E200" s="314">
        <v>3</v>
      </c>
      <c r="F200" s="738" t="s">
        <v>1004</v>
      </c>
      <c r="G200" s="248" t="s">
        <v>419</v>
      </c>
      <c r="H200" s="321" t="s">
        <v>441</v>
      </c>
      <c r="I200" s="321">
        <v>65</v>
      </c>
      <c r="J200" s="265" t="s">
        <v>229</v>
      </c>
      <c r="K200" s="248" t="s">
        <v>397</v>
      </c>
      <c r="L200" s="321" t="s">
        <v>466</v>
      </c>
      <c r="M200" s="263">
        <v>2</v>
      </c>
      <c r="N200" s="290"/>
      <c r="O200" s="248"/>
      <c r="P200" s="258"/>
      <c r="Q200" s="248">
        <v>6</v>
      </c>
      <c r="R200" s="258" t="s">
        <v>395</v>
      </c>
      <c r="S200" s="248" t="s">
        <v>1006</v>
      </c>
      <c r="T200" s="249" t="s">
        <v>480</v>
      </c>
      <c r="U200" s="344" t="s">
        <v>483</v>
      </c>
      <c r="V200" s="298" t="s">
        <v>555</v>
      </c>
      <c r="W200" s="249"/>
      <c r="X200" s="248"/>
      <c r="Y200" s="251"/>
      <c r="Z200" s="249" t="s">
        <v>398</v>
      </c>
      <c r="AA200" s="348"/>
      <c r="AB200" s="298" t="s">
        <v>563</v>
      </c>
      <c r="AC200" s="355"/>
      <c r="AD200" s="290">
        <v>30</v>
      </c>
      <c r="AE200" s="290">
        <v>15</v>
      </c>
      <c r="AF200" s="290">
        <v>0</v>
      </c>
      <c r="AG200" s="290">
        <v>15</v>
      </c>
      <c r="AH200" s="290">
        <v>15</v>
      </c>
      <c r="AI200" s="290">
        <v>15</v>
      </c>
      <c r="AJ200" s="610">
        <f>IF(H200="LT",ROUNDUP((AD200+AF200)/15,0),ROUNDUP(AE200*2/15,0))</f>
        <v>2</v>
      </c>
    </row>
    <row r="201" spans="1:36" customFormat="1" ht="24.95" customHeight="1" x14ac:dyDescent="0.25">
      <c r="A201" s="248"/>
      <c r="B201" s="280" t="str">
        <f>C201&amp;D201&amp;H201&amp;J201&amp;L201&amp;Q201&amp;R201&amp;U201</f>
        <v>MAT3300Đại số đại cươngLTToán họcK65 CNKHTN23-5Võ Thị Như Quỳnh</v>
      </c>
      <c r="C201" s="245" t="s">
        <v>257</v>
      </c>
      <c r="D201" s="286" t="s">
        <v>63</v>
      </c>
      <c r="E201" s="314">
        <v>4</v>
      </c>
      <c r="F201" s="738" t="s">
        <v>999</v>
      </c>
      <c r="G201" s="248" t="s">
        <v>424</v>
      </c>
      <c r="H201" s="321" t="s">
        <v>439</v>
      </c>
      <c r="I201" s="321">
        <v>65</v>
      </c>
      <c r="J201" s="265" t="s">
        <v>229</v>
      </c>
      <c r="K201" s="248" t="s">
        <v>397</v>
      </c>
      <c r="L201" s="321" t="s">
        <v>466</v>
      </c>
      <c r="M201" s="263">
        <v>2</v>
      </c>
      <c r="N201" s="290"/>
      <c r="O201" s="248"/>
      <c r="P201" s="258"/>
      <c r="Q201" s="248">
        <v>2</v>
      </c>
      <c r="R201" s="258" t="s">
        <v>396</v>
      </c>
      <c r="S201" s="248" t="s">
        <v>998</v>
      </c>
      <c r="T201" s="249" t="s">
        <v>480</v>
      </c>
      <c r="U201" s="344" t="s">
        <v>485</v>
      </c>
      <c r="V201" s="298" t="s">
        <v>555</v>
      </c>
      <c r="W201" s="249"/>
      <c r="X201" s="248"/>
      <c r="Y201" s="251"/>
      <c r="Z201" s="249" t="s">
        <v>398</v>
      </c>
      <c r="AA201" s="348" t="s">
        <v>612</v>
      </c>
      <c r="AB201" s="298" t="s">
        <v>561</v>
      </c>
      <c r="AC201" s="355"/>
      <c r="AD201" s="290">
        <v>45</v>
      </c>
      <c r="AE201" s="290">
        <v>15</v>
      </c>
      <c r="AF201" s="290">
        <v>0</v>
      </c>
      <c r="AG201" s="290">
        <v>15</v>
      </c>
      <c r="AH201" s="290">
        <v>15</v>
      </c>
      <c r="AI201" s="290">
        <v>15</v>
      </c>
      <c r="AJ201" s="610">
        <f>IF(H201="LT",ROUNDUP((AD201+AF201)/15,0),ROUNDUP(AE201*2/15,0))</f>
        <v>3</v>
      </c>
    </row>
    <row r="202" spans="1:36" customFormat="1" ht="24.95" customHeight="1" x14ac:dyDescent="0.25">
      <c r="A202" s="248"/>
      <c r="B202" s="280" t="str">
        <f>C202&amp;D202&amp;H202&amp;J202&amp;L202&amp;Q202&amp;R202&amp;U202</f>
        <v>MAT3300Đại số đại cươngBTToán họcK65 CNKHTN41-2Ngô Anh Tuấn</v>
      </c>
      <c r="C202" s="245" t="s">
        <v>257</v>
      </c>
      <c r="D202" s="286" t="s">
        <v>63</v>
      </c>
      <c r="E202" s="314">
        <v>4</v>
      </c>
      <c r="F202" s="738" t="s">
        <v>999</v>
      </c>
      <c r="G202" s="248" t="s">
        <v>424</v>
      </c>
      <c r="H202" s="321" t="s">
        <v>441</v>
      </c>
      <c r="I202" s="321">
        <v>65</v>
      </c>
      <c r="J202" s="265" t="s">
        <v>229</v>
      </c>
      <c r="K202" s="248" t="s">
        <v>397</v>
      </c>
      <c r="L202" s="321" t="s">
        <v>466</v>
      </c>
      <c r="M202" s="263">
        <v>2</v>
      </c>
      <c r="N202" s="290"/>
      <c r="O202" s="248"/>
      <c r="P202" s="258"/>
      <c r="Q202" s="248">
        <v>4</v>
      </c>
      <c r="R202" s="258" t="s">
        <v>395</v>
      </c>
      <c r="S202" s="248" t="s">
        <v>1000</v>
      </c>
      <c r="T202" s="249" t="s">
        <v>480</v>
      </c>
      <c r="U202" s="344" t="s">
        <v>700</v>
      </c>
      <c r="V202" s="298" t="s">
        <v>555</v>
      </c>
      <c r="W202" s="249"/>
      <c r="X202" s="248"/>
      <c r="Y202" s="251"/>
      <c r="Z202" s="249" t="s">
        <v>398</v>
      </c>
      <c r="AA202" s="348"/>
      <c r="AB202" s="298" t="s">
        <v>561</v>
      </c>
      <c r="AC202" s="355"/>
      <c r="AD202" s="290">
        <v>45</v>
      </c>
      <c r="AE202" s="290">
        <v>15</v>
      </c>
      <c r="AF202" s="290">
        <v>0</v>
      </c>
      <c r="AG202" s="290">
        <v>15</v>
      </c>
      <c r="AH202" s="290">
        <v>15</v>
      </c>
      <c r="AI202" s="290">
        <v>15</v>
      </c>
      <c r="AJ202" s="610">
        <f>IF(H202="LT",ROUNDUP((AD202+AF202)/15,0),ROUNDUP(AE202*2/15,0))</f>
        <v>2</v>
      </c>
    </row>
    <row r="203" spans="1:36" customFormat="1" ht="24.95" customHeight="1" x14ac:dyDescent="0.25">
      <c r="A203" s="248"/>
      <c r="B203" s="280" t="str">
        <f>C203&amp;D203&amp;H203&amp;J203&amp;L203&amp;Q203&amp;R203&amp;U203</f>
        <v>MAT3340Giải tích hàmLTToán họcK65 CNKHTN53-5Lê Huy Chuẩn</v>
      </c>
      <c r="C203" s="280" t="s">
        <v>331</v>
      </c>
      <c r="D203" s="304" t="s">
        <v>28</v>
      </c>
      <c r="E203" s="317">
        <v>4</v>
      </c>
      <c r="F203" s="738" t="s">
        <v>1001</v>
      </c>
      <c r="G203" s="248" t="s">
        <v>424</v>
      </c>
      <c r="H203" s="322" t="s">
        <v>439</v>
      </c>
      <c r="I203" s="322">
        <v>65</v>
      </c>
      <c r="J203" s="265" t="s">
        <v>229</v>
      </c>
      <c r="K203" s="248" t="s">
        <v>397</v>
      </c>
      <c r="L203" s="321" t="s">
        <v>466</v>
      </c>
      <c r="M203" s="271">
        <v>2</v>
      </c>
      <c r="N203" s="290"/>
      <c r="O203" s="248"/>
      <c r="P203" s="258"/>
      <c r="Q203" s="248">
        <v>5</v>
      </c>
      <c r="R203" s="258" t="s">
        <v>396</v>
      </c>
      <c r="S203" s="248" t="s">
        <v>998</v>
      </c>
      <c r="T203" s="249" t="s">
        <v>480</v>
      </c>
      <c r="U203" s="344" t="s">
        <v>499</v>
      </c>
      <c r="V203" s="298" t="s">
        <v>555</v>
      </c>
      <c r="W203" s="249"/>
      <c r="X203" s="248"/>
      <c r="Y203" s="251"/>
      <c r="Z203" s="249" t="s">
        <v>398</v>
      </c>
      <c r="AA203" s="348"/>
      <c r="AB203" s="298" t="s">
        <v>567</v>
      </c>
      <c r="AC203" s="355"/>
      <c r="AD203" s="290">
        <v>45</v>
      </c>
      <c r="AE203" s="290">
        <v>15</v>
      </c>
      <c r="AF203" s="290">
        <v>0</v>
      </c>
      <c r="AG203" s="290">
        <v>15</v>
      </c>
      <c r="AH203" s="290">
        <v>15</v>
      </c>
      <c r="AI203" s="290">
        <v>15</v>
      </c>
      <c r="AJ203" s="610">
        <f>IF(H203="LT",ROUNDUP((AD203+AF203)/15,0),ROUNDUP(AE203*2/15,0))</f>
        <v>3</v>
      </c>
    </row>
    <row r="204" spans="1:36" customFormat="1" ht="24.95" customHeight="1" x14ac:dyDescent="0.25">
      <c r="A204" s="248"/>
      <c r="B204" s="280" t="str">
        <f>C204&amp;D204&amp;H204&amp;J204&amp;L204&amp;Q204&amp;R204&amp;U204</f>
        <v>MAT3340Giải tích hàm BTToán họcK65 CNKHTN31-2Trịnh Viết Dược</v>
      </c>
      <c r="C204" s="280" t="s">
        <v>331</v>
      </c>
      <c r="D204" s="304" t="s">
        <v>414</v>
      </c>
      <c r="E204" s="317">
        <v>4</v>
      </c>
      <c r="F204" s="738" t="s">
        <v>1001</v>
      </c>
      <c r="G204" s="248" t="s">
        <v>424</v>
      </c>
      <c r="H204" s="322" t="s">
        <v>441</v>
      </c>
      <c r="I204" s="322">
        <v>65</v>
      </c>
      <c r="J204" s="265" t="s">
        <v>229</v>
      </c>
      <c r="K204" s="248" t="s">
        <v>397</v>
      </c>
      <c r="L204" s="321" t="s">
        <v>466</v>
      </c>
      <c r="M204" s="271">
        <v>2</v>
      </c>
      <c r="N204" s="290"/>
      <c r="O204" s="248"/>
      <c r="P204" s="258"/>
      <c r="Q204" s="248">
        <v>3</v>
      </c>
      <c r="R204" s="258" t="s">
        <v>395</v>
      </c>
      <c r="S204" s="248" t="s">
        <v>992</v>
      </c>
      <c r="T204" s="249" t="s">
        <v>480</v>
      </c>
      <c r="U204" s="344" t="s">
        <v>525</v>
      </c>
      <c r="V204" s="298" t="s">
        <v>555</v>
      </c>
      <c r="W204" s="249"/>
      <c r="X204" s="248"/>
      <c r="Y204" s="251"/>
      <c r="Z204" s="249" t="s">
        <v>398</v>
      </c>
      <c r="AA204" s="348"/>
      <c r="AB204" s="298" t="s">
        <v>567</v>
      </c>
      <c r="AC204" s="355"/>
      <c r="AD204" s="290">
        <v>45</v>
      </c>
      <c r="AE204" s="290">
        <v>15</v>
      </c>
      <c r="AF204" s="290">
        <v>0</v>
      </c>
      <c r="AG204" s="290">
        <v>15</v>
      </c>
      <c r="AH204" s="290">
        <v>15</v>
      </c>
      <c r="AI204" s="290">
        <v>15</v>
      </c>
      <c r="AJ204" s="610">
        <f>IF(H204="LT",ROUNDUP((AD204+AF204)/15,0),ROUNDUP(AE204*2/15,0))</f>
        <v>2</v>
      </c>
    </row>
    <row r="205" spans="1:36" customFormat="1" ht="24.95" customHeight="1" x14ac:dyDescent="0.25">
      <c r="A205" s="248"/>
      <c r="B205" s="280" t="str">
        <f>C205&amp;D205&amp;H205&amp;J205&amp;L205&amp;Q205&amp;R205&amp;U205</f>
        <v>MAT3344Giải tích phứcLTToán họcK65 CNKHTN66-8Nguyễn Thạc Dũng</v>
      </c>
      <c r="C205" s="280" t="s">
        <v>259</v>
      </c>
      <c r="D205" s="304" t="s">
        <v>86</v>
      </c>
      <c r="E205" s="317">
        <v>4</v>
      </c>
      <c r="F205" s="738" t="s">
        <v>1002</v>
      </c>
      <c r="G205" s="248" t="s">
        <v>424</v>
      </c>
      <c r="H205" s="321" t="s">
        <v>439</v>
      </c>
      <c r="I205" s="322">
        <v>65</v>
      </c>
      <c r="J205" s="265" t="s">
        <v>229</v>
      </c>
      <c r="K205" s="248" t="s">
        <v>397</v>
      </c>
      <c r="L205" s="321" t="s">
        <v>466</v>
      </c>
      <c r="M205" s="263">
        <v>2</v>
      </c>
      <c r="N205" s="290"/>
      <c r="O205" s="248"/>
      <c r="P205" s="258"/>
      <c r="Q205" s="248">
        <v>6</v>
      </c>
      <c r="R205" s="258" t="s">
        <v>618</v>
      </c>
      <c r="S205" s="248" t="s">
        <v>996</v>
      </c>
      <c r="T205" s="249" t="s">
        <v>480</v>
      </c>
      <c r="U205" s="344" t="s">
        <v>491</v>
      </c>
      <c r="V205" s="298" t="s">
        <v>553</v>
      </c>
      <c r="W205" s="249"/>
      <c r="X205" s="248"/>
      <c r="Y205" s="251"/>
      <c r="Z205" s="249" t="s">
        <v>398</v>
      </c>
      <c r="AA205" s="348"/>
      <c r="AB205" s="298" t="s">
        <v>567</v>
      </c>
      <c r="AC205" s="355"/>
      <c r="AD205" s="290">
        <v>45</v>
      </c>
      <c r="AE205" s="290">
        <v>15</v>
      </c>
      <c r="AF205" s="290">
        <v>0</v>
      </c>
      <c r="AG205" s="290">
        <v>15</v>
      </c>
      <c r="AH205" s="290">
        <v>15</v>
      </c>
      <c r="AI205" s="290">
        <v>15</v>
      </c>
      <c r="AJ205" s="610">
        <f>IF(H205="LT",ROUNDUP((AD205+AF205)/15,0),ROUNDUP(AE205*2/15,0))</f>
        <v>3</v>
      </c>
    </row>
    <row r="206" spans="1:36" customFormat="1" ht="24.95" customHeight="1" x14ac:dyDescent="0.25">
      <c r="A206" s="248"/>
      <c r="B206" s="280" t="str">
        <f>C206&amp;D206&amp;H206&amp;J206&amp;L206&amp;Q206&amp;R206&amp;U206</f>
        <v>MAT3344Giải tích phứcBTToán họcK65 CNKHTN21-2Trần Quang Huy</v>
      </c>
      <c r="C206" s="280" t="s">
        <v>259</v>
      </c>
      <c r="D206" s="304" t="s">
        <v>86</v>
      </c>
      <c r="E206" s="317">
        <v>4</v>
      </c>
      <c r="F206" s="738" t="s">
        <v>1002</v>
      </c>
      <c r="G206" s="248" t="s">
        <v>424</v>
      </c>
      <c r="H206" s="322" t="s">
        <v>441</v>
      </c>
      <c r="I206" s="322">
        <v>65</v>
      </c>
      <c r="J206" s="265" t="s">
        <v>229</v>
      </c>
      <c r="K206" s="248" t="s">
        <v>397</v>
      </c>
      <c r="L206" s="321" t="s">
        <v>466</v>
      </c>
      <c r="M206" s="271">
        <v>2</v>
      </c>
      <c r="N206" s="290"/>
      <c r="O206" s="248"/>
      <c r="P206" s="258"/>
      <c r="Q206" s="248">
        <v>2</v>
      </c>
      <c r="R206" s="258" t="s">
        <v>395</v>
      </c>
      <c r="S206" s="248" t="s">
        <v>972</v>
      </c>
      <c r="T206" s="249" t="s">
        <v>480</v>
      </c>
      <c r="U206" s="344" t="s">
        <v>512</v>
      </c>
      <c r="V206" s="298" t="s">
        <v>691</v>
      </c>
      <c r="W206" s="249"/>
      <c r="X206" s="248"/>
      <c r="Y206" s="251"/>
      <c r="Z206" s="249" t="s">
        <v>398</v>
      </c>
      <c r="AA206" s="348"/>
      <c r="AB206" s="298" t="s">
        <v>567</v>
      </c>
      <c r="AC206" s="355"/>
      <c r="AD206" s="290">
        <v>45</v>
      </c>
      <c r="AE206" s="290">
        <v>15</v>
      </c>
      <c r="AF206" s="290">
        <v>0</v>
      </c>
      <c r="AG206" s="290">
        <v>15</v>
      </c>
      <c r="AH206" s="290">
        <v>15</v>
      </c>
      <c r="AI206" s="290">
        <v>15</v>
      </c>
      <c r="AJ206" s="610">
        <f>IF(H206="LT",ROUNDUP((AD206+AF206)/15,0),ROUNDUP(AE206*2/15,0))</f>
        <v>2</v>
      </c>
    </row>
    <row r="207" spans="1:36" customFormat="1" ht="24.95" customHeight="1" x14ac:dyDescent="0.25">
      <c r="A207" s="248"/>
      <c r="B207" s="280" t="str">
        <f>C207&amp;D207&amp;H207&amp;J207&amp;L207&amp;Q207&amp;R207&amp;U207</f>
        <v>HIS1056Cơ sở văn hóa Việt NamToán họcK65 CNKHTN</v>
      </c>
      <c r="C207" s="245" t="s">
        <v>236</v>
      </c>
      <c r="D207" s="286" t="s">
        <v>337</v>
      </c>
      <c r="E207" s="314">
        <v>3</v>
      </c>
      <c r="F207" s="738">
        <v>0</v>
      </c>
      <c r="G207" s="280" t="s">
        <v>422</v>
      </c>
      <c r="H207" s="321"/>
      <c r="I207" s="321">
        <v>65</v>
      </c>
      <c r="J207" s="265" t="s">
        <v>229</v>
      </c>
      <c r="K207" s="280" t="s">
        <v>397</v>
      </c>
      <c r="L207" s="321" t="s">
        <v>466</v>
      </c>
      <c r="M207" s="263">
        <v>2</v>
      </c>
      <c r="N207" s="288"/>
      <c r="O207" s="248"/>
      <c r="P207" s="258"/>
      <c r="Q207" s="248"/>
      <c r="R207" s="258"/>
      <c r="S207" s="248">
        <v>0</v>
      </c>
      <c r="T207" s="249" t="s">
        <v>480</v>
      </c>
      <c r="U207" s="344" t="s">
        <v>873</v>
      </c>
      <c r="V207" s="288"/>
      <c r="W207" s="249"/>
      <c r="X207" s="249" t="s">
        <v>760</v>
      </c>
      <c r="Y207" s="251"/>
      <c r="Z207" s="249" t="s">
        <v>398</v>
      </c>
      <c r="AA207" s="348" t="s">
        <v>709</v>
      </c>
      <c r="AB207" s="354" t="s">
        <v>562</v>
      </c>
      <c r="AC207" s="355"/>
      <c r="AD207" s="288">
        <v>42</v>
      </c>
      <c r="AE207" s="288">
        <v>3</v>
      </c>
      <c r="AF207" s="288">
        <v>0</v>
      </c>
      <c r="AG207" s="288"/>
      <c r="AH207" s="288"/>
      <c r="AI207" s="288"/>
      <c r="AJ207" s="610">
        <f>IF(H207="LT",ROUNDUP((AD207+AF207)/15,0),ROUNDUP(AE207*2/15,0))</f>
        <v>1</v>
      </c>
    </row>
    <row r="208" spans="1:36" customFormat="1" ht="24.95" customHeight="1" x14ac:dyDescent="0.25">
      <c r="A208" s="248"/>
      <c r="B208" s="280" t="str">
        <f>C208&amp;D208&amp;H208&amp;J208&amp;L208&amp;Q208&amp;R208&amp;U208</f>
        <v>GEO1050Khoa học trái đất và sự sốngToán họcK65 CNKHTN</v>
      </c>
      <c r="C208" s="245" t="s">
        <v>237</v>
      </c>
      <c r="D208" s="286" t="s">
        <v>338</v>
      </c>
      <c r="E208" s="314">
        <v>3</v>
      </c>
      <c r="F208" s="738">
        <v>0</v>
      </c>
      <c r="G208" s="280" t="s">
        <v>422</v>
      </c>
      <c r="H208" s="321"/>
      <c r="I208" s="321">
        <v>65</v>
      </c>
      <c r="J208" s="265" t="s">
        <v>229</v>
      </c>
      <c r="K208" s="280" t="s">
        <v>397</v>
      </c>
      <c r="L208" s="321" t="s">
        <v>466</v>
      </c>
      <c r="M208" s="263">
        <v>2</v>
      </c>
      <c r="N208" s="288"/>
      <c r="O208" s="248"/>
      <c r="P208" s="258"/>
      <c r="Q208" s="248"/>
      <c r="R208" s="258"/>
      <c r="S208" s="248">
        <v>0</v>
      </c>
      <c r="T208" s="249" t="s">
        <v>480</v>
      </c>
      <c r="U208" s="344" t="s">
        <v>873</v>
      </c>
      <c r="V208" s="288"/>
      <c r="W208" s="249"/>
      <c r="X208" s="249" t="s">
        <v>760</v>
      </c>
      <c r="Y208" s="251"/>
      <c r="Z208" s="249" t="s">
        <v>398</v>
      </c>
      <c r="AA208" s="348" t="s">
        <v>709</v>
      </c>
      <c r="AB208" s="298" t="s">
        <v>572</v>
      </c>
      <c r="AC208" s="355"/>
      <c r="AD208" s="288">
        <v>42</v>
      </c>
      <c r="AE208" s="288">
        <v>3</v>
      </c>
      <c r="AF208" s="288">
        <v>0</v>
      </c>
      <c r="AG208" s="288"/>
      <c r="AH208" s="288"/>
      <c r="AI208" s="288"/>
      <c r="AJ208" s="610">
        <f>IF(H208="LT",ROUNDUP((AD208+AF208)/15,0),ROUNDUP(AE208*2/15,0))</f>
        <v>1</v>
      </c>
    </row>
    <row r="209" spans="1:36" customFormat="1" ht="24.95" customHeight="1" x14ac:dyDescent="0.25">
      <c r="A209" s="248"/>
      <c r="B209" s="280" t="str">
        <f>C209&amp;D209&amp;H209&amp;J209&amp;L209&amp;Q209&amp;R209&amp;U209</f>
        <v>PHY1020Nhập môn RoboticsToán họcK65 CNKHTN</v>
      </c>
      <c r="C209" s="245" t="s">
        <v>241</v>
      </c>
      <c r="D209" s="286" t="s">
        <v>407</v>
      </c>
      <c r="E209" s="314">
        <v>3</v>
      </c>
      <c r="F209" s="738">
        <v>0</v>
      </c>
      <c r="G209" s="280" t="s">
        <v>430</v>
      </c>
      <c r="H209" s="321"/>
      <c r="I209" s="321">
        <v>65</v>
      </c>
      <c r="J209" s="265" t="s">
        <v>229</v>
      </c>
      <c r="K209" s="280" t="s">
        <v>397</v>
      </c>
      <c r="L209" s="321" t="s">
        <v>466</v>
      </c>
      <c r="M209" s="263">
        <v>2</v>
      </c>
      <c r="N209" s="288"/>
      <c r="O209" s="248"/>
      <c r="P209" s="258"/>
      <c r="Q209" s="248"/>
      <c r="R209" s="258"/>
      <c r="S209" s="248">
        <v>0</v>
      </c>
      <c r="T209" s="249" t="s">
        <v>480</v>
      </c>
      <c r="U209" s="344" t="s">
        <v>873</v>
      </c>
      <c r="V209" s="298"/>
      <c r="W209" s="249"/>
      <c r="X209" s="249" t="s">
        <v>760</v>
      </c>
      <c r="Y209" s="251"/>
      <c r="Z209" s="249" t="s">
        <v>398</v>
      </c>
      <c r="AA209" s="348" t="s">
        <v>709</v>
      </c>
      <c r="AB209" s="298" t="s">
        <v>569</v>
      </c>
      <c r="AC209" s="355"/>
      <c r="AD209" s="288">
        <v>30</v>
      </c>
      <c r="AE209" s="288">
        <v>10</v>
      </c>
      <c r="AF209" s="288">
        <v>5</v>
      </c>
      <c r="AG209" s="288"/>
      <c r="AH209" s="288"/>
      <c r="AI209" s="288"/>
      <c r="AJ209" s="610">
        <f>IF(H209="LT",ROUNDUP((AD209+AF209)/15,0),ROUNDUP(AE209*2/15,0))</f>
        <v>2</v>
      </c>
    </row>
    <row r="210" spans="1:36" s="241" customFormat="1" ht="24.95" customHeight="1" x14ac:dyDescent="0.25">
      <c r="A210" s="280">
        <v>75</v>
      </c>
      <c r="B210" s="280" t="str">
        <f>C210&amp;D210&amp;H210&amp;J210&amp;L210&amp;Q210&amp;R210&amp;U210</f>
        <v>FLF1108Tiếng Anh B2Toán họcK65 CNKHTN26-7</v>
      </c>
      <c r="C210" s="629" t="s">
        <v>317</v>
      </c>
      <c r="D210" s="604" t="s">
        <v>318</v>
      </c>
      <c r="E210" s="630">
        <v>5</v>
      </c>
      <c r="F210" s="738"/>
      <c r="G210" s="631" t="s">
        <v>389</v>
      </c>
      <c r="H210" s="632"/>
      <c r="I210" s="605">
        <v>65</v>
      </c>
      <c r="J210" s="328" t="s">
        <v>229</v>
      </c>
      <c r="K210" s="605" t="s">
        <v>397</v>
      </c>
      <c r="L210" s="321" t="s">
        <v>466</v>
      </c>
      <c r="M210" s="280">
        <v>2</v>
      </c>
      <c r="N210" s="602"/>
      <c r="O210" s="280"/>
      <c r="P210" s="633"/>
      <c r="Q210" s="605">
        <v>2</v>
      </c>
      <c r="R210" s="635" t="s">
        <v>390</v>
      </c>
      <c r="S210" s="605"/>
      <c r="T210" s="604" t="s">
        <v>391</v>
      </c>
      <c r="U210" s="273" t="s">
        <v>873</v>
      </c>
      <c r="V210" s="288"/>
      <c r="W210" s="602"/>
      <c r="X210" s="269"/>
      <c r="Y210" s="633"/>
      <c r="Z210" s="602" t="s">
        <v>398</v>
      </c>
      <c r="AA210" s="280" t="s">
        <v>392</v>
      </c>
      <c r="AB210" s="310" t="s">
        <v>573</v>
      </c>
      <c r="AC210" s="633"/>
      <c r="AD210" s="633"/>
      <c r="AE210" s="633"/>
      <c r="AF210" s="633"/>
      <c r="AG210" s="633"/>
      <c r="AH210" s="633"/>
      <c r="AI210" s="633"/>
      <c r="AJ210" s="634">
        <f>IF(H210="LT",ROUNDUP((AD210+AF210)/15,0),ROUNDUP(AE210*2/15,0))</f>
        <v>0</v>
      </c>
    </row>
    <row r="211" spans="1:36" s="241" customFormat="1" ht="24.95" customHeight="1" x14ac:dyDescent="0.25">
      <c r="A211" s="280">
        <v>76</v>
      </c>
      <c r="B211" s="280" t="str">
        <f>C211&amp;D211&amp;H211&amp;J211&amp;L211&amp;Q211&amp;R211&amp;U211</f>
        <v>FLF1108Tiếng Anh B2Toán họcK65 CNKHTN48-10</v>
      </c>
      <c r="C211" s="629" t="s">
        <v>317</v>
      </c>
      <c r="D211" s="604" t="s">
        <v>318</v>
      </c>
      <c r="E211" s="630">
        <v>5</v>
      </c>
      <c r="F211" s="738"/>
      <c r="G211" s="631" t="s">
        <v>389</v>
      </c>
      <c r="H211" s="632"/>
      <c r="I211" s="605">
        <v>65</v>
      </c>
      <c r="J211" s="328" t="s">
        <v>229</v>
      </c>
      <c r="K211" s="605" t="s">
        <v>397</v>
      </c>
      <c r="L211" s="321" t="s">
        <v>466</v>
      </c>
      <c r="M211" s="280">
        <v>2</v>
      </c>
      <c r="N211" s="602"/>
      <c r="O211" s="280"/>
      <c r="P211" s="633"/>
      <c r="Q211" s="605">
        <v>4</v>
      </c>
      <c r="R211" s="635" t="s">
        <v>393</v>
      </c>
      <c r="S211" s="605"/>
      <c r="T211" s="604" t="s">
        <v>391</v>
      </c>
      <c r="U211" s="273" t="s">
        <v>873</v>
      </c>
      <c r="V211" s="288"/>
      <c r="W211" s="602"/>
      <c r="X211" s="269"/>
      <c r="Y211" s="633"/>
      <c r="Z211" s="602" t="s">
        <v>398</v>
      </c>
      <c r="AA211" s="280" t="s">
        <v>392</v>
      </c>
      <c r="AB211" s="310" t="s">
        <v>573</v>
      </c>
      <c r="AC211" s="633"/>
      <c r="AD211" s="633"/>
      <c r="AE211" s="633"/>
      <c r="AF211" s="633"/>
      <c r="AG211" s="633"/>
      <c r="AH211" s="633"/>
      <c r="AI211" s="633"/>
      <c r="AJ211" s="634">
        <f>IF(H211="LT",ROUNDUP((AD211+AF211)/15,0),ROUNDUP(AE211*2/15,0))</f>
        <v>0</v>
      </c>
    </row>
    <row r="212" spans="1:36" customFormat="1" ht="24.95" customHeight="1" x14ac:dyDescent="0.25">
      <c r="A212" s="248"/>
      <c r="B212" s="280" t="str">
        <f>C212&amp;D212&amp;H212&amp;J212&amp;L212&amp;Q212&amp;R212&amp;U212</f>
        <v>PEC1008Kinh tế chính trị Mác - LêninLTMT&amp;KHTTK66A3</v>
      </c>
      <c r="C212" s="294" t="s">
        <v>230</v>
      </c>
      <c r="D212" s="284" t="s">
        <v>406</v>
      </c>
      <c r="E212" s="319">
        <v>2</v>
      </c>
      <c r="F212" s="738"/>
      <c r="G212" s="248" t="s">
        <v>417</v>
      </c>
      <c r="H212" s="327" t="s">
        <v>439</v>
      </c>
      <c r="I212" s="322">
        <v>66</v>
      </c>
      <c r="J212" s="333" t="s">
        <v>299</v>
      </c>
      <c r="K212" s="248" t="s">
        <v>616</v>
      </c>
      <c r="L212" s="321" t="s">
        <v>473</v>
      </c>
      <c r="M212" s="327">
        <v>2</v>
      </c>
      <c r="N212" s="290"/>
      <c r="O212" s="248"/>
      <c r="P212" s="258"/>
      <c r="Q212" s="248"/>
      <c r="R212" s="258"/>
      <c r="S212" s="248"/>
      <c r="T212" s="249" t="s">
        <v>480</v>
      </c>
      <c r="U212" s="344" t="s">
        <v>873</v>
      </c>
      <c r="V212" s="298"/>
      <c r="W212" s="249"/>
      <c r="X212" s="249" t="s">
        <v>760</v>
      </c>
      <c r="Y212" s="251"/>
      <c r="Z212" s="249" t="s">
        <v>398</v>
      </c>
      <c r="AA212" s="348"/>
      <c r="AB212" s="298" t="s">
        <v>562</v>
      </c>
      <c r="AC212" s="359"/>
      <c r="AD212" s="290">
        <v>20</v>
      </c>
      <c r="AE212" s="290">
        <v>10</v>
      </c>
      <c r="AF212" s="290">
        <v>0</v>
      </c>
      <c r="AG212" s="290"/>
      <c r="AH212" s="290"/>
      <c r="AI212" s="290"/>
      <c r="AJ212" s="610">
        <f>IF(H212="LT",ROUNDUP((AD212+AF212)/15,0),ROUNDUP(AE212*2/15,0))</f>
        <v>2</v>
      </c>
    </row>
    <row r="213" spans="1:36" customFormat="1" ht="24.95" customHeight="1" x14ac:dyDescent="0.25">
      <c r="A213" s="248"/>
      <c r="B213" s="280" t="str">
        <f>C213&amp;D213&amp;H213&amp;J213&amp;L213&amp;Q213&amp;R213&amp;U213</f>
        <v>MAT2502Giải tích 2LTMT&amp;KHTTK66A338-10Vũ Nhật Huy</v>
      </c>
      <c r="C213" s="294" t="s">
        <v>301</v>
      </c>
      <c r="D213" s="286" t="s">
        <v>65</v>
      </c>
      <c r="E213" s="318">
        <v>4</v>
      </c>
      <c r="F213" s="738" t="s">
        <v>979</v>
      </c>
      <c r="G213" s="248" t="s">
        <v>423</v>
      </c>
      <c r="H213" s="327" t="s">
        <v>439</v>
      </c>
      <c r="I213" s="322">
        <v>66</v>
      </c>
      <c r="J213" s="333" t="s">
        <v>299</v>
      </c>
      <c r="K213" s="248" t="s">
        <v>616</v>
      </c>
      <c r="L213" s="321" t="s">
        <v>473</v>
      </c>
      <c r="M213" s="322">
        <v>2</v>
      </c>
      <c r="N213" s="290"/>
      <c r="O213" s="248"/>
      <c r="P213" s="258"/>
      <c r="Q213" s="248">
        <v>3</v>
      </c>
      <c r="R213" s="258" t="s">
        <v>393</v>
      </c>
      <c r="S213" s="248" t="s">
        <v>55</v>
      </c>
      <c r="T213" s="249" t="s">
        <v>480</v>
      </c>
      <c r="U213" s="344" t="s">
        <v>501</v>
      </c>
      <c r="V213" s="298" t="s">
        <v>553</v>
      </c>
      <c r="W213" s="249"/>
      <c r="X213" s="248"/>
      <c r="Y213" s="251"/>
      <c r="Z213" s="249" t="s">
        <v>398</v>
      </c>
      <c r="AA213" s="348"/>
      <c r="AB213" s="298" t="s">
        <v>567</v>
      </c>
      <c r="AC213" s="359"/>
      <c r="AD213" s="290">
        <v>40</v>
      </c>
      <c r="AE213" s="290">
        <v>20</v>
      </c>
      <c r="AF213" s="290">
        <v>0</v>
      </c>
      <c r="AG213" s="290">
        <v>30</v>
      </c>
      <c r="AH213" s="290">
        <v>40</v>
      </c>
      <c r="AI213" s="290">
        <v>50</v>
      </c>
      <c r="AJ213" s="610">
        <f>IF(H213="LT",ROUNDUP((AD213+AF213)/15,0),ROUNDUP(AE213*2/15,0))</f>
        <v>3</v>
      </c>
    </row>
    <row r="214" spans="1:36" customFormat="1" ht="24.95" customHeight="1" x14ac:dyDescent="0.25">
      <c r="A214" s="248"/>
      <c r="B214" s="280" t="str">
        <f>C214&amp;D214&amp;H214&amp;J214&amp;L214&amp;Q214&amp;R214&amp;U214</f>
        <v>MAT2502Giải tích 2BTMT&amp;KHTTK66A366-8Nguyễn Văn Đức</v>
      </c>
      <c r="C214" s="294" t="s">
        <v>301</v>
      </c>
      <c r="D214" s="286" t="s">
        <v>65</v>
      </c>
      <c r="E214" s="314">
        <v>4</v>
      </c>
      <c r="F214" s="738" t="s">
        <v>977</v>
      </c>
      <c r="G214" s="248" t="s">
        <v>423</v>
      </c>
      <c r="H214" s="322" t="s">
        <v>441</v>
      </c>
      <c r="I214" s="322">
        <v>66</v>
      </c>
      <c r="J214" s="333" t="s">
        <v>299</v>
      </c>
      <c r="K214" s="248" t="s">
        <v>616</v>
      </c>
      <c r="L214" s="321" t="s">
        <v>473</v>
      </c>
      <c r="M214" s="327">
        <v>2</v>
      </c>
      <c r="N214" s="290" t="s">
        <v>477</v>
      </c>
      <c r="O214" s="248"/>
      <c r="P214" s="258"/>
      <c r="Q214" s="248">
        <v>6</v>
      </c>
      <c r="R214" s="258" t="s">
        <v>618</v>
      </c>
      <c r="S214" s="248" t="s">
        <v>924</v>
      </c>
      <c r="T214" s="249" t="s">
        <v>480</v>
      </c>
      <c r="U214" s="344" t="s">
        <v>532</v>
      </c>
      <c r="V214" s="298" t="s">
        <v>691</v>
      </c>
      <c r="W214" s="249"/>
      <c r="X214" s="248"/>
      <c r="Y214" s="251"/>
      <c r="Z214" s="249" t="s">
        <v>398</v>
      </c>
      <c r="AA214" s="421"/>
      <c r="AB214" s="298" t="s">
        <v>567</v>
      </c>
      <c r="AC214" s="359"/>
      <c r="AD214" s="290">
        <v>40</v>
      </c>
      <c r="AE214" s="290">
        <v>20</v>
      </c>
      <c r="AF214" s="290">
        <v>0</v>
      </c>
      <c r="AG214" s="290">
        <v>15</v>
      </c>
      <c r="AH214" s="290">
        <v>20</v>
      </c>
      <c r="AI214" s="290">
        <v>25</v>
      </c>
      <c r="AJ214" s="610">
        <f>IF(H214="LT",ROUNDUP((AD214+AF214)/15,0),ROUNDUP(AE214*2/15,0))</f>
        <v>3</v>
      </c>
    </row>
    <row r="215" spans="1:36" customFormat="1" ht="24.95" customHeight="1" x14ac:dyDescent="0.25">
      <c r="A215" s="248"/>
      <c r="B215" s="280" t="str">
        <f>C215&amp;D215&amp;H215&amp;J215&amp;L215&amp;Q215&amp;R215&amp;U215</f>
        <v>MAT2502Giải tích 2BTMT&amp;KHTTK66A366-8Trịnh Huy Vũ</v>
      </c>
      <c r="C215" s="294" t="s">
        <v>301</v>
      </c>
      <c r="D215" s="286" t="s">
        <v>65</v>
      </c>
      <c r="E215" s="318">
        <v>4</v>
      </c>
      <c r="F215" s="738" t="s">
        <v>978</v>
      </c>
      <c r="G215" s="248" t="s">
        <v>423</v>
      </c>
      <c r="H215" s="327" t="s">
        <v>441</v>
      </c>
      <c r="I215" s="322">
        <v>66</v>
      </c>
      <c r="J215" s="333" t="s">
        <v>299</v>
      </c>
      <c r="K215" s="248" t="s">
        <v>616</v>
      </c>
      <c r="L215" s="321" t="s">
        <v>473</v>
      </c>
      <c r="M215" s="327">
        <v>2</v>
      </c>
      <c r="N215" s="290" t="s">
        <v>478</v>
      </c>
      <c r="O215" s="248"/>
      <c r="P215" s="258"/>
      <c r="Q215" s="248">
        <v>6</v>
      </c>
      <c r="R215" s="258" t="s">
        <v>618</v>
      </c>
      <c r="S215" s="248" t="s">
        <v>920</v>
      </c>
      <c r="T215" s="249" t="s">
        <v>480</v>
      </c>
      <c r="U215" s="346" t="s">
        <v>752</v>
      </c>
      <c r="V215" s="298" t="s">
        <v>691</v>
      </c>
      <c r="W215" s="249"/>
      <c r="X215" s="248"/>
      <c r="Y215" s="251"/>
      <c r="Z215" s="249" t="s">
        <v>398</v>
      </c>
      <c r="AA215" s="348"/>
      <c r="AB215" s="298" t="s">
        <v>567</v>
      </c>
      <c r="AC215" s="359"/>
      <c r="AD215" s="290">
        <v>40</v>
      </c>
      <c r="AE215" s="290">
        <v>20</v>
      </c>
      <c r="AF215" s="290">
        <v>0</v>
      </c>
      <c r="AG215" s="290">
        <v>15</v>
      </c>
      <c r="AH215" s="290">
        <v>20</v>
      </c>
      <c r="AI215" s="290">
        <v>25</v>
      </c>
      <c r="AJ215" s="610">
        <f>IF(H215="LT",ROUNDUP((AD215+AF215)/15,0),ROUNDUP(AE215*2/15,0))</f>
        <v>3</v>
      </c>
    </row>
    <row r="216" spans="1:36" customFormat="1" ht="24.95" customHeight="1" x14ac:dyDescent="0.25">
      <c r="A216" s="248"/>
      <c r="B216" s="280" t="str">
        <f>C216&amp;D216&amp;H216&amp;J216&amp;L216&amp;Q216&amp;R216&amp;U216</f>
        <v>MAT3500Toán rời rạcLTMT&amp;KHTTK66A331-3Nguyễn Hải Vinh</v>
      </c>
      <c r="C216" s="294" t="s">
        <v>279</v>
      </c>
      <c r="D216" s="286" t="s">
        <v>37</v>
      </c>
      <c r="E216" s="318">
        <v>4</v>
      </c>
      <c r="F216" s="738" t="s">
        <v>982</v>
      </c>
      <c r="G216" s="248" t="s">
        <v>424</v>
      </c>
      <c r="H216" s="327" t="s">
        <v>439</v>
      </c>
      <c r="I216" s="322">
        <v>66</v>
      </c>
      <c r="J216" s="333" t="s">
        <v>299</v>
      </c>
      <c r="K216" s="248" t="s">
        <v>616</v>
      </c>
      <c r="L216" s="321" t="s">
        <v>473</v>
      </c>
      <c r="M216" s="322">
        <v>2</v>
      </c>
      <c r="N216" s="290"/>
      <c r="O216" s="248"/>
      <c r="P216" s="258"/>
      <c r="Q216" s="248">
        <v>3</v>
      </c>
      <c r="R216" s="258" t="s">
        <v>623</v>
      </c>
      <c r="S216" s="248" t="s">
        <v>55</v>
      </c>
      <c r="T216" s="249" t="s">
        <v>480</v>
      </c>
      <c r="U216" s="346" t="s">
        <v>548</v>
      </c>
      <c r="V216" s="298" t="s">
        <v>555</v>
      </c>
      <c r="W216" s="249"/>
      <c r="X216" s="248"/>
      <c r="Y216" s="251"/>
      <c r="Z216" s="249" t="s">
        <v>398</v>
      </c>
      <c r="AA216" s="348"/>
      <c r="AB216" s="298" t="s">
        <v>574</v>
      </c>
      <c r="AC216" s="359"/>
      <c r="AD216" s="290">
        <v>45</v>
      </c>
      <c r="AE216" s="290">
        <v>15</v>
      </c>
      <c r="AF216" s="290">
        <v>0</v>
      </c>
      <c r="AG216" s="290">
        <v>30</v>
      </c>
      <c r="AH216" s="290">
        <v>40</v>
      </c>
      <c r="AI216" s="290">
        <v>50</v>
      </c>
      <c r="AJ216" s="610">
        <f>IF(H216="LT",ROUNDUP((AD216+AF216)/15,0),ROUNDUP(AE216*2/15,0))</f>
        <v>3</v>
      </c>
    </row>
    <row r="217" spans="1:36" customFormat="1" ht="24.95" customHeight="1" x14ac:dyDescent="0.25">
      <c r="A217" s="248"/>
      <c r="B217" s="280" t="str">
        <f>C217&amp;D217&amp;H217&amp;J217&amp;L217&amp;Q217&amp;R217&amp;U217</f>
        <v>MAT3500Toán rời rạcBTMT&amp;KHTTK66A369-10Nguyễn Văn Thế</v>
      </c>
      <c r="C217" s="294" t="s">
        <v>279</v>
      </c>
      <c r="D217" s="286" t="s">
        <v>37</v>
      </c>
      <c r="E217" s="318">
        <v>4</v>
      </c>
      <c r="F217" s="738" t="s">
        <v>982</v>
      </c>
      <c r="G217" s="248" t="s">
        <v>424</v>
      </c>
      <c r="H217" s="327" t="s">
        <v>441</v>
      </c>
      <c r="I217" s="322">
        <v>66</v>
      </c>
      <c r="J217" s="333" t="s">
        <v>299</v>
      </c>
      <c r="K217" s="248" t="s">
        <v>616</v>
      </c>
      <c r="L217" s="321" t="s">
        <v>473</v>
      </c>
      <c r="M217" s="322">
        <v>2</v>
      </c>
      <c r="N217" s="290"/>
      <c r="O217" s="248"/>
      <c r="P217" s="258"/>
      <c r="Q217" s="248">
        <v>6</v>
      </c>
      <c r="R217" s="258" t="s">
        <v>620</v>
      </c>
      <c r="S217" s="248" t="s">
        <v>55</v>
      </c>
      <c r="T217" s="249" t="s">
        <v>480</v>
      </c>
      <c r="U217" s="346" t="s">
        <v>515</v>
      </c>
      <c r="V217" s="298" t="s">
        <v>555</v>
      </c>
      <c r="W217" s="249"/>
      <c r="X217" s="248"/>
      <c r="Y217" s="251"/>
      <c r="Z217" s="249" t="s">
        <v>398</v>
      </c>
      <c r="AA217" s="421"/>
      <c r="AB217" s="298" t="s">
        <v>574</v>
      </c>
      <c r="AC217" s="359"/>
      <c r="AD217" s="290">
        <v>45</v>
      </c>
      <c r="AE217" s="290">
        <v>15</v>
      </c>
      <c r="AF217" s="290">
        <v>0</v>
      </c>
      <c r="AG217" s="290">
        <v>30</v>
      </c>
      <c r="AH217" s="290">
        <v>40</v>
      </c>
      <c r="AI217" s="290">
        <v>50</v>
      </c>
      <c r="AJ217" s="610">
        <f>IF(H217="LT",ROUNDUP((AD217+AF217)/15,0),ROUNDUP(AE217*2/15,0))</f>
        <v>2</v>
      </c>
    </row>
    <row r="218" spans="1:36" customFormat="1" ht="24.95" customHeight="1" x14ac:dyDescent="0.25">
      <c r="A218" s="248"/>
      <c r="B218" s="280" t="str">
        <f>C218&amp;D218&amp;H218&amp;J218&amp;L218&amp;Q218&amp;R218&amp;U218</f>
        <v>MAT1060Nhập môn phân tích dữ liệuLTMT&amp;KHTTK66A30</v>
      </c>
      <c r="C218" s="245" t="s">
        <v>239</v>
      </c>
      <c r="D218" s="286" t="s">
        <v>403</v>
      </c>
      <c r="E218" s="318">
        <v>2</v>
      </c>
      <c r="F218" s="738"/>
      <c r="G218" s="280" t="s">
        <v>417</v>
      </c>
      <c r="H218" s="325" t="s">
        <v>439</v>
      </c>
      <c r="I218" s="321">
        <v>66</v>
      </c>
      <c r="J218" s="337" t="s">
        <v>299</v>
      </c>
      <c r="K218" s="280" t="s">
        <v>616</v>
      </c>
      <c r="L218" s="321" t="s">
        <v>473</v>
      </c>
      <c r="M218" s="321">
        <v>2</v>
      </c>
      <c r="N218" s="288"/>
      <c r="O218" s="248"/>
      <c r="P218" s="258"/>
      <c r="Q218" s="248"/>
      <c r="R218" s="258"/>
      <c r="S218" s="248"/>
      <c r="T218" s="249" t="s">
        <v>480</v>
      </c>
      <c r="U218" s="344" t="s">
        <v>872</v>
      </c>
      <c r="V218" s="298"/>
      <c r="W218" s="249"/>
      <c r="X218" s="249" t="s">
        <v>760</v>
      </c>
      <c r="Y218" s="251"/>
      <c r="Z218" s="249" t="s">
        <v>398</v>
      </c>
      <c r="AA218" s="348"/>
      <c r="AB218" s="298" t="s">
        <v>564</v>
      </c>
      <c r="AC218" s="359"/>
      <c r="AD218" s="288">
        <v>20</v>
      </c>
      <c r="AE218" s="288">
        <v>10</v>
      </c>
      <c r="AF218" s="288">
        <v>0</v>
      </c>
      <c r="AG218" s="288"/>
      <c r="AH218" s="288"/>
      <c r="AI218" s="288"/>
      <c r="AJ218" s="610">
        <f>IF(H218="LT",ROUNDUP((AD218+AF218)/15,0),ROUNDUP(AE218*2/15,0))</f>
        <v>2</v>
      </c>
    </row>
    <row r="219" spans="1:36" customFormat="1" ht="24.95" customHeight="1" x14ac:dyDescent="0.25">
      <c r="A219" s="248"/>
      <c r="B219" s="280" t="str">
        <f>C219&amp;D219&amp;H219&amp;J219&amp;L219&amp;Q219&amp;R219&amp;U219</f>
        <v>PHY1070Nhập môn Internet kết nối vạn vậtLTMT&amp;KHTTK66A3</v>
      </c>
      <c r="C219" s="245" t="s">
        <v>240</v>
      </c>
      <c r="D219" s="286" t="s">
        <v>404</v>
      </c>
      <c r="E219" s="318">
        <v>2</v>
      </c>
      <c r="F219" s="738"/>
      <c r="G219" s="280" t="s">
        <v>426</v>
      </c>
      <c r="H219" s="325" t="s">
        <v>439</v>
      </c>
      <c r="I219" s="321">
        <v>66</v>
      </c>
      <c r="J219" s="337" t="s">
        <v>299</v>
      </c>
      <c r="K219" s="280" t="s">
        <v>616</v>
      </c>
      <c r="L219" s="321" t="s">
        <v>473</v>
      </c>
      <c r="M219" s="321">
        <v>2</v>
      </c>
      <c r="N219" s="288"/>
      <c r="O219" s="248"/>
      <c r="P219" s="258"/>
      <c r="Q219" s="248"/>
      <c r="R219" s="258"/>
      <c r="S219" s="248"/>
      <c r="T219" s="249" t="s">
        <v>480</v>
      </c>
      <c r="U219" s="344" t="s">
        <v>873</v>
      </c>
      <c r="V219" s="298"/>
      <c r="W219" s="249"/>
      <c r="X219" s="249" t="s">
        <v>760</v>
      </c>
      <c r="Y219" s="251"/>
      <c r="Z219" s="249" t="s">
        <v>398</v>
      </c>
      <c r="AA219" s="417" t="s">
        <v>710</v>
      </c>
      <c r="AB219" s="298" t="s">
        <v>569</v>
      </c>
      <c r="AC219" s="359"/>
      <c r="AD219" s="288">
        <v>24</v>
      </c>
      <c r="AE219" s="288">
        <v>6</v>
      </c>
      <c r="AF219" s="288">
        <v>0</v>
      </c>
      <c r="AG219" s="288"/>
      <c r="AH219" s="288"/>
      <c r="AI219" s="288"/>
      <c r="AJ219" s="610">
        <f>IF(H219="LT",ROUNDUP((AD219+AF219)/15,0),ROUNDUP(AE219*2/15,0))</f>
        <v>2</v>
      </c>
    </row>
    <row r="220" spans="1:36" customFormat="1" ht="24.95" customHeight="1" x14ac:dyDescent="0.25">
      <c r="A220" s="248"/>
      <c r="B220" s="280" t="str">
        <f>C220&amp;D220&amp;H220&amp;J220&amp;L220&amp;Q220&amp;R220&amp;U220</f>
        <v>THL1057Nhà nước và pháp luật đại cươngLTMT&amp;KHTTK66A3</v>
      </c>
      <c r="C220" s="245" t="s">
        <v>238</v>
      </c>
      <c r="D220" s="286" t="s">
        <v>405</v>
      </c>
      <c r="E220" s="318">
        <v>2</v>
      </c>
      <c r="F220" s="738"/>
      <c r="G220" s="280" t="s">
        <v>427</v>
      </c>
      <c r="H220" s="325" t="s">
        <v>439</v>
      </c>
      <c r="I220" s="321">
        <v>66</v>
      </c>
      <c r="J220" s="337" t="s">
        <v>299</v>
      </c>
      <c r="K220" s="280" t="s">
        <v>616</v>
      </c>
      <c r="L220" s="321" t="s">
        <v>473</v>
      </c>
      <c r="M220" s="321">
        <v>2</v>
      </c>
      <c r="N220" s="288"/>
      <c r="O220" s="248"/>
      <c r="P220" s="258"/>
      <c r="Q220" s="248"/>
      <c r="R220" s="258"/>
      <c r="S220" s="248"/>
      <c r="T220" s="249" t="s">
        <v>480</v>
      </c>
      <c r="U220" s="344" t="s">
        <v>873</v>
      </c>
      <c r="V220" s="298"/>
      <c r="W220" s="249"/>
      <c r="X220" s="249" t="s">
        <v>760</v>
      </c>
      <c r="Y220" s="251"/>
      <c r="Z220" s="249" t="s">
        <v>398</v>
      </c>
      <c r="AA220" s="348"/>
      <c r="AB220" s="298" t="s">
        <v>570</v>
      </c>
      <c r="AC220" s="359"/>
      <c r="AD220" s="288">
        <v>20</v>
      </c>
      <c r="AE220" s="288">
        <v>5</v>
      </c>
      <c r="AF220" s="288">
        <v>5</v>
      </c>
      <c r="AG220" s="288"/>
      <c r="AH220" s="288"/>
      <c r="AI220" s="288"/>
      <c r="AJ220" s="610">
        <f>IF(H220="LT",ROUNDUP((AD220+AF220)/15,0),ROUNDUP(AE220*2/15,0))</f>
        <v>2</v>
      </c>
    </row>
    <row r="221" spans="1:36" customFormat="1" ht="24.95" customHeight="1" x14ac:dyDescent="0.25">
      <c r="A221" s="248"/>
      <c r="B221" s="280" t="str">
        <f>C221&amp;D221&amp;H221&amp;J221&amp;L221&amp;Q221&amp;R221&amp;U221</f>
        <v>MAT2317Lập trình JavaLTMT&amp;KHTTK66A326-7Cao Văn Chung</v>
      </c>
      <c r="C221" s="245" t="s">
        <v>256</v>
      </c>
      <c r="D221" s="286" t="s">
        <v>38</v>
      </c>
      <c r="E221" s="318">
        <v>3</v>
      </c>
      <c r="F221" s="738" t="s">
        <v>981</v>
      </c>
      <c r="G221" s="280" t="s">
        <v>428</v>
      </c>
      <c r="H221" s="325" t="s">
        <v>439</v>
      </c>
      <c r="I221" s="321">
        <v>66</v>
      </c>
      <c r="J221" s="332" t="s">
        <v>299</v>
      </c>
      <c r="K221" s="280" t="s">
        <v>616</v>
      </c>
      <c r="L221" s="321" t="s">
        <v>473</v>
      </c>
      <c r="M221" s="321">
        <v>2</v>
      </c>
      <c r="N221" s="288"/>
      <c r="O221" s="248"/>
      <c r="P221" s="258"/>
      <c r="Q221" s="248">
        <v>2</v>
      </c>
      <c r="R221" s="258" t="s">
        <v>390</v>
      </c>
      <c r="S221" s="248" t="s">
        <v>55</v>
      </c>
      <c r="T221" s="249" t="s">
        <v>480</v>
      </c>
      <c r="U221" s="344" t="s">
        <v>487</v>
      </c>
      <c r="V221" s="298" t="s">
        <v>555</v>
      </c>
      <c r="W221" s="249"/>
      <c r="X221" s="248"/>
      <c r="Y221" s="251"/>
      <c r="Z221" s="249" t="s">
        <v>398</v>
      </c>
      <c r="AA221" s="348"/>
      <c r="AB221" s="298" t="s">
        <v>574</v>
      </c>
      <c r="AC221" s="359"/>
      <c r="AD221" s="288">
        <v>22</v>
      </c>
      <c r="AE221" s="288">
        <v>23</v>
      </c>
      <c r="AF221" s="288">
        <v>0</v>
      </c>
      <c r="AG221" s="288">
        <v>30</v>
      </c>
      <c r="AH221" s="288">
        <v>40</v>
      </c>
      <c r="AI221" s="288">
        <v>50</v>
      </c>
      <c r="AJ221" s="610">
        <f>IF(H221="LT",ROUNDUP((AD221+AF221)/15,0),ROUNDUP(AE221*2/15,0))</f>
        <v>2</v>
      </c>
    </row>
    <row r="222" spans="1:36" customFormat="1" ht="24.95" customHeight="1" x14ac:dyDescent="0.25">
      <c r="A222" s="248"/>
      <c r="B222" s="280" t="str">
        <f>C222&amp;D222&amp;H222&amp;J222&amp;L222&amp;Q222&amp;R222&amp;U222</f>
        <v>MAT2317Lập trình JavaTHMT&amp;KHTTK66A351-3BMTH</v>
      </c>
      <c r="C222" s="245" t="s">
        <v>256</v>
      </c>
      <c r="D222" s="286" t="s">
        <v>38</v>
      </c>
      <c r="E222" s="318">
        <v>3</v>
      </c>
      <c r="F222" s="738" t="s">
        <v>980</v>
      </c>
      <c r="G222" s="280" t="s">
        <v>428</v>
      </c>
      <c r="H222" s="325" t="s">
        <v>440</v>
      </c>
      <c r="I222" s="321">
        <v>66</v>
      </c>
      <c r="J222" s="332" t="s">
        <v>299</v>
      </c>
      <c r="K222" s="280" t="s">
        <v>616</v>
      </c>
      <c r="L222" s="321" t="s">
        <v>473</v>
      </c>
      <c r="M222" s="321">
        <v>2</v>
      </c>
      <c r="N222" s="288" t="s">
        <v>477</v>
      </c>
      <c r="O222" s="248"/>
      <c r="P222" s="258"/>
      <c r="Q222" s="248">
        <v>5</v>
      </c>
      <c r="R222" s="258" t="s">
        <v>623</v>
      </c>
      <c r="S222" s="248" t="s">
        <v>596</v>
      </c>
      <c r="T222" s="249" t="s">
        <v>480</v>
      </c>
      <c r="U222" s="346" t="s">
        <v>50</v>
      </c>
      <c r="V222" s="298" t="s">
        <v>555</v>
      </c>
      <c r="W222" s="249"/>
      <c r="X222" s="248"/>
      <c r="Y222" s="251"/>
      <c r="Z222" s="249" t="s">
        <v>398</v>
      </c>
      <c r="AA222" s="348"/>
      <c r="AB222" s="298" t="s">
        <v>574</v>
      </c>
      <c r="AC222" s="359"/>
      <c r="AD222" s="288">
        <v>22</v>
      </c>
      <c r="AE222" s="288">
        <v>23</v>
      </c>
      <c r="AF222" s="288">
        <v>0</v>
      </c>
      <c r="AG222" s="288">
        <v>15</v>
      </c>
      <c r="AH222" s="288">
        <v>20</v>
      </c>
      <c r="AI222" s="288">
        <v>25</v>
      </c>
      <c r="AJ222" s="610">
        <v>3</v>
      </c>
    </row>
    <row r="223" spans="1:36" customFormat="1" ht="24.95" customHeight="1" x14ac:dyDescent="0.25">
      <c r="A223" s="248"/>
      <c r="B223" s="280" t="str">
        <f>C223&amp;D223&amp;H223&amp;J223&amp;L223&amp;Q223&amp;R223&amp;U223</f>
        <v>MAT2317Lập trình JavaTHMT&amp;KHTTK66A351-3BMTH</v>
      </c>
      <c r="C223" s="245" t="s">
        <v>256</v>
      </c>
      <c r="D223" s="286" t="s">
        <v>38</v>
      </c>
      <c r="E223" s="318">
        <v>3</v>
      </c>
      <c r="F223" s="738" t="s">
        <v>980</v>
      </c>
      <c r="G223" s="280" t="s">
        <v>428</v>
      </c>
      <c r="H223" s="325" t="s">
        <v>440</v>
      </c>
      <c r="I223" s="321">
        <v>66</v>
      </c>
      <c r="J223" s="332" t="s">
        <v>299</v>
      </c>
      <c r="K223" s="280" t="s">
        <v>616</v>
      </c>
      <c r="L223" s="321" t="s">
        <v>473</v>
      </c>
      <c r="M223" s="321">
        <v>2</v>
      </c>
      <c r="N223" s="288" t="s">
        <v>478</v>
      </c>
      <c r="O223" s="248"/>
      <c r="P223" s="258"/>
      <c r="Q223" s="248">
        <v>5</v>
      </c>
      <c r="R223" s="258" t="s">
        <v>623</v>
      </c>
      <c r="S223" s="248" t="s">
        <v>596</v>
      </c>
      <c r="T223" s="249" t="s">
        <v>480</v>
      </c>
      <c r="U223" s="346" t="s">
        <v>50</v>
      </c>
      <c r="V223" s="298" t="s">
        <v>555</v>
      </c>
      <c r="W223" s="249"/>
      <c r="X223" s="248"/>
      <c r="Y223" s="251"/>
      <c r="Z223" s="249" t="s">
        <v>398</v>
      </c>
      <c r="AA223" s="348"/>
      <c r="AB223" s="298" t="s">
        <v>574</v>
      </c>
      <c r="AC223" s="359"/>
      <c r="AD223" s="288">
        <v>22</v>
      </c>
      <c r="AE223" s="288">
        <v>23</v>
      </c>
      <c r="AF223" s="288">
        <v>0</v>
      </c>
      <c r="AG223" s="288">
        <v>15</v>
      </c>
      <c r="AH223" s="288">
        <v>20</v>
      </c>
      <c r="AI223" s="288">
        <v>25</v>
      </c>
      <c r="AJ223" s="610">
        <v>3</v>
      </c>
    </row>
    <row r="224" spans="1:36" customFormat="1" ht="24.95" customHeight="1" x14ac:dyDescent="0.25">
      <c r="A224" s="248"/>
      <c r="B224" s="280" t="str">
        <f>C224&amp;D224&amp;H224&amp;J224&amp;L224&amp;Q224&amp;R224&amp;U224</f>
        <v>PEC1008Kinh tế chính trị Mác - LêninLTMT&amp;KHTTK66A4</v>
      </c>
      <c r="C224" s="294" t="s">
        <v>230</v>
      </c>
      <c r="D224" s="284" t="s">
        <v>406</v>
      </c>
      <c r="E224" s="319">
        <v>2</v>
      </c>
      <c r="F224" s="738"/>
      <c r="G224" s="248" t="s">
        <v>417</v>
      </c>
      <c r="H224" s="327" t="s">
        <v>439</v>
      </c>
      <c r="I224" s="322">
        <v>66</v>
      </c>
      <c r="J224" s="333" t="s">
        <v>299</v>
      </c>
      <c r="K224" s="248" t="s">
        <v>616</v>
      </c>
      <c r="L224" s="322" t="s">
        <v>474</v>
      </c>
      <c r="M224" s="327">
        <v>2</v>
      </c>
      <c r="N224" s="290"/>
      <c r="O224" s="248"/>
      <c r="P224" s="258"/>
      <c r="Q224" s="248"/>
      <c r="R224" s="258"/>
      <c r="S224" s="248"/>
      <c r="T224" s="249" t="s">
        <v>480</v>
      </c>
      <c r="U224" s="344" t="s">
        <v>873</v>
      </c>
      <c r="V224" s="298"/>
      <c r="W224" s="249"/>
      <c r="X224" s="249" t="s">
        <v>760</v>
      </c>
      <c r="Y224" s="251"/>
      <c r="Z224" s="249" t="s">
        <v>398</v>
      </c>
      <c r="AA224" s="348"/>
      <c r="AB224" s="298" t="s">
        <v>562</v>
      </c>
      <c r="AC224" s="355"/>
      <c r="AD224" s="288">
        <v>20</v>
      </c>
      <c r="AE224" s="288">
        <v>10</v>
      </c>
      <c r="AF224" s="288">
        <v>0</v>
      </c>
      <c r="AG224" s="288"/>
      <c r="AH224" s="288"/>
      <c r="AI224" s="288"/>
      <c r="AJ224" s="610">
        <f>IF(H224="LT",ROUNDUP((AD224+AF224)/15,0),ROUNDUP(AE224*2/15,0))</f>
        <v>2</v>
      </c>
    </row>
    <row r="225" spans="1:36" customFormat="1" ht="24.95" customHeight="1" x14ac:dyDescent="0.25">
      <c r="A225" s="248"/>
      <c r="B225" s="280" t="str">
        <f>C225&amp;D225&amp;H225&amp;J225&amp;L225&amp;Q225&amp;R225&amp;U225</f>
        <v>MAT2502Giải tích 2LTMT&amp;KHTTK66A423-5Phạm Trọng Tiến</v>
      </c>
      <c r="C225" s="294" t="s">
        <v>301</v>
      </c>
      <c r="D225" s="286" t="s">
        <v>65</v>
      </c>
      <c r="E225" s="318">
        <v>4</v>
      </c>
      <c r="F225" s="738" t="s">
        <v>986</v>
      </c>
      <c r="G225" s="248" t="s">
        <v>423</v>
      </c>
      <c r="H225" s="327" t="s">
        <v>439</v>
      </c>
      <c r="I225" s="322">
        <v>66</v>
      </c>
      <c r="J225" s="333" t="s">
        <v>299</v>
      </c>
      <c r="K225" s="248" t="s">
        <v>616</v>
      </c>
      <c r="L225" s="322" t="s">
        <v>474</v>
      </c>
      <c r="M225" s="322">
        <v>2</v>
      </c>
      <c r="N225" s="290"/>
      <c r="O225" s="248"/>
      <c r="P225" s="258"/>
      <c r="Q225" s="248">
        <v>2</v>
      </c>
      <c r="R225" s="258" t="s">
        <v>396</v>
      </c>
      <c r="S225" s="248" t="s">
        <v>924</v>
      </c>
      <c r="T225" s="249" t="s">
        <v>480</v>
      </c>
      <c r="U225" s="344" t="s">
        <v>513</v>
      </c>
      <c r="V225" s="298" t="s">
        <v>553</v>
      </c>
      <c r="W225" s="249"/>
      <c r="X225" s="248"/>
      <c r="Y225" s="251"/>
      <c r="Z225" s="249" t="s">
        <v>398</v>
      </c>
      <c r="AA225" s="348"/>
      <c r="AB225" s="298" t="s">
        <v>567</v>
      </c>
      <c r="AC225" s="355"/>
      <c r="AD225" s="288">
        <v>40</v>
      </c>
      <c r="AE225" s="288">
        <v>20</v>
      </c>
      <c r="AF225" s="288">
        <v>0</v>
      </c>
      <c r="AG225" s="288">
        <v>30</v>
      </c>
      <c r="AH225" s="288">
        <v>40</v>
      </c>
      <c r="AI225" s="288">
        <v>50</v>
      </c>
      <c r="AJ225" s="610">
        <f>IF(H225="LT",ROUNDUP((AD225+AF225)/15,0),ROUNDUP(AE225*2/15,0))</f>
        <v>3</v>
      </c>
    </row>
    <row r="226" spans="1:36" customFormat="1" ht="24.95" customHeight="1" x14ac:dyDescent="0.25">
      <c r="A226" s="248"/>
      <c r="B226" s="280" t="str">
        <f>C226&amp;D226&amp;H226&amp;J226&amp;L226&amp;Q226&amp;R226&amp;U226</f>
        <v>MAT2502Giải tích 2BTMT&amp;KHTTK66A451-3Đỗ Xuân Anh</v>
      </c>
      <c r="C226" s="294" t="s">
        <v>301</v>
      </c>
      <c r="D226" s="286" t="s">
        <v>65</v>
      </c>
      <c r="E226" s="314">
        <v>4</v>
      </c>
      <c r="F226" s="738" t="s">
        <v>983</v>
      </c>
      <c r="G226" s="248" t="s">
        <v>423</v>
      </c>
      <c r="H226" s="322" t="s">
        <v>441</v>
      </c>
      <c r="I226" s="322">
        <v>66</v>
      </c>
      <c r="J226" s="333" t="s">
        <v>299</v>
      </c>
      <c r="K226" s="248" t="s">
        <v>616</v>
      </c>
      <c r="L226" s="322" t="s">
        <v>474</v>
      </c>
      <c r="M226" s="327">
        <v>2</v>
      </c>
      <c r="N226" s="290" t="s">
        <v>477</v>
      </c>
      <c r="O226" s="248"/>
      <c r="P226" s="258"/>
      <c r="Q226" s="248">
        <v>5</v>
      </c>
      <c r="R226" s="258" t="s">
        <v>623</v>
      </c>
      <c r="S226" s="248" t="s">
        <v>920</v>
      </c>
      <c r="T226" s="249" t="s">
        <v>480</v>
      </c>
      <c r="U226" s="344" t="s">
        <v>511</v>
      </c>
      <c r="V226" s="298" t="s">
        <v>691</v>
      </c>
      <c r="W226" s="249"/>
      <c r="X226" s="248"/>
      <c r="Y226" s="251"/>
      <c r="Z226" s="249" t="s">
        <v>398</v>
      </c>
      <c r="AA226" s="348"/>
      <c r="AB226" s="298" t="s">
        <v>567</v>
      </c>
      <c r="AC226" s="355"/>
      <c r="AD226" s="288">
        <v>40</v>
      </c>
      <c r="AE226" s="288">
        <v>20</v>
      </c>
      <c r="AF226" s="288">
        <v>0</v>
      </c>
      <c r="AG226" s="288">
        <v>15</v>
      </c>
      <c r="AH226" s="288">
        <v>20</v>
      </c>
      <c r="AI226" s="288">
        <v>25</v>
      </c>
      <c r="AJ226" s="610">
        <f>IF(H226="LT",ROUNDUP((AD226+AF226)/15,0),ROUNDUP(AE226*2/15,0))</f>
        <v>3</v>
      </c>
    </row>
    <row r="227" spans="1:36" customFormat="1" ht="24.95" customHeight="1" x14ac:dyDescent="0.25">
      <c r="A227" s="248"/>
      <c r="B227" s="280" t="str">
        <f>C227&amp;D227&amp;H227&amp;J227&amp;L227&amp;Q227&amp;R227&amp;U227</f>
        <v>MAT2502Giải tích 2BTMT&amp;KHTTK66A451-3Lê Gia Linh</v>
      </c>
      <c r="C227" s="294" t="s">
        <v>301</v>
      </c>
      <c r="D227" s="286" t="s">
        <v>65</v>
      </c>
      <c r="E227" s="318">
        <v>4</v>
      </c>
      <c r="F227" s="738" t="s">
        <v>984</v>
      </c>
      <c r="G227" s="248" t="s">
        <v>423</v>
      </c>
      <c r="H227" s="327" t="s">
        <v>441</v>
      </c>
      <c r="I227" s="322">
        <v>66</v>
      </c>
      <c r="J227" s="333" t="s">
        <v>299</v>
      </c>
      <c r="K227" s="248" t="s">
        <v>616</v>
      </c>
      <c r="L227" s="322" t="s">
        <v>474</v>
      </c>
      <c r="M227" s="327">
        <v>2</v>
      </c>
      <c r="N227" s="290" t="s">
        <v>478</v>
      </c>
      <c r="O227" s="248"/>
      <c r="P227" s="258"/>
      <c r="Q227" s="248">
        <v>5</v>
      </c>
      <c r="R227" s="258" t="s">
        <v>623</v>
      </c>
      <c r="S227" s="248" t="s">
        <v>985</v>
      </c>
      <c r="T227" s="249" t="s">
        <v>480</v>
      </c>
      <c r="U227" s="346" t="s">
        <v>749</v>
      </c>
      <c r="V227" s="298" t="s">
        <v>691</v>
      </c>
      <c r="W227" s="249"/>
      <c r="X227" s="248"/>
      <c r="Y227" s="251"/>
      <c r="Z227" s="249" t="s">
        <v>398</v>
      </c>
      <c r="AA227" s="348"/>
      <c r="AB227" s="298" t="s">
        <v>567</v>
      </c>
      <c r="AC227" s="355"/>
      <c r="AD227" s="288">
        <v>40</v>
      </c>
      <c r="AE227" s="288">
        <v>20</v>
      </c>
      <c r="AF227" s="288">
        <v>0</v>
      </c>
      <c r="AG227" s="288">
        <v>15</v>
      </c>
      <c r="AH227" s="288">
        <v>20</v>
      </c>
      <c r="AI227" s="288">
        <v>25</v>
      </c>
      <c r="AJ227" s="610">
        <f>IF(H227="LT",ROUNDUP((AD227+AF227)/15,0),ROUNDUP(AE227*2/15,0))</f>
        <v>3</v>
      </c>
    </row>
    <row r="228" spans="1:36" customFormat="1" ht="24.95" customHeight="1" x14ac:dyDescent="0.25">
      <c r="A228" s="248"/>
      <c r="B228" s="280" t="str">
        <f>C228&amp;D228&amp;H228&amp;J228&amp;L228&amp;Q228&amp;R228&amp;U228</f>
        <v>MAT3500Toán rời rạcLTMT&amp;KHTTK66A441-3Nguyễn Hải Vinh</v>
      </c>
      <c r="C228" s="294" t="s">
        <v>279</v>
      </c>
      <c r="D228" s="286" t="s">
        <v>37</v>
      </c>
      <c r="E228" s="318">
        <v>4</v>
      </c>
      <c r="F228" s="738" t="s">
        <v>989</v>
      </c>
      <c r="G228" s="248" t="s">
        <v>424</v>
      </c>
      <c r="H228" s="327" t="s">
        <v>439</v>
      </c>
      <c r="I228" s="322">
        <v>66</v>
      </c>
      <c r="J228" s="333" t="s">
        <v>299</v>
      </c>
      <c r="K228" s="248" t="s">
        <v>616</v>
      </c>
      <c r="L228" s="322" t="s">
        <v>474</v>
      </c>
      <c r="M228" s="322">
        <v>2</v>
      </c>
      <c r="N228" s="290"/>
      <c r="O228" s="248"/>
      <c r="P228" s="258"/>
      <c r="Q228" s="248">
        <v>4</v>
      </c>
      <c r="R228" s="258" t="s">
        <v>623</v>
      </c>
      <c r="S228" s="248" t="s">
        <v>55</v>
      </c>
      <c r="T228" s="249" t="s">
        <v>480</v>
      </c>
      <c r="U228" s="346" t="s">
        <v>548</v>
      </c>
      <c r="V228" s="298" t="s">
        <v>555</v>
      </c>
      <c r="W228" s="249"/>
      <c r="X228" s="248"/>
      <c r="Y228" s="251"/>
      <c r="Z228" s="249" t="s">
        <v>398</v>
      </c>
      <c r="AA228" s="348"/>
      <c r="AB228" s="298" t="s">
        <v>574</v>
      </c>
      <c r="AC228" s="355"/>
      <c r="AD228" s="288">
        <v>45</v>
      </c>
      <c r="AE228" s="288">
        <v>15</v>
      </c>
      <c r="AF228" s="288">
        <v>0</v>
      </c>
      <c r="AG228" s="288">
        <v>30</v>
      </c>
      <c r="AH228" s="288">
        <v>40</v>
      </c>
      <c r="AI228" s="288">
        <v>50</v>
      </c>
      <c r="AJ228" s="610">
        <f>IF(H228="LT",ROUNDUP((AD228+AF228)/15,0),ROUNDUP(AE228*2/15,0))</f>
        <v>3</v>
      </c>
    </row>
    <row r="229" spans="1:36" customFormat="1" ht="24.95" customHeight="1" x14ac:dyDescent="0.25">
      <c r="A229" s="248"/>
      <c r="B229" s="280" t="str">
        <f>C229&amp;D229&amp;H229&amp;J229&amp;L229&amp;Q229&amp;R229&amp;U229</f>
        <v>MAT3500Toán rời rạcBTMT&amp;KHTTK66A466-7Nguyễn Văn Thế</v>
      </c>
      <c r="C229" s="294" t="s">
        <v>279</v>
      </c>
      <c r="D229" s="286" t="s">
        <v>37</v>
      </c>
      <c r="E229" s="318">
        <v>4</v>
      </c>
      <c r="F229" s="738" t="s">
        <v>989</v>
      </c>
      <c r="G229" s="248" t="s">
        <v>424</v>
      </c>
      <c r="H229" s="327" t="s">
        <v>441</v>
      </c>
      <c r="I229" s="322">
        <v>66</v>
      </c>
      <c r="J229" s="333" t="s">
        <v>299</v>
      </c>
      <c r="K229" s="248" t="s">
        <v>616</v>
      </c>
      <c r="L229" s="322" t="s">
        <v>474</v>
      </c>
      <c r="M229" s="322">
        <v>2</v>
      </c>
      <c r="N229" s="290"/>
      <c r="O229" s="248"/>
      <c r="P229" s="258"/>
      <c r="Q229" s="248">
        <v>6</v>
      </c>
      <c r="R229" s="258" t="s">
        <v>390</v>
      </c>
      <c r="S229" s="248" t="s">
        <v>55</v>
      </c>
      <c r="T229" s="249" t="s">
        <v>480</v>
      </c>
      <c r="U229" s="346" t="s">
        <v>515</v>
      </c>
      <c r="V229" s="298" t="s">
        <v>555</v>
      </c>
      <c r="W229" s="249"/>
      <c r="X229" s="248"/>
      <c r="Y229" s="251"/>
      <c r="Z229" s="249" t="s">
        <v>398</v>
      </c>
      <c r="AA229" s="348"/>
      <c r="AB229" s="298" t="s">
        <v>574</v>
      </c>
      <c r="AC229" s="355"/>
      <c r="AD229" s="288">
        <v>45</v>
      </c>
      <c r="AE229" s="288">
        <v>15</v>
      </c>
      <c r="AF229" s="288">
        <v>0</v>
      </c>
      <c r="AG229" s="288">
        <v>30</v>
      </c>
      <c r="AH229" s="288">
        <v>40</v>
      </c>
      <c r="AI229" s="288">
        <v>50</v>
      </c>
      <c r="AJ229" s="610">
        <f>IF(H229="LT",ROUNDUP((AD229+AF229)/15,0),ROUNDUP(AE229*2/15,0))</f>
        <v>2</v>
      </c>
    </row>
    <row r="230" spans="1:36" customFormat="1" ht="24.95" customHeight="1" x14ac:dyDescent="0.25">
      <c r="A230" s="248"/>
      <c r="B230" s="280" t="str">
        <f>C230&amp;D230&amp;H230&amp;J230&amp;L230&amp;Q230&amp;R230&amp;U230</f>
        <v>MAT1060Nhập môn phân tích dữ liệuMT&amp;KHTTK66A40</v>
      </c>
      <c r="C230" s="245" t="s">
        <v>239</v>
      </c>
      <c r="D230" s="286" t="s">
        <v>403</v>
      </c>
      <c r="E230" s="318">
        <v>2</v>
      </c>
      <c r="F230" s="738"/>
      <c r="G230" s="280" t="s">
        <v>417</v>
      </c>
      <c r="H230" s="325"/>
      <c r="I230" s="321">
        <v>66</v>
      </c>
      <c r="J230" s="337" t="s">
        <v>299</v>
      </c>
      <c r="K230" s="280" t="s">
        <v>616</v>
      </c>
      <c r="L230" s="321" t="s">
        <v>474</v>
      </c>
      <c r="M230" s="321">
        <v>2</v>
      </c>
      <c r="N230" s="288"/>
      <c r="O230" s="248"/>
      <c r="P230" s="258"/>
      <c r="Q230" s="248"/>
      <c r="R230" s="258"/>
      <c r="S230" s="248"/>
      <c r="T230" s="249" t="s">
        <v>480</v>
      </c>
      <c r="U230" s="344" t="s">
        <v>872</v>
      </c>
      <c r="V230" s="298"/>
      <c r="W230" s="249"/>
      <c r="X230" s="248" t="s">
        <v>703</v>
      </c>
      <c r="Y230" s="251"/>
      <c r="Z230" s="249" t="s">
        <v>398</v>
      </c>
      <c r="AA230" s="348"/>
      <c r="AB230" s="298" t="s">
        <v>564</v>
      </c>
      <c r="AC230" s="355"/>
      <c r="AD230" s="288">
        <v>20</v>
      </c>
      <c r="AE230" s="288">
        <v>10</v>
      </c>
      <c r="AF230" s="288">
        <v>0</v>
      </c>
      <c r="AG230" s="288"/>
      <c r="AH230" s="288"/>
      <c r="AI230" s="288"/>
      <c r="AJ230" s="610">
        <f>IF(H230="LT",ROUNDUP((AD230+AF230)/15,0),ROUNDUP(AE230*2/15,0))</f>
        <v>2</v>
      </c>
    </row>
    <row r="231" spans="1:36" customFormat="1" ht="24.95" customHeight="1" x14ac:dyDescent="0.25">
      <c r="A231" s="248"/>
      <c r="B231" s="280" t="str">
        <f>C231&amp;D231&amp;H231&amp;J231&amp;L231&amp;Q231&amp;R231&amp;U231</f>
        <v>PHY1070Nhập môn Internet kết nối vạn vậtMT&amp;KHTTK66A4</v>
      </c>
      <c r="C231" s="245" t="s">
        <v>240</v>
      </c>
      <c r="D231" s="286" t="s">
        <v>404</v>
      </c>
      <c r="E231" s="318">
        <v>2</v>
      </c>
      <c r="F231" s="738">
        <v>0</v>
      </c>
      <c r="G231" s="280" t="s">
        <v>426</v>
      </c>
      <c r="H231" s="325"/>
      <c r="I231" s="321">
        <v>66</v>
      </c>
      <c r="J231" s="337" t="s">
        <v>299</v>
      </c>
      <c r="K231" s="280" t="s">
        <v>616</v>
      </c>
      <c r="L231" s="321" t="s">
        <v>474</v>
      </c>
      <c r="M231" s="321">
        <v>2</v>
      </c>
      <c r="N231" s="288"/>
      <c r="O231" s="248"/>
      <c r="P231" s="258"/>
      <c r="Q231" s="248"/>
      <c r="R231" s="258"/>
      <c r="S231" s="248">
        <v>0</v>
      </c>
      <c r="T231" s="249" t="s">
        <v>480</v>
      </c>
      <c r="U231" s="344" t="s">
        <v>873</v>
      </c>
      <c r="V231" s="298"/>
      <c r="W231" s="249"/>
      <c r="X231" s="248" t="s">
        <v>703</v>
      </c>
      <c r="Y231" s="251"/>
      <c r="Z231" s="249" t="s">
        <v>398</v>
      </c>
      <c r="AA231" s="422" t="s">
        <v>575</v>
      </c>
      <c r="AB231" s="298" t="s">
        <v>569</v>
      </c>
      <c r="AC231" s="355"/>
      <c r="AD231" s="288">
        <v>24</v>
      </c>
      <c r="AE231" s="288">
        <v>6</v>
      </c>
      <c r="AF231" s="288">
        <v>0</v>
      </c>
      <c r="AG231" s="288"/>
      <c r="AH231" s="288"/>
      <c r="AI231" s="288"/>
      <c r="AJ231" s="610">
        <f>IF(H231="LT",ROUNDUP((AD231+AF231)/15,0),ROUNDUP(AE231*2/15,0))</f>
        <v>1</v>
      </c>
    </row>
    <row r="232" spans="1:36" customFormat="1" ht="24.95" customHeight="1" x14ac:dyDescent="0.25">
      <c r="A232" s="248"/>
      <c r="B232" s="280" t="str">
        <f>C232&amp;D232&amp;H232&amp;J232&amp;L232&amp;Q232&amp;R232&amp;U232</f>
        <v>THL1057Nhà nước và pháp luật đại cươngMT&amp;KHTTK66A4</v>
      </c>
      <c r="C232" s="245" t="s">
        <v>238</v>
      </c>
      <c r="D232" s="286" t="s">
        <v>405</v>
      </c>
      <c r="E232" s="318">
        <v>2</v>
      </c>
      <c r="F232" s="738">
        <v>0</v>
      </c>
      <c r="G232" s="280" t="s">
        <v>427</v>
      </c>
      <c r="H232" s="325"/>
      <c r="I232" s="321">
        <v>66</v>
      </c>
      <c r="J232" s="337" t="s">
        <v>299</v>
      </c>
      <c r="K232" s="280" t="s">
        <v>616</v>
      </c>
      <c r="L232" s="321" t="s">
        <v>474</v>
      </c>
      <c r="M232" s="321">
        <v>2</v>
      </c>
      <c r="N232" s="288"/>
      <c r="O232" s="248"/>
      <c r="P232" s="258"/>
      <c r="Q232" s="248"/>
      <c r="R232" s="258"/>
      <c r="S232" s="248">
        <v>0</v>
      </c>
      <c r="T232" s="249" t="s">
        <v>480</v>
      </c>
      <c r="U232" s="344" t="s">
        <v>873</v>
      </c>
      <c r="V232" s="298"/>
      <c r="W232" s="249"/>
      <c r="X232" s="248" t="s">
        <v>703</v>
      </c>
      <c r="Y232" s="251"/>
      <c r="Z232" s="249" t="s">
        <v>398</v>
      </c>
      <c r="AA232" s="348"/>
      <c r="AB232" s="298" t="s">
        <v>569</v>
      </c>
      <c r="AC232" s="355"/>
      <c r="AD232" s="288">
        <v>20</v>
      </c>
      <c r="AE232" s="288">
        <v>5</v>
      </c>
      <c r="AF232" s="288">
        <v>5</v>
      </c>
      <c r="AG232" s="288"/>
      <c r="AH232" s="288"/>
      <c r="AI232" s="288"/>
      <c r="AJ232" s="610">
        <f>IF(H232="LT",ROUNDUP((AD232+AF232)/15,0),ROUNDUP(AE232*2/15,0))</f>
        <v>1</v>
      </c>
    </row>
    <row r="233" spans="1:36" customFormat="1" ht="24.95" customHeight="1" x14ac:dyDescent="0.25">
      <c r="A233" s="248"/>
      <c r="B233" s="280" t="str">
        <f>C233&amp;D233&amp;H233&amp;J233&amp;L233&amp;Q233&amp;R233&amp;U233</f>
        <v>MAT2317Lập trình JavaLTMT&amp;KHTTK66A444-5Đỗ Thanh Hà</v>
      </c>
      <c r="C233" s="245" t="s">
        <v>256</v>
      </c>
      <c r="D233" s="286" t="s">
        <v>38</v>
      </c>
      <c r="E233" s="318">
        <v>3</v>
      </c>
      <c r="F233" s="738" t="s">
        <v>988</v>
      </c>
      <c r="G233" s="280" t="s">
        <v>428</v>
      </c>
      <c r="H233" s="325" t="s">
        <v>439</v>
      </c>
      <c r="I233" s="321">
        <v>66</v>
      </c>
      <c r="J233" s="332" t="s">
        <v>299</v>
      </c>
      <c r="K233" s="280" t="s">
        <v>616</v>
      </c>
      <c r="L233" s="321" t="s">
        <v>474</v>
      </c>
      <c r="M233" s="321">
        <v>2</v>
      </c>
      <c r="N233" s="288"/>
      <c r="O233" s="248"/>
      <c r="P233" s="258"/>
      <c r="Q233" s="254">
        <v>4</v>
      </c>
      <c r="R233" s="258" t="s">
        <v>617</v>
      </c>
      <c r="S233" s="248" t="s">
        <v>949</v>
      </c>
      <c r="T233" s="249" t="s">
        <v>480</v>
      </c>
      <c r="U233" s="344" t="s">
        <v>549</v>
      </c>
      <c r="V233" s="298" t="s">
        <v>555</v>
      </c>
      <c r="W233" s="249"/>
      <c r="X233" s="248"/>
      <c r="Y233" s="251"/>
      <c r="Z233" s="249" t="s">
        <v>398</v>
      </c>
      <c r="AA233" s="348"/>
      <c r="AB233" s="298" t="s">
        <v>574</v>
      </c>
      <c r="AC233" s="359"/>
      <c r="AD233" s="288">
        <v>22</v>
      </c>
      <c r="AE233" s="288">
        <v>23</v>
      </c>
      <c r="AF233" s="288">
        <v>0</v>
      </c>
      <c r="AG233" s="288">
        <v>30</v>
      </c>
      <c r="AH233" s="288">
        <v>40</v>
      </c>
      <c r="AI233" s="288">
        <v>50</v>
      </c>
      <c r="AJ233" s="610">
        <f>IF(H233="LT",ROUNDUP((AD233+AF233)/15,0),ROUNDUP(AE233*2/15,0))</f>
        <v>2</v>
      </c>
    </row>
    <row r="234" spans="1:36" customFormat="1" ht="24.95" customHeight="1" x14ac:dyDescent="0.25">
      <c r="A234" s="248"/>
      <c r="B234" s="280" t="str">
        <f>C234&amp;D234&amp;H234&amp;J234&amp;L234&amp;Q234&amp;R234&amp;U234</f>
        <v>MAT2317Lập trình JavaTHMT&amp;KHTTK66A431-3BMTH</v>
      </c>
      <c r="C234" s="245" t="s">
        <v>256</v>
      </c>
      <c r="D234" s="286" t="s">
        <v>38</v>
      </c>
      <c r="E234" s="318">
        <v>3</v>
      </c>
      <c r="F234" s="738" t="s">
        <v>987</v>
      </c>
      <c r="G234" s="280" t="s">
        <v>428</v>
      </c>
      <c r="H234" s="325" t="s">
        <v>440</v>
      </c>
      <c r="I234" s="321">
        <v>66</v>
      </c>
      <c r="J234" s="332" t="s">
        <v>299</v>
      </c>
      <c r="K234" s="280" t="s">
        <v>616</v>
      </c>
      <c r="L234" s="321" t="s">
        <v>474</v>
      </c>
      <c r="M234" s="321">
        <v>2</v>
      </c>
      <c r="N234" s="288" t="s">
        <v>477</v>
      </c>
      <c r="O234" s="248"/>
      <c r="P234" s="258"/>
      <c r="Q234" s="248">
        <v>3</v>
      </c>
      <c r="R234" s="258" t="s">
        <v>623</v>
      </c>
      <c r="S234" s="248" t="s">
        <v>596</v>
      </c>
      <c r="T234" s="249" t="s">
        <v>480</v>
      </c>
      <c r="U234" s="346" t="s">
        <v>50</v>
      </c>
      <c r="V234" s="298" t="s">
        <v>555</v>
      </c>
      <c r="W234" s="249"/>
      <c r="X234" s="248"/>
      <c r="Y234" s="251"/>
      <c r="Z234" s="249" t="s">
        <v>398</v>
      </c>
      <c r="AA234" s="348"/>
      <c r="AB234" s="298" t="s">
        <v>574</v>
      </c>
      <c r="AC234" s="359"/>
      <c r="AD234" s="288">
        <v>22</v>
      </c>
      <c r="AE234" s="288">
        <v>23</v>
      </c>
      <c r="AF234" s="288">
        <v>0</v>
      </c>
      <c r="AG234" s="288">
        <v>15</v>
      </c>
      <c r="AH234" s="288">
        <v>20</v>
      </c>
      <c r="AI234" s="288">
        <v>25</v>
      </c>
      <c r="AJ234" s="610">
        <v>3</v>
      </c>
    </row>
    <row r="235" spans="1:36" customFormat="1" ht="24.95" customHeight="1" x14ac:dyDescent="0.25">
      <c r="A235" s="248"/>
      <c r="B235" s="280" t="str">
        <f>C235&amp;D235&amp;H235&amp;J235&amp;L235&amp;Q235&amp;R235&amp;U235</f>
        <v>MAT2317Lập trình JavaTHMT&amp;KHTTK66A431-3BMTH</v>
      </c>
      <c r="C235" s="245" t="s">
        <v>256</v>
      </c>
      <c r="D235" s="286" t="s">
        <v>38</v>
      </c>
      <c r="E235" s="318">
        <v>3</v>
      </c>
      <c r="F235" s="738" t="s">
        <v>987</v>
      </c>
      <c r="G235" s="280" t="s">
        <v>428</v>
      </c>
      <c r="H235" s="325" t="s">
        <v>440</v>
      </c>
      <c r="I235" s="321">
        <v>66</v>
      </c>
      <c r="J235" s="332" t="s">
        <v>299</v>
      </c>
      <c r="K235" s="280" t="s">
        <v>616</v>
      </c>
      <c r="L235" s="321" t="s">
        <v>474</v>
      </c>
      <c r="M235" s="321">
        <v>2</v>
      </c>
      <c r="N235" s="288" t="s">
        <v>478</v>
      </c>
      <c r="O235" s="248"/>
      <c r="P235" s="258"/>
      <c r="Q235" s="248">
        <v>3</v>
      </c>
      <c r="R235" s="258" t="s">
        <v>623</v>
      </c>
      <c r="S235" s="248" t="s">
        <v>596</v>
      </c>
      <c r="T235" s="249" t="s">
        <v>480</v>
      </c>
      <c r="U235" s="346" t="s">
        <v>50</v>
      </c>
      <c r="V235" s="298" t="s">
        <v>555</v>
      </c>
      <c r="W235" s="249"/>
      <c r="X235" s="248"/>
      <c r="Y235" s="251"/>
      <c r="Z235" s="249" t="s">
        <v>398</v>
      </c>
      <c r="AA235" s="348"/>
      <c r="AB235" s="298" t="s">
        <v>574</v>
      </c>
      <c r="AC235" s="359"/>
      <c r="AD235" s="288">
        <v>22</v>
      </c>
      <c r="AE235" s="288">
        <v>23</v>
      </c>
      <c r="AF235" s="288">
        <v>0</v>
      </c>
      <c r="AG235" s="288">
        <v>15</v>
      </c>
      <c r="AH235" s="288">
        <v>20</v>
      </c>
      <c r="AI235" s="288">
        <v>25</v>
      </c>
      <c r="AJ235" s="610">
        <v>3</v>
      </c>
    </row>
    <row r="236" spans="1:36" s="241" customFormat="1" ht="24.95" customHeight="1" x14ac:dyDescent="0.25">
      <c r="A236" s="280">
        <v>71</v>
      </c>
      <c r="B236" s="280" t="str">
        <f>C236&amp;D236&amp;H236&amp;J236&amp;L236&amp;Q236&amp;R236&amp;U236</f>
        <v>FLF1107Tiếng Anh B1MT&amp;KHTTK66A3;436-7</v>
      </c>
      <c r="C236" s="629" t="s">
        <v>235</v>
      </c>
      <c r="D236" s="604" t="s">
        <v>111</v>
      </c>
      <c r="E236" s="630">
        <v>5</v>
      </c>
      <c r="F236" s="738"/>
      <c r="G236" s="631" t="s">
        <v>389</v>
      </c>
      <c r="H236" s="632"/>
      <c r="I236" s="605">
        <v>66</v>
      </c>
      <c r="J236" s="328" t="s">
        <v>299</v>
      </c>
      <c r="K236" s="280" t="s">
        <v>616</v>
      </c>
      <c r="L236" s="280" t="s">
        <v>692</v>
      </c>
      <c r="M236" s="280">
        <v>2</v>
      </c>
      <c r="N236" s="602"/>
      <c r="O236" s="280"/>
      <c r="P236" s="633"/>
      <c r="Q236" s="288">
        <v>3</v>
      </c>
      <c r="R236" s="310" t="s">
        <v>390</v>
      </c>
      <c r="S236" s="605"/>
      <c r="T236" s="604" t="s">
        <v>391</v>
      </c>
      <c r="U236" s="273" t="s">
        <v>873</v>
      </c>
      <c r="V236" s="288"/>
      <c r="W236" s="602"/>
      <c r="X236" s="269"/>
      <c r="Y236" s="633"/>
      <c r="Z236" s="602" t="s">
        <v>398</v>
      </c>
      <c r="AA236" s="280" t="s">
        <v>394</v>
      </c>
      <c r="AB236" s="310" t="s">
        <v>573</v>
      </c>
      <c r="AC236" s="633"/>
      <c r="AD236" s="633"/>
      <c r="AE236" s="633"/>
      <c r="AF236" s="633"/>
      <c r="AG236" s="633"/>
      <c r="AH236" s="633"/>
      <c r="AI236" s="633"/>
      <c r="AJ236" s="634">
        <f>IF(H236="LT",ROUNDUP((AD236+AF236)/15,0),ROUNDUP(AE236*2/15,0))</f>
        <v>0</v>
      </c>
    </row>
    <row r="237" spans="1:36" s="241" customFormat="1" ht="24.95" customHeight="1" x14ac:dyDescent="0.25">
      <c r="A237" s="280">
        <v>72</v>
      </c>
      <c r="B237" s="280" t="str">
        <f>C237&amp;D237&amp;H237&amp;J237&amp;L237&amp;Q237&amp;R237&amp;U237</f>
        <v>FLF1107Tiếng Anh B1MT&amp;KHTTK66A3;458-10</v>
      </c>
      <c r="C237" s="629" t="s">
        <v>235</v>
      </c>
      <c r="D237" s="604" t="s">
        <v>111</v>
      </c>
      <c r="E237" s="630">
        <v>5</v>
      </c>
      <c r="F237" s="738"/>
      <c r="G237" s="631" t="s">
        <v>389</v>
      </c>
      <c r="H237" s="632"/>
      <c r="I237" s="605">
        <v>66</v>
      </c>
      <c r="J237" s="328" t="s">
        <v>299</v>
      </c>
      <c r="K237" s="280" t="s">
        <v>616</v>
      </c>
      <c r="L237" s="280" t="s">
        <v>692</v>
      </c>
      <c r="M237" s="280">
        <v>2</v>
      </c>
      <c r="N237" s="602"/>
      <c r="O237" s="280"/>
      <c r="P237" s="633"/>
      <c r="Q237" s="288">
        <v>5</v>
      </c>
      <c r="R237" s="310" t="s">
        <v>393</v>
      </c>
      <c r="S237" s="605"/>
      <c r="T237" s="604" t="s">
        <v>391</v>
      </c>
      <c r="U237" s="273" t="s">
        <v>873</v>
      </c>
      <c r="V237" s="288"/>
      <c r="W237" s="602"/>
      <c r="X237" s="269"/>
      <c r="Y237" s="633"/>
      <c r="Z237" s="602" t="s">
        <v>398</v>
      </c>
      <c r="AA237" s="280" t="s">
        <v>394</v>
      </c>
      <c r="AB237" s="310" t="s">
        <v>573</v>
      </c>
      <c r="AC237" s="633"/>
      <c r="AD237" s="633"/>
      <c r="AE237" s="633"/>
      <c r="AF237" s="633"/>
      <c r="AG237" s="633"/>
      <c r="AH237" s="633"/>
      <c r="AI237" s="633"/>
      <c r="AJ237" s="634">
        <f>IF(H237="LT",ROUNDUP((AD237+AF237)/15,0),ROUNDUP(AE237*2/15,0))</f>
        <v>0</v>
      </c>
    </row>
    <row r="238" spans="1:36" customFormat="1" ht="24.95" customHeight="1" x14ac:dyDescent="0.25">
      <c r="A238" s="248"/>
      <c r="B238" s="280" t="str">
        <f>C238&amp;D238&amp;H238&amp;J238&amp;L238&amp;Q238&amp;R238&amp;U238</f>
        <v>PHY1100Cơ - NhiệtKHDLK66A5</v>
      </c>
      <c r="C238" s="294" t="s">
        <v>274</v>
      </c>
      <c r="D238" s="284" t="s">
        <v>275</v>
      </c>
      <c r="E238" s="319">
        <v>3</v>
      </c>
      <c r="F238" s="738" t="s">
        <v>871</v>
      </c>
      <c r="G238" s="248" t="s">
        <v>419</v>
      </c>
      <c r="H238" s="327"/>
      <c r="I238" s="322">
        <v>66</v>
      </c>
      <c r="J238" s="338" t="s">
        <v>335</v>
      </c>
      <c r="K238" s="248" t="s">
        <v>479</v>
      </c>
      <c r="L238" s="315" t="s">
        <v>471</v>
      </c>
      <c r="M238" s="327">
        <v>2</v>
      </c>
      <c r="N238" s="290"/>
      <c r="O238" s="248"/>
      <c r="P238" s="258"/>
      <c r="Q238" s="248"/>
      <c r="R238" s="258"/>
      <c r="S238" s="248" t="s">
        <v>866</v>
      </c>
      <c r="T238" s="249" t="s">
        <v>480</v>
      </c>
      <c r="U238" s="344" t="s">
        <v>873</v>
      </c>
      <c r="V238" s="298"/>
      <c r="W238" s="249"/>
      <c r="X238" s="248"/>
      <c r="Y238" s="251"/>
      <c r="Z238" s="249" t="s">
        <v>398</v>
      </c>
      <c r="AA238" s="348"/>
      <c r="AB238" s="298" t="s">
        <v>569</v>
      </c>
      <c r="AC238" s="298"/>
      <c r="AD238" s="290">
        <v>30</v>
      </c>
      <c r="AE238" s="290">
        <v>15</v>
      </c>
      <c r="AF238" s="290">
        <v>0</v>
      </c>
      <c r="AG238" s="290"/>
      <c r="AH238" s="290"/>
      <c r="AI238" s="290"/>
      <c r="AJ238" s="610">
        <f>IF(H238="LT",ROUNDUP((AD238+AF238)/15,0),ROUNDUP(AE238*2/15,0))</f>
        <v>2</v>
      </c>
    </row>
    <row r="239" spans="1:36" s="243" customFormat="1" ht="24.95" customHeight="1" x14ac:dyDescent="0.25">
      <c r="A239" s="729"/>
      <c r="B239" s="729" t="str">
        <f>C239&amp;D239&amp;H239&amp;J239&amp;L239&amp;Q239&amp;R239&amp;U239</f>
        <v>MAT2502Giải tích 2LTKHDLK66A536-8Trần Thanh Tuấn</v>
      </c>
      <c r="C239" s="291" t="s">
        <v>301</v>
      </c>
      <c r="D239" s="292" t="s">
        <v>65</v>
      </c>
      <c r="E239" s="739">
        <v>4</v>
      </c>
      <c r="F239" s="743" t="s">
        <v>844</v>
      </c>
      <c r="G239" s="729" t="s">
        <v>423</v>
      </c>
      <c r="H239" s="744" t="s">
        <v>439</v>
      </c>
      <c r="I239" s="326">
        <v>66</v>
      </c>
      <c r="J239" s="745" t="s">
        <v>335</v>
      </c>
      <c r="K239" s="729" t="s">
        <v>479</v>
      </c>
      <c r="L239" s="360" t="s">
        <v>471</v>
      </c>
      <c r="M239" s="326">
        <v>2</v>
      </c>
      <c r="N239" s="320"/>
      <c r="O239" s="729"/>
      <c r="P239" s="732"/>
      <c r="Q239" s="729">
        <v>3</v>
      </c>
      <c r="R239" s="732" t="s">
        <v>618</v>
      </c>
      <c r="S239" s="729" t="s">
        <v>136</v>
      </c>
      <c r="T239" s="733" t="s">
        <v>480</v>
      </c>
      <c r="U239" s="346" t="s">
        <v>524</v>
      </c>
      <c r="V239" s="360" t="s">
        <v>553</v>
      </c>
      <c r="W239" s="733"/>
      <c r="X239" s="729"/>
      <c r="Y239" s="734"/>
      <c r="Z239" s="733" t="s">
        <v>398</v>
      </c>
      <c r="AA239" s="349"/>
      <c r="AB239" s="360" t="s">
        <v>567</v>
      </c>
      <c r="AC239" s="360"/>
      <c r="AD239" s="320">
        <v>40</v>
      </c>
      <c r="AE239" s="320">
        <v>20</v>
      </c>
      <c r="AF239" s="320">
        <v>0</v>
      </c>
      <c r="AG239" s="320">
        <v>60</v>
      </c>
      <c r="AH239" s="320">
        <v>70</v>
      </c>
      <c r="AI239" s="320">
        <v>80</v>
      </c>
      <c r="AJ239" s="746">
        <f>IF(H239="LT",ROUNDUP((AD239+AF239)/15,0),ROUNDUP(AE239*2/15,0))</f>
        <v>3</v>
      </c>
    </row>
    <row r="240" spans="1:36" s="243" customFormat="1" ht="24.95" customHeight="1" x14ac:dyDescent="0.25">
      <c r="A240" s="729"/>
      <c r="B240" s="729" t="str">
        <f>C240&amp;D240&amp;H240&amp;J240&amp;L240&amp;Q240&amp;R240&amp;U240</f>
        <v>MAT2502Giải tích 2BTKHDLK66A558-10Nguyễn Văn Đức</v>
      </c>
      <c r="C240" s="291" t="s">
        <v>301</v>
      </c>
      <c r="D240" s="292" t="s">
        <v>65</v>
      </c>
      <c r="E240" s="311">
        <v>4</v>
      </c>
      <c r="F240" s="743" t="s">
        <v>854</v>
      </c>
      <c r="G240" s="729" t="s">
        <v>423</v>
      </c>
      <c r="H240" s="326" t="s">
        <v>441</v>
      </c>
      <c r="I240" s="326">
        <v>66</v>
      </c>
      <c r="J240" s="745" t="s">
        <v>335</v>
      </c>
      <c r="K240" s="729" t="s">
        <v>479</v>
      </c>
      <c r="L240" s="360" t="s">
        <v>471</v>
      </c>
      <c r="M240" s="744">
        <v>2</v>
      </c>
      <c r="N240" s="320" t="s">
        <v>477</v>
      </c>
      <c r="O240" s="729"/>
      <c r="P240" s="732"/>
      <c r="Q240" s="729">
        <v>5</v>
      </c>
      <c r="R240" s="732" t="s">
        <v>393</v>
      </c>
      <c r="S240" s="729" t="s">
        <v>826</v>
      </c>
      <c r="T240" s="733" t="s">
        <v>480</v>
      </c>
      <c r="U240" s="346" t="s">
        <v>532</v>
      </c>
      <c r="V240" s="360" t="s">
        <v>691</v>
      </c>
      <c r="W240" s="733"/>
      <c r="X240" s="729"/>
      <c r="Y240" s="734"/>
      <c r="Z240" s="733" t="s">
        <v>398</v>
      </c>
      <c r="AA240" s="349"/>
      <c r="AB240" s="360" t="s">
        <v>567</v>
      </c>
      <c r="AC240" s="360"/>
      <c r="AD240" s="320">
        <v>40</v>
      </c>
      <c r="AE240" s="320">
        <v>20</v>
      </c>
      <c r="AF240" s="320">
        <v>0</v>
      </c>
      <c r="AG240" s="320">
        <v>30</v>
      </c>
      <c r="AH240" s="320">
        <v>35</v>
      </c>
      <c r="AI240" s="320">
        <v>40</v>
      </c>
      <c r="AJ240" s="746">
        <f>IF(H240="LT",ROUNDUP((AD240+AF240)/15,0),ROUNDUP(AE240*2/15,0))</f>
        <v>3</v>
      </c>
    </row>
    <row r="241" spans="1:37" s="243" customFormat="1" ht="24.95" customHeight="1" x14ac:dyDescent="0.25">
      <c r="A241" s="729"/>
      <c r="B241" s="729" t="str">
        <f>C241&amp;D241&amp;H241&amp;J241&amp;L241&amp;Q241&amp;R241&amp;U241</f>
        <v>MAT2502Giải tích 2BTKHDLK66A558-10Nguyễn Thị Nga</v>
      </c>
      <c r="C241" s="291" t="s">
        <v>301</v>
      </c>
      <c r="D241" s="292" t="s">
        <v>65</v>
      </c>
      <c r="E241" s="739">
        <v>4</v>
      </c>
      <c r="F241" s="743" t="s">
        <v>855</v>
      </c>
      <c r="G241" s="729" t="s">
        <v>423</v>
      </c>
      <c r="H241" s="744" t="s">
        <v>441</v>
      </c>
      <c r="I241" s="326">
        <v>66</v>
      </c>
      <c r="J241" s="745" t="s">
        <v>335</v>
      </c>
      <c r="K241" s="729" t="s">
        <v>479</v>
      </c>
      <c r="L241" s="360" t="s">
        <v>471</v>
      </c>
      <c r="M241" s="744">
        <v>2</v>
      </c>
      <c r="N241" s="320" t="s">
        <v>478</v>
      </c>
      <c r="O241" s="729"/>
      <c r="P241" s="732"/>
      <c r="Q241" s="729">
        <v>5</v>
      </c>
      <c r="R241" s="732" t="s">
        <v>393</v>
      </c>
      <c r="S241" s="729" t="s">
        <v>828</v>
      </c>
      <c r="T241" s="733" t="s">
        <v>480</v>
      </c>
      <c r="U241" s="346" t="s">
        <v>531</v>
      </c>
      <c r="V241" s="360" t="s">
        <v>555</v>
      </c>
      <c r="W241" s="733"/>
      <c r="X241" s="729"/>
      <c r="Y241" s="734"/>
      <c r="Z241" s="733" t="s">
        <v>398</v>
      </c>
      <c r="AA241" s="349"/>
      <c r="AB241" s="360" t="s">
        <v>567</v>
      </c>
      <c r="AC241" s="360"/>
      <c r="AD241" s="320">
        <v>40</v>
      </c>
      <c r="AE241" s="320">
        <v>20</v>
      </c>
      <c r="AF241" s="320">
        <v>0</v>
      </c>
      <c r="AG241" s="320">
        <v>30</v>
      </c>
      <c r="AH241" s="320">
        <v>35</v>
      </c>
      <c r="AI241" s="320">
        <v>40</v>
      </c>
      <c r="AJ241" s="746">
        <v>5</v>
      </c>
    </row>
    <row r="242" spans="1:37" s="243" customFormat="1" ht="24.95" customHeight="1" x14ac:dyDescent="0.25">
      <c r="A242" s="729"/>
      <c r="B242" s="729" t="str">
        <f>C242&amp;D242&amp;H242&amp;J242&amp;L242&amp;Q242&amp;R242&amp;U242</f>
        <v>MAT2502Giải tích 2BTKHDLK66A558-10Lê Gia Linh</v>
      </c>
      <c r="C242" s="291" t="s">
        <v>301</v>
      </c>
      <c r="D242" s="292" t="s">
        <v>65</v>
      </c>
      <c r="E242" s="739">
        <v>4</v>
      </c>
      <c r="F242" s="743" t="s">
        <v>1016</v>
      </c>
      <c r="G242" s="729" t="s">
        <v>423</v>
      </c>
      <c r="H242" s="744" t="s">
        <v>441</v>
      </c>
      <c r="I242" s="326">
        <v>66</v>
      </c>
      <c r="J242" s="745" t="s">
        <v>335</v>
      </c>
      <c r="K242" s="729" t="s">
        <v>479</v>
      </c>
      <c r="L242" s="360" t="s">
        <v>471</v>
      </c>
      <c r="M242" s="744">
        <v>2</v>
      </c>
      <c r="N242" s="320" t="s">
        <v>1015</v>
      </c>
      <c r="O242" s="729"/>
      <c r="P242" s="732"/>
      <c r="Q242" s="729">
        <v>5</v>
      </c>
      <c r="R242" s="732" t="s">
        <v>393</v>
      </c>
      <c r="S242" s="729" t="s">
        <v>828</v>
      </c>
      <c r="T242" s="733" t="s">
        <v>480</v>
      </c>
      <c r="U242" s="346" t="s">
        <v>749</v>
      </c>
      <c r="V242" s="360" t="s">
        <v>691</v>
      </c>
      <c r="W242" s="733"/>
      <c r="X242" s="729"/>
      <c r="Y242" s="734"/>
      <c r="Z242" s="733" t="s">
        <v>398</v>
      </c>
      <c r="AA242" s="349"/>
      <c r="AB242" s="360" t="s">
        <v>567</v>
      </c>
      <c r="AC242" s="360"/>
      <c r="AD242" s="320">
        <v>40</v>
      </c>
      <c r="AE242" s="320">
        <v>20</v>
      </c>
      <c r="AF242" s="320">
        <v>0</v>
      </c>
      <c r="AG242" s="320">
        <v>30</v>
      </c>
      <c r="AH242" s="320">
        <v>35</v>
      </c>
      <c r="AI242" s="320">
        <v>40</v>
      </c>
      <c r="AJ242" s="746">
        <v>5</v>
      </c>
    </row>
    <row r="243" spans="1:37" s="243" customFormat="1" ht="24.95" customHeight="1" x14ac:dyDescent="0.25">
      <c r="A243" s="729"/>
      <c r="B243" s="729" t="str">
        <f>C243&amp;D243&amp;H243&amp;J243&amp;L243&amp;Q243&amp;R243&amp;U243</f>
        <v>MAT3500Toán rời rạcLTKHDLK66A533-5Phan Thị Hà Dương</v>
      </c>
      <c r="C243" s="291" t="s">
        <v>279</v>
      </c>
      <c r="D243" s="292" t="s">
        <v>37</v>
      </c>
      <c r="E243" s="739">
        <v>4</v>
      </c>
      <c r="F243" s="743" t="s">
        <v>843</v>
      </c>
      <c r="G243" s="729" t="s">
        <v>424</v>
      </c>
      <c r="H243" s="744" t="s">
        <v>439</v>
      </c>
      <c r="I243" s="326">
        <v>66</v>
      </c>
      <c r="J243" s="745" t="s">
        <v>335</v>
      </c>
      <c r="K243" s="729" t="s">
        <v>479</v>
      </c>
      <c r="L243" s="360" t="s">
        <v>471</v>
      </c>
      <c r="M243" s="326">
        <v>2</v>
      </c>
      <c r="N243" s="320"/>
      <c r="O243" s="729"/>
      <c r="P243" s="732"/>
      <c r="Q243" s="729">
        <v>3</v>
      </c>
      <c r="R243" s="732" t="s">
        <v>396</v>
      </c>
      <c r="S243" s="729" t="s">
        <v>831</v>
      </c>
      <c r="T243" s="733" t="s">
        <v>480</v>
      </c>
      <c r="U243" s="346" t="s">
        <v>552</v>
      </c>
      <c r="V243" s="360" t="s">
        <v>746</v>
      </c>
      <c r="W243" s="733"/>
      <c r="X243" s="729"/>
      <c r="Y243" s="734"/>
      <c r="Z243" s="733" t="s">
        <v>398</v>
      </c>
      <c r="AA243" s="349"/>
      <c r="AB243" s="360" t="s">
        <v>574</v>
      </c>
      <c r="AC243" s="360" t="s">
        <v>565</v>
      </c>
      <c r="AD243" s="320">
        <v>45</v>
      </c>
      <c r="AE243" s="320">
        <v>15</v>
      </c>
      <c r="AF243" s="320">
        <v>0</v>
      </c>
      <c r="AG243" s="320">
        <v>60</v>
      </c>
      <c r="AH243" s="320">
        <v>70</v>
      </c>
      <c r="AI243" s="320">
        <v>80</v>
      </c>
      <c r="AJ243" s="746">
        <f>IF(H243="LT",ROUNDUP((AD243+AF243)/15,0),ROUNDUP(AE243*2/15,0))</f>
        <v>3</v>
      </c>
      <c r="AK243" s="243">
        <v>90</v>
      </c>
    </row>
    <row r="244" spans="1:37" s="243" customFormat="1" ht="24.95" customHeight="1" x14ac:dyDescent="0.25">
      <c r="A244" s="729"/>
      <c r="B244" s="729" t="str">
        <f>C244&amp;D244&amp;H244&amp;J244&amp;L244&amp;Q244&amp;R244&amp;U244</f>
        <v>MAT3500Toán rời rạcBTKHDLK66A541-2Nguyễn Văn Thế</v>
      </c>
      <c r="C244" s="291" t="s">
        <v>279</v>
      </c>
      <c r="D244" s="292" t="s">
        <v>37</v>
      </c>
      <c r="E244" s="739">
        <v>4</v>
      </c>
      <c r="F244" s="743" t="s">
        <v>845</v>
      </c>
      <c r="G244" s="729" t="s">
        <v>424</v>
      </c>
      <c r="H244" s="744" t="s">
        <v>441</v>
      </c>
      <c r="I244" s="326">
        <v>66</v>
      </c>
      <c r="J244" s="745" t="s">
        <v>335</v>
      </c>
      <c r="K244" s="729" t="s">
        <v>479</v>
      </c>
      <c r="L244" s="360" t="s">
        <v>471</v>
      </c>
      <c r="M244" s="326">
        <v>2</v>
      </c>
      <c r="N244" s="320" t="s">
        <v>477</v>
      </c>
      <c r="O244" s="729"/>
      <c r="P244" s="732"/>
      <c r="Q244" s="729">
        <v>4</v>
      </c>
      <c r="R244" s="732" t="s">
        <v>395</v>
      </c>
      <c r="S244" s="729" t="s">
        <v>136</v>
      </c>
      <c r="T244" s="733" t="s">
        <v>480</v>
      </c>
      <c r="U244" s="346" t="s">
        <v>515</v>
      </c>
      <c r="V244" s="360" t="s">
        <v>691</v>
      </c>
      <c r="W244" s="733"/>
      <c r="X244" s="729"/>
      <c r="Y244" s="734"/>
      <c r="Z244" s="733" t="s">
        <v>398</v>
      </c>
      <c r="AA244" s="349"/>
      <c r="AB244" s="360" t="s">
        <v>574</v>
      </c>
      <c r="AC244" s="360"/>
      <c r="AD244" s="320">
        <v>45</v>
      </c>
      <c r="AE244" s="320">
        <v>15</v>
      </c>
      <c r="AF244" s="320">
        <v>0</v>
      </c>
      <c r="AG244" s="320">
        <v>30</v>
      </c>
      <c r="AH244" s="320">
        <v>35</v>
      </c>
      <c r="AI244" s="320">
        <v>40</v>
      </c>
      <c r="AJ244" s="746">
        <f>IF(H244="LT",ROUNDUP((AD244+AF244)/15,0),ROUNDUP(AE244*2/15,0))</f>
        <v>2</v>
      </c>
      <c r="AK244" s="243">
        <v>45</v>
      </c>
    </row>
    <row r="245" spans="1:37" s="243" customFormat="1" ht="24.95" customHeight="1" x14ac:dyDescent="0.25">
      <c r="A245" s="729"/>
      <c r="B245" s="729" t="str">
        <f>C245&amp;D245&amp;H245&amp;J245&amp;L245&amp;Q245&amp;R245&amp;U245</f>
        <v>MAT3500Toán rời rạcBTKHDLK66A544-5Nguyễn Văn Thế</v>
      </c>
      <c r="C245" s="291" t="s">
        <v>279</v>
      </c>
      <c r="D245" s="292" t="s">
        <v>37</v>
      </c>
      <c r="E245" s="739">
        <v>4</v>
      </c>
      <c r="F245" s="743" t="s">
        <v>848</v>
      </c>
      <c r="G245" s="729" t="s">
        <v>424</v>
      </c>
      <c r="H245" s="744" t="s">
        <v>441</v>
      </c>
      <c r="I245" s="326">
        <v>66</v>
      </c>
      <c r="J245" s="745" t="s">
        <v>335</v>
      </c>
      <c r="K245" s="729" t="s">
        <v>479</v>
      </c>
      <c r="L245" s="360" t="s">
        <v>471</v>
      </c>
      <c r="M245" s="326">
        <v>2</v>
      </c>
      <c r="N245" s="320" t="s">
        <v>478</v>
      </c>
      <c r="O245" s="729"/>
      <c r="P245" s="732"/>
      <c r="Q245" s="729">
        <v>4</v>
      </c>
      <c r="R245" s="732" t="s">
        <v>617</v>
      </c>
      <c r="S245" s="729" t="s">
        <v>828</v>
      </c>
      <c r="T245" s="733" t="s">
        <v>480</v>
      </c>
      <c r="U245" s="346" t="s">
        <v>515</v>
      </c>
      <c r="V245" s="360" t="s">
        <v>691</v>
      </c>
      <c r="W245" s="733"/>
      <c r="X245" s="729"/>
      <c r="Y245" s="734"/>
      <c r="Z245" s="733" t="s">
        <v>398</v>
      </c>
      <c r="AA245" s="349"/>
      <c r="AB245" s="360" t="s">
        <v>574</v>
      </c>
      <c r="AC245" s="360"/>
      <c r="AD245" s="320">
        <v>45</v>
      </c>
      <c r="AE245" s="320">
        <v>15</v>
      </c>
      <c r="AF245" s="320">
        <v>0</v>
      </c>
      <c r="AG245" s="320">
        <v>30</v>
      </c>
      <c r="AH245" s="320">
        <v>35</v>
      </c>
      <c r="AI245" s="320">
        <v>40</v>
      </c>
      <c r="AJ245" s="746">
        <f>IF(H245="LT",ROUNDUP((AD245+AF245)/15,0),ROUNDUP(AE245*2/15,0))</f>
        <v>2</v>
      </c>
      <c r="AK245" s="243">
        <v>45</v>
      </c>
    </row>
    <row r="246" spans="1:37" customFormat="1" ht="24.95" customHeight="1" x14ac:dyDescent="0.25">
      <c r="A246" s="248"/>
      <c r="B246" s="280" t="str">
        <f>C246&amp;D246&amp;H246&amp;J246&amp;L246&amp;Q246&amp;R246&amp;U246</f>
        <v>MAT3557Môi trường lập trình LinuxLTKHDLK66A566-7Trần Thị Hương</v>
      </c>
      <c r="C246" s="245" t="s">
        <v>309</v>
      </c>
      <c r="D246" s="286" t="s">
        <v>310</v>
      </c>
      <c r="E246" s="318">
        <v>2</v>
      </c>
      <c r="F246" s="738" t="s">
        <v>309</v>
      </c>
      <c r="G246" s="248" t="s">
        <v>420</v>
      </c>
      <c r="H246" s="327" t="s">
        <v>439</v>
      </c>
      <c r="I246" s="322">
        <v>66</v>
      </c>
      <c r="J246" s="338" t="s">
        <v>335</v>
      </c>
      <c r="K246" s="248" t="s">
        <v>479</v>
      </c>
      <c r="L246" s="315" t="s">
        <v>471</v>
      </c>
      <c r="M246" s="321">
        <v>2</v>
      </c>
      <c r="N246" s="290"/>
      <c r="O246" s="248"/>
      <c r="P246" s="258"/>
      <c r="Q246" s="248">
        <v>6</v>
      </c>
      <c r="R246" s="258" t="s">
        <v>390</v>
      </c>
      <c r="S246" s="248" t="s">
        <v>860</v>
      </c>
      <c r="T246" s="249" t="s">
        <v>480</v>
      </c>
      <c r="U246" s="344" t="s">
        <v>533</v>
      </c>
      <c r="V246" s="298" t="s">
        <v>557</v>
      </c>
      <c r="W246" s="249"/>
      <c r="X246" s="248"/>
      <c r="Y246" s="251"/>
      <c r="Z246" s="249" t="s">
        <v>398</v>
      </c>
      <c r="AA246" s="348"/>
      <c r="AB246" s="298" t="s">
        <v>574</v>
      </c>
      <c r="AC246" s="298"/>
      <c r="AD246" s="290">
        <v>15</v>
      </c>
      <c r="AE246" s="290">
        <v>15</v>
      </c>
      <c r="AF246" s="290">
        <v>0</v>
      </c>
      <c r="AG246" s="290">
        <v>70</v>
      </c>
      <c r="AH246" s="290">
        <v>80</v>
      </c>
      <c r="AI246" s="290">
        <v>85</v>
      </c>
      <c r="AJ246" s="610">
        <f>IF(H246="LT",ROUNDUP((AD246+AF246)/15,0),ROUNDUP(AE246*2/15,0))</f>
        <v>1</v>
      </c>
      <c r="AK246" s="742">
        <v>90</v>
      </c>
    </row>
    <row r="247" spans="1:37" customFormat="1" ht="24.95" customHeight="1" x14ac:dyDescent="0.25">
      <c r="A247" s="248"/>
      <c r="B247" s="280" t="str">
        <f>C247&amp;D247&amp;H247&amp;J247&amp;L247&amp;Q247&amp;R247&amp;U247</f>
        <v>MAT3557Môi trường lập trình LinuxTHKHDLK66A551-5Trần Thị Hương</v>
      </c>
      <c r="C247" s="245" t="s">
        <v>309</v>
      </c>
      <c r="D247" s="286" t="s">
        <v>310</v>
      </c>
      <c r="E247" s="318">
        <v>2</v>
      </c>
      <c r="F247" s="738" t="s">
        <v>309</v>
      </c>
      <c r="G247" s="248" t="s">
        <v>420</v>
      </c>
      <c r="H247" s="327" t="s">
        <v>440</v>
      </c>
      <c r="I247" s="322">
        <v>66</v>
      </c>
      <c r="J247" s="338" t="s">
        <v>335</v>
      </c>
      <c r="K247" s="248" t="s">
        <v>479</v>
      </c>
      <c r="L247" s="315" t="s">
        <v>471</v>
      </c>
      <c r="M247" s="322">
        <v>2</v>
      </c>
      <c r="N247" s="290"/>
      <c r="O247" s="248"/>
      <c r="P247" s="258"/>
      <c r="Q247" s="248">
        <v>5</v>
      </c>
      <c r="R247" s="258" t="s">
        <v>622</v>
      </c>
      <c r="S247" s="248" t="s">
        <v>850</v>
      </c>
      <c r="T247" s="249" t="s">
        <v>480</v>
      </c>
      <c r="U247" s="344" t="s">
        <v>533</v>
      </c>
      <c r="V247" s="298" t="s">
        <v>557</v>
      </c>
      <c r="W247" s="249"/>
      <c r="X247" s="248"/>
      <c r="Y247" s="251"/>
      <c r="Z247" s="249" t="s">
        <v>398</v>
      </c>
      <c r="AA247" s="348"/>
      <c r="AB247" s="298" t="s">
        <v>574</v>
      </c>
      <c r="AC247" s="298"/>
      <c r="AD247" s="290">
        <v>15</v>
      </c>
      <c r="AE247" s="290">
        <v>15</v>
      </c>
      <c r="AF247" s="290">
        <v>0</v>
      </c>
      <c r="AG247" s="290">
        <v>70</v>
      </c>
      <c r="AH247" s="290">
        <v>80</v>
      </c>
      <c r="AI247" s="290">
        <v>85</v>
      </c>
      <c r="AJ247" s="610">
        <f>IF(H247="LT",ROUNDUP((AD247+AF247)/15,0),ROUNDUP(AE247*2/15,0))</f>
        <v>2</v>
      </c>
    </row>
    <row r="248" spans="1:37" customFormat="1" ht="24.95" customHeight="1" x14ac:dyDescent="0.25">
      <c r="A248" s="248"/>
      <c r="B248" s="280" t="str">
        <f>C248&amp;D248&amp;H248&amp;J248&amp;L248&amp;Q248&amp;R248&amp;U248</f>
        <v>MAT1060Nhập môn phân tích dữ liệuKHDLK66A50</v>
      </c>
      <c r="C248" s="263" t="s">
        <v>239</v>
      </c>
      <c r="D248" s="286" t="s">
        <v>403</v>
      </c>
      <c r="E248" s="318">
        <v>2</v>
      </c>
      <c r="F248" s="738" t="s">
        <v>865</v>
      </c>
      <c r="G248" s="280" t="s">
        <v>417</v>
      </c>
      <c r="H248" s="325"/>
      <c r="I248" s="321">
        <v>66</v>
      </c>
      <c r="J248" s="339" t="s">
        <v>335</v>
      </c>
      <c r="K248" s="280" t="s">
        <v>479</v>
      </c>
      <c r="L248" s="298" t="s">
        <v>471</v>
      </c>
      <c r="M248" s="321">
        <v>2</v>
      </c>
      <c r="N248" s="288"/>
      <c r="O248" s="248"/>
      <c r="P248" s="258"/>
      <c r="Q248" s="248"/>
      <c r="R248" s="258"/>
      <c r="S248" s="248" t="s">
        <v>866</v>
      </c>
      <c r="T248" s="249" t="s">
        <v>480</v>
      </c>
      <c r="U248" s="344" t="s">
        <v>872</v>
      </c>
      <c r="V248" s="298"/>
      <c r="W248" s="249"/>
      <c r="X248" s="248"/>
      <c r="Y248" s="251"/>
      <c r="Z248" s="249" t="s">
        <v>398</v>
      </c>
      <c r="AA248" s="348"/>
      <c r="AB248" s="298" t="s">
        <v>564</v>
      </c>
      <c r="AC248" s="359"/>
      <c r="AD248" s="288">
        <v>20</v>
      </c>
      <c r="AE248" s="288">
        <v>10</v>
      </c>
      <c r="AF248" s="288">
        <v>0</v>
      </c>
      <c r="AG248" s="288"/>
      <c r="AH248" s="288"/>
      <c r="AI248" s="288"/>
      <c r="AJ248" s="610">
        <f>IF(H248="LT",ROUNDUP((AD248+AF248)/15,0),ROUNDUP(AE248*2/15,0))</f>
        <v>2</v>
      </c>
    </row>
    <row r="249" spans="1:37" customFormat="1" ht="24.95" customHeight="1" x14ac:dyDescent="0.25">
      <c r="A249" s="248"/>
      <c r="B249" s="280" t="str">
        <f>C249&amp;D249&amp;H249&amp;J249&amp;L249&amp;Q249&amp;R249&amp;U249</f>
        <v>PHY1070Nhập môn Internet kết nối vạn vậtKHDLK66A5</v>
      </c>
      <c r="C249" s="263" t="s">
        <v>240</v>
      </c>
      <c r="D249" s="286" t="s">
        <v>404</v>
      </c>
      <c r="E249" s="318">
        <v>2</v>
      </c>
      <c r="F249" s="738"/>
      <c r="G249" s="280" t="s">
        <v>426</v>
      </c>
      <c r="H249" s="325"/>
      <c r="I249" s="321">
        <v>66</v>
      </c>
      <c r="J249" s="339" t="s">
        <v>335</v>
      </c>
      <c r="K249" s="280" t="s">
        <v>479</v>
      </c>
      <c r="L249" s="298" t="s">
        <v>471</v>
      </c>
      <c r="M249" s="321">
        <v>2</v>
      </c>
      <c r="N249" s="288"/>
      <c r="O249" s="248"/>
      <c r="P249" s="258"/>
      <c r="Q249" s="248"/>
      <c r="R249" s="258"/>
      <c r="S249" s="248"/>
      <c r="T249" s="249" t="s">
        <v>480</v>
      </c>
      <c r="U249" s="344" t="s">
        <v>873</v>
      </c>
      <c r="V249" s="298"/>
      <c r="W249" s="249"/>
      <c r="X249" s="248"/>
      <c r="Y249" s="251"/>
      <c r="Z249" s="249" t="s">
        <v>398</v>
      </c>
      <c r="AA249" s="417" t="s">
        <v>575</v>
      </c>
      <c r="AB249" s="298" t="s">
        <v>569</v>
      </c>
      <c r="AC249" s="359"/>
      <c r="AD249" s="288">
        <v>24</v>
      </c>
      <c r="AE249" s="288">
        <v>6</v>
      </c>
      <c r="AF249" s="288">
        <v>0</v>
      </c>
      <c r="AG249" s="288"/>
      <c r="AH249" s="288"/>
      <c r="AI249" s="288"/>
      <c r="AJ249" s="610">
        <f>IF(H249="LT",ROUNDUP((AD249+AF249)/15,0),ROUNDUP(AE249*2/15,0))</f>
        <v>1</v>
      </c>
    </row>
    <row r="250" spans="1:37" customFormat="1" ht="24.95" customHeight="1" x14ac:dyDescent="0.25">
      <c r="A250" s="248"/>
      <c r="B250" s="280" t="str">
        <f>C250&amp;D250&amp;H250&amp;J250&amp;L250&amp;Q250&amp;R250&amp;U250</f>
        <v>MAT1060Nhà nước và pháp luật đại cươngKHDLK66A5</v>
      </c>
      <c r="C250" s="263" t="s">
        <v>239</v>
      </c>
      <c r="D250" s="286" t="s">
        <v>405</v>
      </c>
      <c r="E250" s="318">
        <v>2</v>
      </c>
      <c r="F250" s="738"/>
      <c r="G250" s="280" t="s">
        <v>417</v>
      </c>
      <c r="H250" s="325"/>
      <c r="I250" s="321">
        <v>66</v>
      </c>
      <c r="J250" s="339" t="s">
        <v>335</v>
      </c>
      <c r="K250" s="280" t="s">
        <v>479</v>
      </c>
      <c r="L250" s="298" t="s">
        <v>471</v>
      </c>
      <c r="M250" s="321">
        <v>2</v>
      </c>
      <c r="N250" s="288"/>
      <c r="O250" s="248"/>
      <c r="P250" s="258"/>
      <c r="Q250" s="248"/>
      <c r="R250" s="258"/>
      <c r="S250" s="248"/>
      <c r="T250" s="249" t="s">
        <v>480</v>
      </c>
      <c r="U250" s="344" t="s">
        <v>873</v>
      </c>
      <c r="V250" s="298"/>
      <c r="W250" s="249"/>
      <c r="X250" s="248"/>
      <c r="Y250" s="251"/>
      <c r="Z250" s="249" t="s">
        <v>398</v>
      </c>
      <c r="AA250" s="348"/>
      <c r="AB250" s="298" t="s">
        <v>569</v>
      </c>
      <c r="AC250" s="359"/>
      <c r="AD250" s="288">
        <v>20</v>
      </c>
      <c r="AE250" s="288">
        <v>10</v>
      </c>
      <c r="AF250" s="288">
        <v>0</v>
      </c>
      <c r="AG250" s="288"/>
      <c r="AH250" s="288"/>
      <c r="AI250" s="288"/>
      <c r="AJ250" s="610">
        <f>IF(H250="LT",ROUNDUP((AD250+AF250)/15,0),ROUNDUP(AE250*2/15,0))</f>
        <v>2</v>
      </c>
    </row>
    <row r="251" spans="1:37" customFormat="1" ht="24.95" customHeight="1" x14ac:dyDescent="0.25">
      <c r="A251" s="248"/>
      <c r="B251" s="280" t="str">
        <f>C251&amp;D251&amp;H251&amp;J251&amp;L251&amp;Q251&amp;R251&amp;U251</f>
        <v>MAT2317Lập trình JavaLTKHDLK66A556-7Nguyễn Thị Minh Huyền</v>
      </c>
      <c r="C251" s="245" t="s">
        <v>256</v>
      </c>
      <c r="D251" s="286" t="s">
        <v>38</v>
      </c>
      <c r="E251" s="318">
        <v>3</v>
      </c>
      <c r="F251" s="738" t="s">
        <v>833</v>
      </c>
      <c r="G251" s="280" t="s">
        <v>428</v>
      </c>
      <c r="H251" s="325" t="s">
        <v>439</v>
      </c>
      <c r="I251" s="321">
        <v>66</v>
      </c>
      <c r="J251" s="340" t="s">
        <v>335</v>
      </c>
      <c r="K251" s="280" t="s">
        <v>479</v>
      </c>
      <c r="L251" s="298" t="s">
        <v>471</v>
      </c>
      <c r="M251" s="321">
        <v>2</v>
      </c>
      <c r="N251" s="288"/>
      <c r="O251" s="248"/>
      <c r="P251" s="258"/>
      <c r="Q251" s="248">
        <v>5</v>
      </c>
      <c r="R251" s="258" t="s">
        <v>390</v>
      </c>
      <c r="S251" s="248" t="s">
        <v>826</v>
      </c>
      <c r="T251" s="249" t="s">
        <v>480</v>
      </c>
      <c r="U251" s="344" t="s">
        <v>490</v>
      </c>
      <c r="V251" s="298" t="s">
        <v>555</v>
      </c>
      <c r="W251" s="249"/>
      <c r="X251" s="248"/>
      <c r="Y251" s="251"/>
      <c r="Z251" s="249" t="s">
        <v>398</v>
      </c>
      <c r="AA251" s="348"/>
      <c r="AB251" s="298" t="s">
        <v>574</v>
      </c>
      <c r="AC251" s="359"/>
      <c r="AD251" s="288">
        <v>22</v>
      </c>
      <c r="AE251" s="288">
        <v>23</v>
      </c>
      <c r="AF251" s="288">
        <v>0</v>
      </c>
      <c r="AG251" s="288">
        <v>70</v>
      </c>
      <c r="AH251" s="288">
        <v>80</v>
      </c>
      <c r="AI251" s="288">
        <v>85</v>
      </c>
      <c r="AJ251" s="610">
        <f>IF(H251="LT",ROUNDUP((AD251+AF251)/15,0),ROUNDUP(AE251*2/15,0))</f>
        <v>2</v>
      </c>
      <c r="AK251" s="747">
        <v>90</v>
      </c>
    </row>
    <row r="252" spans="1:37" customFormat="1" ht="24.95" customHeight="1" x14ac:dyDescent="0.25">
      <c r="A252" s="248"/>
      <c r="B252" s="280" t="str">
        <f>C252&amp;D252&amp;H252&amp;J252&amp;L252&amp;Q252&amp;R252&amp;U252</f>
        <v>MAT2317Lập trình JavaTHKHDLK66A526-10BMTH</v>
      </c>
      <c r="C252" s="245" t="s">
        <v>256</v>
      </c>
      <c r="D252" s="286" t="s">
        <v>38</v>
      </c>
      <c r="E252" s="318">
        <v>3</v>
      </c>
      <c r="F252" s="738" t="s">
        <v>833</v>
      </c>
      <c r="G252" s="280" t="s">
        <v>428</v>
      </c>
      <c r="H252" s="325" t="s">
        <v>440</v>
      </c>
      <c r="I252" s="321">
        <v>66</v>
      </c>
      <c r="J252" s="340" t="s">
        <v>335</v>
      </c>
      <c r="K252" s="280" t="s">
        <v>479</v>
      </c>
      <c r="L252" s="298" t="s">
        <v>471</v>
      </c>
      <c r="M252" s="321">
        <v>2</v>
      </c>
      <c r="N252" s="288"/>
      <c r="O252" s="248"/>
      <c r="P252" s="258"/>
      <c r="Q252" s="248">
        <v>2</v>
      </c>
      <c r="R252" s="258" t="s">
        <v>619</v>
      </c>
      <c r="S252" s="248" t="s">
        <v>56</v>
      </c>
      <c r="T252" s="249" t="s">
        <v>480</v>
      </c>
      <c r="U252" s="344" t="s">
        <v>50</v>
      </c>
      <c r="V252" s="298" t="s">
        <v>555</v>
      </c>
      <c r="W252" s="249"/>
      <c r="X252" s="248"/>
      <c r="Y252" s="251"/>
      <c r="Z252" s="249" t="s">
        <v>398</v>
      </c>
      <c r="AA252" s="348"/>
      <c r="AB252" s="298" t="s">
        <v>574</v>
      </c>
      <c r="AC252" s="359"/>
      <c r="AD252" s="288">
        <v>22</v>
      </c>
      <c r="AE252" s="288">
        <v>23</v>
      </c>
      <c r="AF252" s="288">
        <v>0</v>
      </c>
      <c r="AG252" s="288">
        <v>70</v>
      </c>
      <c r="AH252" s="288">
        <v>80</v>
      </c>
      <c r="AI252" s="288">
        <v>85</v>
      </c>
      <c r="AJ252" s="610">
        <v>3</v>
      </c>
      <c r="AK252" s="747">
        <v>90</v>
      </c>
    </row>
    <row r="253" spans="1:37" customFormat="1" ht="24.95" customHeight="1" x14ac:dyDescent="0.25">
      <c r="A253" s="248"/>
      <c r="B253" s="280" t="str">
        <f>C253&amp;D253&amp;H253&amp;J253&amp;L253&amp;Q253&amp;R253&amp;U253</f>
        <v>PEC1008Kinh tế chính trị Mác - LêninToán họcK66A1T</v>
      </c>
      <c r="C253" s="293" t="s">
        <v>230</v>
      </c>
      <c r="D253" s="262" t="s">
        <v>406</v>
      </c>
      <c r="E253" s="285">
        <v>2</v>
      </c>
      <c r="F253" s="738" t="s">
        <v>869</v>
      </c>
      <c r="G253" s="248" t="s">
        <v>417</v>
      </c>
      <c r="H253" s="322"/>
      <c r="I253" s="322">
        <v>66</v>
      </c>
      <c r="J253" s="265" t="s">
        <v>229</v>
      </c>
      <c r="K253" s="248" t="s">
        <v>479</v>
      </c>
      <c r="L253" s="322" t="s">
        <v>470</v>
      </c>
      <c r="M253" s="322">
        <v>2</v>
      </c>
      <c r="N253" s="290"/>
      <c r="O253" s="248"/>
      <c r="P253" s="258"/>
      <c r="Q253" s="248"/>
      <c r="R253" s="258"/>
      <c r="S253" s="248" t="s">
        <v>866</v>
      </c>
      <c r="T253" s="249" t="s">
        <v>480</v>
      </c>
      <c r="U253" s="344" t="s">
        <v>873</v>
      </c>
      <c r="V253" s="354"/>
      <c r="W253" s="249"/>
      <c r="X253" s="248"/>
      <c r="Y253" s="251"/>
      <c r="Z253" s="249" t="s">
        <v>398</v>
      </c>
      <c r="AA253" s="348"/>
      <c r="AB253" s="354" t="s">
        <v>571</v>
      </c>
      <c r="AC253" s="355"/>
      <c r="AD253" s="288">
        <v>20</v>
      </c>
      <c r="AE253" s="288">
        <v>10</v>
      </c>
      <c r="AF253" s="288">
        <v>0</v>
      </c>
      <c r="AG253" s="288"/>
      <c r="AH253" s="288"/>
      <c r="AI253" s="288"/>
      <c r="AJ253" s="610">
        <f>IF(H253="LT",ROUNDUP((AD253+AF253)/15,0),ROUNDUP(AE253*2/15,0))</f>
        <v>2</v>
      </c>
    </row>
    <row r="254" spans="1:37" customFormat="1" ht="24.95" customHeight="1" x14ac:dyDescent="0.25">
      <c r="A254" s="248"/>
      <c r="B254" s="280" t="str">
        <f>C254&amp;D254&amp;H254&amp;J254&amp;L254&amp;Q254&amp;R254&amp;U254</f>
        <v>MAT1076Cơ học lý thuyếtLTToán họcK66A1T31-2Trần Thanh Tuấn</v>
      </c>
      <c r="C254" s="264" t="s">
        <v>242</v>
      </c>
      <c r="D254" s="289" t="s">
        <v>118</v>
      </c>
      <c r="E254" s="313">
        <v>3</v>
      </c>
      <c r="F254" s="738" t="s">
        <v>242</v>
      </c>
      <c r="G254" s="248" t="s">
        <v>419</v>
      </c>
      <c r="H254" s="322" t="s">
        <v>439</v>
      </c>
      <c r="I254" s="322">
        <v>66</v>
      </c>
      <c r="J254" s="265" t="s">
        <v>229</v>
      </c>
      <c r="K254" s="248" t="s">
        <v>479</v>
      </c>
      <c r="L254" s="322" t="s">
        <v>470</v>
      </c>
      <c r="M254" s="322">
        <v>2</v>
      </c>
      <c r="N254" s="290"/>
      <c r="O254" s="248"/>
      <c r="P254" s="258"/>
      <c r="Q254" s="248">
        <v>3</v>
      </c>
      <c r="R254" s="258" t="s">
        <v>395</v>
      </c>
      <c r="S254" s="248" t="s">
        <v>136</v>
      </c>
      <c r="T254" s="249" t="s">
        <v>480</v>
      </c>
      <c r="U254" s="344" t="s">
        <v>524</v>
      </c>
      <c r="V254" s="298" t="s">
        <v>553</v>
      </c>
      <c r="W254" s="249"/>
      <c r="X254" s="248"/>
      <c r="Y254" s="251"/>
      <c r="Z254" s="249" t="s">
        <v>398</v>
      </c>
      <c r="AA254" s="418"/>
      <c r="AB254" s="298" t="s">
        <v>576</v>
      </c>
      <c r="AC254" s="355"/>
      <c r="AD254" s="288">
        <v>30</v>
      </c>
      <c r="AE254" s="288">
        <v>15</v>
      </c>
      <c r="AF254" s="288">
        <v>0</v>
      </c>
      <c r="AG254" s="288">
        <v>70</v>
      </c>
      <c r="AH254" s="288">
        <v>80</v>
      </c>
      <c r="AI254" s="288">
        <v>85</v>
      </c>
      <c r="AJ254" s="610">
        <f>IF(H254="LT",ROUNDUP((AD254+AF254)/15,0),ROUNDUP(AE254*2/15,0))</f>
        <v>2</v>
      </c>
    </row>
    <row r="255" spans="1:37" customFormat="1" ht="24.95" customHeight="1" x14ac:dyDescent="0.25">
      <c r="A255" s="248"/>
      <c r="B255" s="280" t="str">
        <f>C255&amp;D255&amp;H255&amp;J255&amp;L255&amp;Q255&amp;R255&amp;U255</f>
        <v>MAT1076Cơ học lý thuyếtBTToán họcK66A1T54-5Trần Thanh Tuấn</v>
      </c>
      <c r="C255" s="264" t="s">
        <v>242</v>
      </c>
      <c r="D255" s="289" t="s">
        <v>118</v>
      </c>
      <c r="E255" s="313">
        <v>3</v>
      </c>
      <c r="F255" s="738" t="s">
        <v>242</v>
      </c>
      <c r="G255" s="248" t="s">
        <v>419</v>
      </c>
      <c r="H255" s="322" t="s">
        <v>441</v>
      </c>
      <c r="I255" s="322">
        <v>66</v>
      </c>
      <c r="J255" s="265" t="s">
        <v>229</v>
      </c>
      <c r="K255" s="248" t="s">
        <v>479</v>
      </c>
      <c r="L255" s="322" t="s">
        <v>470</v>
      </c>
      <c r="M255" s="322">
        <v>2</v>
      </c>
      <c r="N255" s="290"/>
      <c r="O255" s="248"/>
      <c r="P255" s="258"/>
      <c r="Q255" s="248">
        <v>5</v>
      </c>
      <c r="R255" s="258" t="s">
        <v>617</v>
      </c>
      <c r="S255" s="248" t="s">
        <v>826</v>
      </c>
      <c r="T255" s="249" t="s">
        <v>480</v>
      </c>
      <c r="U255" s="344" t="s">
        <v>524</v>
      </c>
      <c r="V255" s="298" t="s">
        <v>553</v>
      </c>
      <c r="W255" s="249"/>
      <c r="X255" s="248"/>
      <c r="Y255" s="251"/>
      <c r="Z255" s="249" t="s">
        <v>398</v>
      </c>
      <c r="AA255" s="348"/>
      <c r="AB255" s="298" t="s">
        <v>576</v>
      </c>
      <c r="AC255" s="355"/>
      <c r="AD255" s="288">
        <v>30</v>
      </c>
      <c r="AE255" s="288">
        <v>15</v>
      </c>
      <c r="AF255" s="288">
        <v>0</v>
      </c>
      <c r="AG255" s="288">
        <v>70</v>
      </c>
      <c r="AH255" s="288">
        <v>80</v>
      </c>
      <c r="AI255" s="288">
        <v>85</v>
      </c>
      <c r="AJ255" s="610">
        <f>IF(H255="LT",ROUNDUP((AD255+AF255)/15,0),ROUNDUP(AE255*2/15,0))</f>
        <v>2</v>
      </c>
    </row>
    <row r="256" spans="1:37" customFormat="1" ht="24.95" customHeight="1" x14ac:dyDescent="0.25">
      <c r="A256" s="248"/>
      <c r="B256" s="280" t="str">
        <f>C256&amp;D256&amp;H256&amp;J256&amp;L256&amp;Q256&amp;R256&amp;U256</f>
        <v>MAT2303Giải tích 2LTToán họcK66A1T43-5Lê Huy Chuẩn</v>
      </c>
      <c r="C256" s="263" t="s">
        <v>246</v>
      </c>
      <c r="D256" s="262" t="s">
        <v>65</v>
      </c>
      <c r="E256" s="309">
        <v>5</v>
      </c>
      <c r="F256" s="738" t="s">
        <v>846</v>
      </c>
      <c r="G256" s="248" t="s">
        <v>429</v>
      </c>
      <c r="H256" s="322" t="s">
        <v>439</v>
      </c>
      <c r="I256" s="322">
        <v>66</v>
      </c>
      <c r="J256" s="262" t="s">
        <v>229</v>
      </c>
      <c r="K256" s="248" t="s">
        <v>479</v>
      </c>
      <c r="L256" s="322" t="s">
        <v>470</v>
      </c>
      <c r="M256" s="322">
        <v>2</v>
      </c>
      <c r="N256" s="290"/>
      <c r="O256" s="248"/>
      <c r="P256" s="258"/>
      <c r="Q256" s="248">
        <v>4</v>
      </c>
      <c r="R256" s="258" t="s">
        <v>396</v>
      </c>
      <c r="S256" s="248" t="s">
        <v>826</v>
      </c>
      <c r="T256" s="249" t="s">
        <v>480</v>
      </c>
      <c r="U256" s="344" t="s">
        <v>499</v>
      </c>
      <c r="V256" s="298" t="s">
        <v>555</v>
      </c>
      <c r="W256" s="249"/>
      <c r="X256" s="248"/>
      <c r="Y256" s="251"/>
      <c r="Z256" s="249" t="s">
        <v>398</v>
      </c>
      <c r="AA256" s="348"/>
      <c r="AB256" s="298" t="s">
        <v>567</v>
      </c>
      <c r="AC256" s="355"/>
      <c r="AD256" s="288">
        <v>45</v>
      </c>
      <c r="AE256" s="288">
        <v>30</v>
      </c>
      <c r="AF256" s="288">
        <v>0</v>
      </c>
      <c r="AG256" s="288">
        <v>60</v>
      </c>
      <c r="AH256" s="288">
        <v>70</v>
      </c>
      <c r="AI256" s="288">
        <v>80</v>
      </c>
      <c r="AJ256" s="610">
        <f>IF(H256="LT",ROUNDUP((AD256+AF256)/15,0),ROUNDUP(AE256*2/15,0))</f>
        <v>3</v>
      </c>
    </row>
    <row r="257" spans="1:36" customFormat="1" ht="24.95" customHeight="1" x14ac:dyDescent="0.25">
      <c r="A257" s="248"/>
      <c r="B257" s="280" t="str">
        <f>C257&amp;D257&amp;H257&amp;J257&amp;L257&amp;Q257&amp;R257&amp;U257</f>
        <v>MAT2303Giải tích 2BTToán họcK66A1T26-7Ngô Thị Thương</v>
      </c>
      <c r="C257" s="263" t="s">
        <v>246</v>
      </c>
      <c r="D257" s="262" t="s">
        <v>65</v>
      </c>
      <c r="E257" s="309">
        <v>5</v>
      </c>
      <c r="F257" s="738" t="s">
        <v>834</v>
      </c>
      <c r="G257" s="248" t="s">
        <v>429</v>
      </c>
      <c r="H257" s="322" t="s">
        <v>441</v>
      </c>
      <c r="I257" s="322">
        <v>66</v>
      </c>
      <c r="J257" s="262" t="s">
        <v>229</v>
      </c>
      <c r="K257" s="248" t="s">
        <v>479</v>
      </c>
      <c r="L257" s="322" t="s">
        <v>470</v>
      </c>
      <c r="M257" s="322">
        <v>2</v>
      </c>
      <c r="N257" s="290" t="s">
        <v>477</v>
      </c>
      <c r="O257" s="248"/>
      <c r="P257" s="258"/>
      <c r="Q257" s="729">
        <v>2</v>
      </c>
      <c r="R257" s="258" t="s">
        <v>390</v>
      </c>
      <c r="S257" s="248" t="s">
        <v>826</v>
      </c>
      <c r="T257" s="249" t="s">
        <v>480</v>
      </c>
      <c r="U257" s="344" t="s">
        <v>514</v>
      </c>
      <c r="V257" s="298" t="s">
        <v>557</v>
      </c>
      <c r="W257" s="249"/>
      <c r="X257" s="248"/>
      <c r="Y257" s="251"/>
      <c r="Z257" s="249" t="s">
        <v>398</v>
      </c>
      <c r="AA257" s="348"/>
      <c r="AB257" s="298" t="s">
        <v>567</v>
      </c>
      <c r="AC257" s="355"/>
      <c r="AD257" s="288">
        <v>45</v>
      </c>
      <c r="AE257" s="288">
        <v>30</v>
      </c>
      <c r="AF257" s="288">
        <v>0</v>
      </c>
      <c r="AG257" s="288">
        <v>30</v>
      </c>
      <c r="AH257" s="288">
        <v>35</v>
      </c>
      <c r="AI257" s="288">
        <v>40</v>
      </c>
      <c r="AJ257" s="610">
        <v>2</v>
      </c>
    </row>
    <row r="258" spans="1:36" customFormat="1" ht="24.95" customHeight="1" x14ac:dyDescent="0.25">
      <c r="A258" s="248"/>
      <c r="B258" s="280" t="str">
        <f>C258&amp;D258&amp;H258&amp;J258&amp;L258&amp;Q258&amp;R258&amp;U258</f>
        <v>MAT2303Giải tích 2BTToán họcK66A1T26-7Ninh Thị Thu</v>
      </c>
      <c r="C258" s="263" t="s">
        <v>246</v>
      </c>
      <c r="D258" s="262" t="s">
        <v>65</v>
      </c>
      <c r="E258" s="309">
        <v>5</v>
      </c>
      <c r="F258" s="738" t="s">
        <v>834</v>
      </c>
      <c r="G258" s="248" t="s">
        <v>429</v>
      </c>
      <c r="H258" s="322" t="s">
        <v>441</v>
      </c>
      <c r="I258" s="322">
        <v>66</v>
      </c>
      <c r="J258" s="262" t="s">
        <v>229</v>
      </c>
      <c r="K258" s="248" t="s">
        <v>479</v>
      </c>
      <c r="L258" s="322" t="s">
        <v>470</v>
      </c>
      <c r="M258" s="322">
        <v>2</v>
      </c>
      <c r="N258" s="290" t="s">
        <v>478</v>
      </c>
      <c r="O258" s="248"/>
      <c r="P258" s="258"/>
      <c r="Q258" s="729">
        <v>2</v>
      </c>
      <c r="R258" s="258" t="s">
        <v>390</v>
      </c>
      <c r="S258" s="248" t="s">
        <v>136</v>
      </c>
      <c r="T258" s="249" t="s">
        <v>480</v>
      </c>
      <c r="U258" s="344" t="s">
        <v>528</v>
      </c>
      <c r="V258" s="298" t="s">
        <v>557</v>
      </c>
      <c r="W258" s="249"/>
      <c r="X258" s="248"/>
      <c r="Y258" s="251"/>
      <c r="Z258" s="249" t="s">
        <v>398</v>
      </c>
      <c r="AA258" s="348"/>
      <c r="AB258" s="298" t="s">
        <v>567</v>
      </c>
      <c r="AC258" s="355"/>
      <c r="AD258" s="288">
        <v>45</v>
      </c>
      <c r="AE258" s="288">
        <v>30</v>
      </c>
      <c r="AF258" s="288">
        <v>0</v>
      </c>
      <c r="AG258" s="288">
        <v>30</v>
      </c>
      <c r="AH258" s="288">
        <v>35</v>
      </c>
      <c r="AI258" s="288">
        <v>40</v>
      </c>
      <c r="AJ258" s="610">
        <v>2</v>
      </c>
    </row>
    <row r="259" spans="1:36" customFormat="1" ht="24.95" customHeight="1" x14ac:dyDescent="0.25">
      <c r="A259" s="248"/>
      <c r="B259" s="280" t="str">
        <f>C259&amp;D259&amp;H259&amp;J259&amp;L259&amp;Q259&amp;R259&amp;U259</f>
        <v>MAT2303Giải tích 2BTToán họcK66A1T66-7Ngô Thị Thương</v>
      </c>
      <c r="C259" s="263" t="s">
        <v>246</v>
      </c>
      <c r="D259" s="262" t="s">
        <v>65</v>
      </c>
      <c r="E259" s="309">
        <v>5</v>
      </c>
      <c r="F259" s="738" t="s">
        <v>857</v>
      </c>
      <c r="G259" s="248" t="s">
        <v>429</v>
      </c>
      <c r="H259" s="322" t="s">
        <v>441</v>
      </c>
      <c r="I259" s="322">
        <v>66</v>
      </c>
      <c r="J259" s="262" t="s">
        <v>229</v>
      </c>
      <c r="K259" s="248" t="s">
        <v>479</v>
      </c>
      <c r="L259" s="322" t="s">
        <v>470</v>
      </c>
      <c r="M259" s="322">
        <v>2</v>
      </c>
      <c r="N259" s="290" t="s">
        <v>477</v>
      </c>
      <c r="O259" s="248"/>
      <c r="P259" s="258"/>
      <c r="Q259" s="729">
        <v>6</v>
      </c>
      <c r="R259" s="258" t="s">
        <v>390</v>
      </c>
      <c r="S259" s="248" t="s">
        <v>826</v>
      </c>
      <c r="T259" s="249" t="s">
        <v>480</v>
      </c>
      <c r="U259" s="344" t="s">
        <v>514</v>
      </c>
      <c r="V259" s="298" t="s">
        <v>557</v>
      </c>
      <c r="W259" s="249"/>
      <c r="X259" s="248"/>
      <c r="Y259" s="251"/>
      <c r="Z259" s="249" t="s">
        <v>398</v>
      </c>
      <c r="AA259" s="348"/>
      <c r="AB259" s="298" t="s">
        <v>567</v>
      </c>
      <c r="AC259" s="355"/>
      <c r="AD259" s="288">
        <v>45</v>
      </c>
      <c r="AE259" s="288">
        <v>30</v>
      </c>
      <c r="AF259" s="288">
        <v>0</v>
      </c>
      <c r="AG259" s="288">
        <v>30</v>
      </c>
      <c r="AH259" s="288">
        <v>35</v>
      </c>
      <c r="AI259" s="288">
        <v>40</v>
      </c>
      <c r="AJ259" s="610">
        <v>2</v>
      </c>
    </row>
    <row r="260" spans="1:36" customFormat="1" ht="24.95" customHeight="1" x14ac:dyDescent="0.25">
      <c r="A260" s="248"/>
      <c r="B260" s="280" t="str">
        <f>C260&amp;D260&amp;H260&amp;J260&amp;L260&amp;Q260&amp;R260&amp;U260</f>
        <v>MAT2303Giải tích 2BTToán họcK66A1T66-7Ninh Thị Thu</v>
      </c>
      <c r="C260" s="263" t="s">
        <v>246</v>
      </c>
      <c r="D260" s="262" t="s">
        <v>65</v>
      </c>
      <c r="E260" s="309">
        <v>5</v>
      </c>
      <c r="F260" s="738" t="s">
        <v>857</v>
      </c>
      <c r="G260" s="248" t="s">
        <v>429</v>
      </c>
      <c r="H260" s="322" t="s">
        <v>441</v>
      </c>
      <c r="I260" s="322">
        <v>66</v>
      </c>
      <c r="J260" s="262" t="s">
        <v>229</v>
      </c>
      <c r="K260" s="248" t="s">
        <v>479</v>
      </c>
      <c r="L260" s="322" t="s">
        <v>470</v>
      </c>
      <c r="M260" s="322">
        <v>2</v>
      </c>
      <c r="N260" s="290" t="s">
        <v>478</v>
      </c>
      <c r="O260" s="248"/>
      <c r="P260" s="258"/>
      <c r="Q260" s="729">
        <v>6</v>
      </c>
      <c r="R260" s="258" t="s">
        <v>390</v>
      </c>
      <c r="S260" s="248" t="s">
        <v>136</v>
      </c>
      <c r="T260" s="249" t="s">
        <v>480</v>
      </c>
      <c r="U260" s="344" t="s">
        <v>528</v>
      </c>
      <c r="V260" s="298" t="s">
        <v>557</v>
      </c>
      <c r="W260" s="249"/>
      <c r="X260" s="248"/>
      <c r="Y260" s="251"/>
      <c r="Z260" s="249" t="s">
        <v>398</v>
      </c>
      <c r="AA260" s="348"/>
      <c r="AB260" s="298" t="s">
        <v>567</v>
      </c>
      <c r="AC260" s="355"/>
      <c r="AD260" s="288">
        <v>45</v>
      </c>
      <c r="AE260" s="288">
        <v>30</v>
      </c>
      <c r="AF260" s="288">
        <v>0</v>
      </c>
      <c r="AG260" s="288">
        <v>30</v>
      </c>
      <c r="AH260" s="288">
        <v>35</v>
      </c>
      <c r="AI260" s="288">
        <v>40</v>
      </c>
      <c r="AJ260" s="610">
        <v>2</v>
      </c>
    </row>
    <row r="261" spans="1:36" customFormat="1" ht="24.95" customHeight="1" x14ac:dyDescent="0.25">
      <c r="A261" s="248"/>
      <c r="B261" s="280" t="str">
        <f>C261&amp;D261&amp;H261&amp;J261&amp;L261&amp;Q261&amp;R261&amp;U261</f>
        <v>MAT2301Đại số tuyến tính 2LTToán họcK66A1T33-5Nguyễn Hữu Việt Hưng</v>
      </c>
      <c r="C261" s="263" t="s">
        <v>244</v>
      </c>
      <c r="D261" s="262" t="s">
        <v>130</v>
      </c>
      <c r="E261" s="309">
        <v>4</v>
      </c>
      <c r="F261" s="738" t="s">
        <v>842</v>
      </c>
      <c r="G261" s="248" t="s">
        <v>424</v>
      </c>
      <c r="H261" s="322" t="s">
        <v>439</v>
      </c>
      <c r="I261" s="322">
        <v>66</v>
      </c>
      <c r="J261" s="262" t="s">
        <v>229</v>
      </c>
      <c r="K261" s="248" t="s">
        <v>479</v>
      </c>
      <c r="L261" s="322" t="s">
        <v>470</v>
      </c>
      <c r="M261" s="322">
        <v>2</v>
      </c>
      <c r="N261" s="290"/>
      <c r="O261" s="248"/>
      <c r="P261" s="258"/>
      <c r="Q261" s="248">
        <v>3</v>
      </c>
      <c r="R261" s="258" t="s">
        <v>396</v>
      </c>
      <c r="S261" s="248" t="s">
        <v>826</v>
      </c>
      <c r="T261" s="249" t="s">
        <v>480</v>
      </c>
      <c r="U261" s="344" t="s">
        <v>529</v>
      </c>
      <c r="V261" s="298" t="s">
        <v>558</v>
      </c>
      <c r="W261" s="249"/>
      <c r="X261" s="248"/>
      <c r="Y261" s="251"/>
      <c r="Z261" s="249" t="s">
        <v>398</v>
      </c>
      <c r="AA261" s="348"/>
      <c r="AB261" s="298" t="s">
        <v>561</v>
      </c>
      <c r="AC261" s="355"/>
      <c r="AD261" s="288">
        <v>45</v>
      </c>
      <c r="AE261" s="288">
        <v>15</v>
      </c>
      <c r="AF261" s="288">
        <v>0</v>
      </c>
      <c r="AG261" s="288">
        <v>60</v>
      </c>
      <c r="AH261" s="288">
        <v>70</v>
      </c>
      <c r="AI261" s="288">
        <v>80</v>
      </c>
      <c r="AJ261" s="610">
        <f>IF(H261="LT",ROUNDUP((AD261+AF261)/15,0),ROUNDUP(AE261*2/15,0))</f>
        <v>3</v>
      </c>
    </row>
    <row r="262" spans="1:36" customFormat="1" ht="24.95" customHeight="1" x14ac:dyDescent="0.25">
      <c r="A262" s="248"/>
      <c r="B262" s="280" t="str">
        <f>C262&amp;D262&amp;H262&amp;J262&amp;L262&amp;Q262&amp;R262&amp;U262</f>
        <v>MAT2301Đại số tuyến tính 2BTToán họcK66A1T69-10Nguyễn Phụ Hoàng Lân</v>
      </c>
      <c r="C262" s="263" t="s">
        <v>244</v>
      </c>
      <c r="D262" s="262" t="s">
        <v>130</v>
      </c>
      <c r="E262" s="309">
        <v>4</v>
      </c>
      <c r="F262" s="738" t="s">
        <v>862</v>
      </c>
      <c r="G262" s="248" t="s">
        <v>424</v>
      </c>
      <c r="H262" s="322" t="s">
        <v>441</v>
      </c>
      <c r="I262" s="322">
        <v>66</v>
      </c>
      <c r="J262" s="262" t="s">
        <v>229</v>
      </c>
      <c r="K262" s="248" t="s">
        <v>479</v>
      </c>
      <c r="L262" s="322" t="s">
        <v>470</v>
      </c>
      <c r="M262" s="322">
        <v>2</v>
      </c>
      <c r="N262" s="290" t="s">
        <v>477</v>
      </c>
      <c r="O262" s="248"/>
      <c r="P262" s="258"/>
      <c r="Q262" s="248">
        <v>6</v>
      </c>
      <c r="R262" s="258" t="s">
        <v>620</v>
      </c>
      <c r="S262" s="248" t="s">
        <v>136</v>
      </c>
      <c r="T262" s="249" t="s">
        <v>480</v>
      </c>
      <c r="U262" s="344" t="s">
        <v>496</v>
      </c>
      <c r="V262" s="298" t="s">
        <v>555</v>
      </c>
      <c r="W262" s="249"/>
      <c r="X262" s="248"/>
      <c r="Y262" s="251"/>
      <c r="Z262" s="249" t="s">
        <v>398</v>
      </c>
      <c r="AA262" s="348"/>
      <c r="AB262" s="298" t="s">
        <v>561</v>
      </c>
      <c r="AC262" s="355"/>
      <c r="AD262" s="288">
        <v>45</v>
      </c>
      <c r="AE262" s="288">
        <v>15</v>
      </c>
      <c r="AF262" s="288">
        <v>0</v>
      </c>
      <c r="AG262" s="288">
        <v>30</v>
      </c>
      <c r="AH262" s="288">
        <v>35</v>
      </c>
      <c r="AI262" s="288">
        <v>40</v>
      </c>
      <c r="AJ262" s="610">
        <f>IF(H262="LT",ROUNDUP((AD262+AF262)/15,0),ROUNDUP(AE262*2/15,0))</f>
        <v>2</v>
      </c>
    </row>
    <row r="263" spans="1:36" customFormat="1" ht="24.95" customHeight="1" x14ac:dyDescent="0.25">
      <c r="A263" s="248"/>
      <c r="B263" s="280" t="str">
        <f>C263&amp;D263&amp;H263&amp;J263&amp;L263&amp;Q263&amp;R263&amp;U263</f>
        <v>MAT2301Đại số tuyến tính 2BTToán họcK66A1T69-10Phạm Văn Tuấn</v>
      </c>
      <c r="C263" s="263" t="s">
        <v>244</v>
      </c>
      <c r="D263" s="262" t="s">
        <v>130</v>
      </c>
      <c r="E263" s="309">
        <v>4</v>
      </c>
      <c r="F263" s="738" t="s">
        <v>863</v>
      </c>
      <c r="G263" s="248" t="s">
        <v>424</v>
      </c>
      <c r="H263" s="322" t="s">
        <v>441</v>
      </c>
      <c r="I263" s="322">
        <v>66</v>
      </c>
      <c r="J263" s="262" t="s">
        <v>229</v>
      </c>
      <c r="K263" s="248" t="s">
        <v>479</v>
      </c>
      <c r="L263" s="322" t="s">
        <v>470</v>
      </c>
      <c r="M263" s="322">
        <v>2</v>
      </c>
      <c r="N263" s="290" t="s">
        <v>478</v>
      </c>
      <c r="O263" s="248"/>
      <c r="P263" s="258"/>
      <c r="Q263" s="248">
        <v>6</v>
      </c>
      <c r="R263" s="258" t="s">
        <v>620</v>
      </c>
      <c r="S263" s="248" t="s">
        <v>828</v>
      </c>
      <c r="T263" s="249" t="s">
        <v>480</v>
      </c>
      <c r="U263" s="344" t="s">
        <v>497</v>
      </c>
      <c r="V263" s="298" t="s">
        <v>555</v>
      </c>
      <c r="W263" s="249"/>
      <c r="X263" s="248"/>
      <c r="Y263" s="251"/>
      <c r="Z263" s="249" t="s">
        <v>398</v>
      </c>
      <c r="AA263" s="348" t="s">
        <v>613</v>
      </c>
      <c r="AB263" s="298" t="s">
        <v>561</v>
      </c>
      <c r="AC263" s="355"/>
      <c r="AD263" s="288">
        <v>45</v>
      </c>
      <c r="AE263" s="288">
        <v>15</v>
      </c>
      <c r="AF263" s="288">
        <v>0</v>
      </c>
      <c r="AG263" s="288">
        <v>30</v>
      </c>
      <c r="AH263" s="288">
        <v>35</v>
      </c>
      <c r="AI263" s="288">
        <v>40</v>
      </c>
      <c r="AJ263" s="610">
        <f>IF(H263="LT",ROUNDUP((AD263+AF263)/15,0),ROUNDUP(AE263*2/15,0))</f>
        <v>2</v>
      </c>
    </row>
    <row r="264" spans="1:36" customFormat="1" ht="24.95" customHeight="1" x14ac:dyDescent="0.25">
      <c r="A264" s="248"/>
      <c r="B264" s="280" t="str">
        <f>C264&amp;D264&amp;H264&amp;J264&amp;L264&amp;Q264&amp;R264&amp;U264</f>
        <v>HIS1056Cơ sở văn hóa Việt NamToán họcK66A1T</v>
      </c>
      <c r="C264" s="263" t="s">
        <v>236</v>
      </c>
      <c r="D264" s="262" t="s">
        <v>337</v>
      </c>
      <c r="E264" s="309">
        <v>3</v>
      </c>
      <c r="F264" s="738" t="s">
        <v>868</v>
      </c>
      <c r="G264" s="280" t="s">
        <v>422</v>
      </c>
      <c r="H264" s="321"/>
      <c r="I264" s="321">
        <v>66</v>
      </c>
      <c r="J264" s="305" t="s">
        <v>229</v>
      </c>
      <c r="K264" s="280" t="s">
        <v>479</v>
      </c>
      <c r="L264" s="321" t="s">
        <v>470</v>
      </c>
      <c r="M264" s="321">
        <v>2</v>
      </c>
      <c r="N264" s="288"/>
      <c r="O264" s="248"/>
      <c r="P264" s="258"/>
      <c r="Q264" s="248"/>
      <c r="R264" s="258"/>
      <c r="S264" s="248" t="s">
        <v>866</v>
      </c>
      <c r="T264" s="249" t="s">
        <v>480</v>
      </c>
      <c r="U264" s="344" t="s">
        <v>873</v>
      </c>
      <c r="V264" s="298"/>
      <c r="W264" s="249"/>
      <c r="X264" s="248"/>
      <c r="Y264" s="251"/>
      <c r="Z264" s="249" t="s">
        <v>398</v>
      </c>
      <c r="AA264" s="348"/>
      <c r="AB264" s="298" t="s">
        <v>577</v>
      </c>
      <c r="AC264" s="355"/>
      <c r="AD264" s="288">
        <v>42</v>
      </c>
      <c r="AE264" s="288">
        <v>3</v>
      </c>
      <c r="AF264" s="288">
        <v>0</v>
      </c>
      <c r="AG264" s="288"/>
      <c r="AH264" s="288"/>
      <c r="AI264" s="288"/>
      <c r="AJ264" s="610">
        <f>IF(H264="LT",ROUNDUP((AD264+AF264)/15,0),ROUNDUP(AE264*2/15,0))</f>
        <v>1</v>
      </c>
    </row>
    <row r="265" spans="1:36" customFormat="1" ht="24.95" customHeight="1" x14ac:dyDescent="0.25">
      <c r="A265" s="248"/>
      <c r="B265" s="280" t="str">
        <f>C265&amp;D265&amp;H265&amp;J265&amp;L265&amp;Q265&amp;R265&amp;U265</f>
        <v>GEO1050Khoa học trái đất và sự sốngToán họcK66A1T</v>
      </c>
      <c r="C265" s="263" t="s">
        <v>237</v>
      </c>
      <c r="D265" s="262" t="s">
        <v>338</v>
      </c>
      <c r="E265" s="309">
        <v>3</v>
      </c>
      <c r="F265" s="738" t="s">
        <v>865</v>
      </c>
      <c r="G265" s="280" t="s">
        <v>422</v>
      </c>
      <c r="H265" s="321"/>
      <c r="I265" s="321">
        <v>66</v>
      </c>
      <c r="J265" s="305" t="s">
        <v>229</v>
      </c>
      <c r="K265" s="280" t="s">
        <v>479</v>
      </c>
      <c r="L265" s="321" t="s">
        <v>470</v>
      </c>
      <c r="M265" s="321">
        <v>2</v>
      </c>
      <c r="N265" s="288"/>
      <c r="O265" s="248"/>
      <c r="P265" s="258"/>
      <c r="Q265" s="248"/>
      <c r="R265" s="258"/>
      <c r="S265" s="248" t="s">
        <v>866</v>
      </c>
      <c r="T265" s="249" t="s">
        <v>480</v>
      </c>
      <c r="U265" s="344" t="s">
        <v>873</v>
      </c>
      <c r="V265" s="298"/>
      <c r="W265" s="249"/>
      <c r="X265" s="248"/>
      <c r="Y265" s="251"/>
      <c r="Z265" s="249" t="s">
        <v>398</v>
      </c>
      <c r="AA265" s="348"/>
      <c r="AB265" s="298" t="s">
        <v>572</v>
      </c>
      <c r="AC265" s="355"/>
      <c r="AD265" s="288">
        <v>42</v>
      </c>
      <c r="AE265" s="288">
        <v>3</v>
      </c>
      <c r="AF265" s="288">
        <v>0</v>
      </c>
      <c r="AG265" s="288"/>
      <c r="AH265" s="288"/>
      <c r="AI265" s="288"/>
      <c r="AJ265" s="610">
        <f>IF(H265="LT",ROUNDUP((AD265+AF265)/15,0),ROUNDUP(AE265*2/15,0))</f>
        <v>1</v>
      </c>
    </row>
    <row r="266" spans="1:36" customFormat="1" ht="24.95" customHeight="1" x14ac:dyDescent="0.25">
      <c r="A266" s="248"/>
      <c r="B266" s="280" t="str">
        <f>C266&amp;D266&amp;H266&amp;J266&amp;L266&amp;Q266&amp;R266&amp;U266</f>
        <v>PHY1020Nhập môn RoboticsToán họcK66A1T</v>
      </c>
      <c r="C266" s="263" t="s">
        <v>241</v>
      </c>
      <c r="D266" s="262" t="s">
        <v>407</v>
      </c>
      <c r="E266" s="309">
        <v>3</v>
      </c>
      <c r="F266" s="738"/>
      <c r="G266" s="280" t="s">
        <v>430</v>
      </c>
      <c r="H266" s="321"/>
      <c r="I266" s="321">
        <v>66</v>
      </c>
      <c r="J266" s="305" t="s">
        <v>229</v>
      </c>
      <c r="K266" s="280" t="s">
        <v>479</v>
      </c>
      <c r="L266" s="321" t="s">
        <v>470</v>
      </c>
      <c r="M266" s="321">
        <v>2</v>
      </c>
      <c r="N266" s="288"/>
      <c r="O266" s="248"/>
      <c r="P266" s="258"/>
      <c r="Q266" s="248"/>
      <c r="R266" s="258"/>
      <c r="S266" s="248"/>
      <c r="T266" s="249" t="s">
        <v>480</v>
      </c>
      <c r="U266" s="344" t="s">
        <v>873</v>
      </c>
      <c r="V266" s="298"/>
      <c r="W266" s="249"/>
      <c r="X266" s="248"/>
      <c r="Y266" s="251"/>
      <c r="Z266" s="249" t="s">
        <v>398</v>
      </c>
      <c r="AA266" s="348"/>
      <c r="AB266" s="298" t="s">
        <v>569</v>
      </c>
      <c r="AC266" s="355"/>
      <c r="AD266" s="288">
        <v>30</v>
      </c>
      <c r="AE266" s="288">
        <v>10</v>
      </c>
      <c r="AF266" s="288">
        <v>5</v>
      </c>
      <c r="AG266" s="288"/>
      <c r="AH266" s="288"/>
      <c r="AI266" s="288"/>
      <c r="AJ266" s="610">
        <f>IF(H266="LT",ROUNDUP((AD266+AF266)/15,0),ROUNDUP(AE266*2/15,0))</f>
        <v>2</v>
      </c>
    </row>
    <row r="267" spans="1:36" customFormat="1" ht="24.95" customHeight="1" x14ac:dyDescent="0.25">
      <c r="A267" s="248"/>
      <c r="B267" s="280" t="str">
        <f>C267&amp;D267&amp;H267&amp;J267&amp;L267&amp;Q267&amp;R267&amp;U267</f>
        <v>PEC1008Kinh tế chính trị Mác - LêninLTToán TinK66A2</v>
      </c>
      <c r="C267" s="271" t="s">
        <v>230</v>
      </c>
      <c r="D267" s="286" t="s">
        <v>406</v>
      </c>
      <c r="E267" s="312">
        <v>2</v>
      </c>
      <c r="F267" s="738" t="s">
        <v>869</v>
      </c>
      <c r="G267" s="248" t="s">
        <v>417</v>
      </c>
      <c r="H267" s="322" t="s">
        <v>439</v>
      </c>
      <c r="I267" s="322">
        <v>66</v>
      </c>
      <c r="J267" s="333" t="s">
        <v>273</v>
      </c>
      <c r="K267" s="248" t="s">
        <v>479</v>
      </c>
      <c r="L267" s="322" t="s">
        <v>469</v>
      </c>
      <c r="M267" s="327">
        <v>2</v>
      </c>
      <c r="N267" s="290"/>
      <c r="O267" s="248"/>
      <c r="P267" s="258"/>
      <c r="Q267" s="248"/>
      <c r="R267" s="258"/>
      <c r="S267" s="248" t="s">
        <v>866</v>
      </c>
      <c r="T267" s="249" t="s">
        <v>480</v>
      </c>
      <c r="U267" s="344" t="s">
        <v>873</v>
      </c>
      <c r="V267" s="298"/>
      <c r="W267" s="249"/>
      <c r="X267" s="248"/>
      <c r="Y267" s="251"/>
      <c r="Z267" s="249" t="s">
        <v>398</v>
      </c>
      <c r="AA267" s="348"/>
      <c r="AB267" s="298" t="s">
        <v>571</v>
      </c>
      <c r="AC267" s="355"/>
      <c r="AD267" s="288">
        <v>20</v>
      </c>
      <c r="AE267" s="288">
        <v>10</v>
      </c>
      <c r="AF267" s="288">
        <v>0</v>
      </c>
      <c r="AG267" s="288"/>
      <c r="AH267" s="288"/>
      <c r="AI267" s="288"/>
      <c r="AJ267" s="610">
        <f>IF(H267="LT",ROUNDUP((AD267+AF267)/15,0),ROUNDUP(AE267*2/15,0))</f>
        <v>2</v>
      </c>
    </row>
    <row r="268" spans="1:36" customFormat="1" ht="24.95" customHeight="1" x14ac:dyDescent="0.25">
      <c r="A268" s="248"/>
      <c r="B268" s="280" t="str">
        <f>C268&amp;D268&amp;H268&amp;J268&amp;L268&amp;Q268&amp;R268&amp;U268</f>
        <v>MAT2303Giải tích 2LTToán TinK66A243-5Phạm Trọng Tiến</v>
      </c>
      <c r="C268" s="271" t="s">
        <v>246</v>
      </c>
      <c r="D268" s="286" t="s">
        <v>65</v>
      </c>
      <c r="E268" s="739">
        <v>5</v>
      </c>
      <c r="F268" s="738" t="s">
        <v>847</v>
      </c>
      <c r="G268" s="248" t="s">
        <v>429</v>
      </c>
      <c r="H268" s="322" t="s">
        <v>439</v>
      </c>
      <c r="I268" s="322">
        <v>66</v>
      </c>
      <c r="J268" s="333" t="s">
        <v>273</v>
      </c>
      <c r="K268" s="248" t="s">
        <v>479</v>
      </c>
      <c r="L268" s="322" t="s">
        <v>469</v>
      </c>
      <c r="M268" s="327">
        <v>2</v>
      </c>
      <c r="N268" s="290"/>
      <c r="O268" s="248"/>
      <c r="P268" s="258"/>
      <c r="Q268" s="248">
        <v>4</v>
      </c>
      <c r="R268" s="258" t="s">
        <v>396</v>
      </c>
      <c r="S268" s="248" t="s">
        <v>136</v>
      </c>
      <c r="T268" s="249" t="s">
        <v>480</v>
      </c>
      <c r="U268" s="344" t="s">
        <v>513</v>
      </c>
      <c r="V268" s="298" t="s">
        <v>553</v>
      </c>
      <c r="W268" s="249"/>
      <c r="X268" s="248"/>
      <c r="Y268" s="251"/>
      <c r="Z268" s="249" t="s">
        <v>398</v>
      </c>
      <c r="AA268" s="348"/>
      <c r="AB268" s="298" t="s">
        <v>567</v>
      </c>
      <c r="AC268" s="355"/>
      <c r="AD268" s="290">
        <v>45</v>
      </c>
      <c r="AE268" s="290">
        <v>30</v>
      </c>
      <c r="AF268" s="290">
        <v>0</v>
      </c>
      <c r="AG268" s="290">
        <v>60</v>
      </c>
      <c r="AH268" s="290">
        <v>70</v>
      </c>
      <c r="AI268" s="290">
        <v>80</v>
      </c>
      <c r="AJ268" s="610">
        <f>IF(H268="LT",ROUNDUP((AD268+AF268)/15,0),ROUNDUP(AE268*2/15,0))</f>
        <v>3</v>
      </c>
    </row>
    <row r="269" spans="1:36" customFormat="1" ht="24.95" customHeight="1" x14ac:dyDescent="0.25">
      <c r="A269" s="248"/>
      <c r="B269" s="280" t="str">
        <f>C269&amp;D269&amp;H269&amp;J269&amp;L269&amp;Q269&amp;R269&amp;U269</f>
        <v>MAT2303Giải tích 2BTToán TinK66A229-10Đỗ Xuân Anh</v>
      </c>
      <c r="C269" s="271" t="s">
        <v>246</v>
      </c>
      <c r="D269" s="286" t="s">
        <v>65</v>
      </c>
      <c r="E269" s="311">
        <v>5</v>
      </c>
      <c r="F269" s="738" t="s">
        <v>836</v>
      </c>
      <c r="G269" s="248" t="s">
        <v>429</v>
      </c>
      <c r="H269" s="322" t="s">
        <v>441</v>
      </c>
      <c r="I269" s="322">
        <v>66</v>
      </c>
      <c r="J269" s="333" t="s">
        <v>273</v>
      </c>
      <c r="K269" s="248" t="s">
        <v>479</v>
      </c>
      <c r="L269" s="322" t="s">
        <v>469</v>
      </c>
      <c r="M269" s="327">
        <v>2</v>
      </c>
      <c r="N269" s="290" t="s">
        <v>477</v>
      </c>
      <c r="O269" s="248"/>
      <c r="P269" s="258"/>
      <c r="Q269" s="248">
        <v>2</v>
      </c>
      <c r="R269" s="258" t="s">
        <v>620</v>
      </c>
      <c r="S269" s="248" t="s">
        <v>831</v>
      </c>
      <c r="T269" s="249" t="s">
        <v>480</v>
      </c>
      <c r="U269" s="344" t="s">
        <v>511</v>
      </c>
      <c r="V269" s="298" t="s">
        <v>691</v>
      </c>
      <c r="W269" s="249"/>
      <c r="X269" s="248"/>
      <c r="Y269" s="251"/>
      <c r="Z269" s="249" t="s">
        <v>398</v>
      </c>
      <c r="AA269" s="421"/>
      <c r="AB269" s="298" t="s">
        <v>567</v>
      </c>
      <c r="AC269" s="355"/>
      <c r="AD269" s="290">
        <v>45</v>
      </c>
      <c r="AE269" s="290">
        <v>30</v>
      </c>
      <c r="AF269" s="290">
        <v>0</v>
      </c>
      <c r="AG269" s="290">
        <v>30</v>
      </c>
      <c r="AH269" s="290">
        <v>35</v>
      </c>
      <c r="AI269" s="290">
        <v>40</v>
      </c>
      <c r="AJ269" s="610">
        <v>2</v>
      </c>
    </row>
    <row r="270" spans="1:36" customFormat="1" ht="24.95" customHeight="1" x14ac:dyDescent="0.25">
      <c r="A270" s="248"/>
      <c r="B270" s="280" t="str">
        <f>C270&amp;D270&amp;H270&amp;J270&amp;L270&amp;Q270&amp;R270&amp;U270</f>
        <v>MAT2303Giải tích 2BTToán TinK66A229-10Ninh Thị Thu</v>
      </c>
      <c r="C270" s="271" t="s">
        <v>246</v>
      </c>
      <c r="D270" s="286" t="s">
        <v>65</v>
      </c>
      <c r="E270" s="311">
        <v>5</v>
      </c>
      <c r="F270" s="738" t="s">
        <v>837</v>
      </c>
      <c r="G270" s="248" t="s">
        <v>429</v>
      </c>
      <c r="H270" s="322" t="s">
        <v>441</v>
      </c>
      <c r="I270" s="322">
        <v>66</v>
      </c>
      <c r="J270" s="333" t="s">
        <v>273</v>
      </c>
      <c r="K270" s="248" t="s">
        <v>479</v>
      </c>
      <c r="L270" s="322" t="s">
        <v>469</v>
      </c>
      <c r="M270" s="327">
        <v>2</v>
      </c>
      <c r="N270" s="290" t="s">
        <v>478</v>
      </c>
      <c r="O270" s="248"/>
      <c r="P270" s="258"/>
      <c r="Q270" s="248">
        <v>2</v>
      </c>
      <c r="R270" s="258" t="s">
        <v>620</v>
      </c>
      <c r="S270" s="248" t="s">
        <v>832</v>
      </c>
      <c r="T270" s="249" t="s">
        <v>480</v>
      </c>
      <c r="U270" s="344" t="s">
        <v>528</v>
      </c>
      <c r="V270" s="298" t="s">
        <v>557</v>
      </c>
      <c r="W270" s="249"/>
      <c r="X270" s="248"/>
      <c r="Y270" s="251"/>
      <c r="Z270" s="249" t="s">
        <v>398</v>
      </c>
      <c r="AA270" s="348"/>
      <c r="AB270" s="298" t="s">
        <v>567</v>
      </c>
      <c r="AC270" s="355"/>
      <c r="AD270" s="290">
        <v>45</v>
      </c>
      <c r="AE270" s="290">
        <v>30</v>
      </c>
      <c r="AF270" s="290">
        <v>0</v>
      </c>
      <c r="AG270" s="290">
        <v>30</v>
      </c>
      <c r="AH270" s="290">
        <v>35</v>
      </c>
      <c r="AI270" s="290">
        <v>40</v>
      </c>
      <c r="AJ270" s="610">
        <v>2</v>
      </c>
    </row>
    <row r="271" spans="1:36" customFormat="1" ht="24.95" customHeight="1" x14ac:dyDescent="0.25">
      <c r="A271" s="248"/>
      <c r="B271" s="280" t="str">
        <f>C271&amp;D271&amp;H271&amp;J271&amp;L271&amp;Q271&amp;R271&amp;U271</f>
        <v>MAT2303Giải tích 2BTToán TinK66A269-10Đỗ Xuân Anh</v>
      </c>
      <c r="C271" s="271" t="s">
        <v>246</v>
      </c>
      <c r="D271" s="286" t="s">
        <v>65</v>
      </c>
      <c r="E271" s="311">
        <v>5</v>
      </c>
      <c r="F271" s="738" t="s">
        <v>836</v>
      </c>
      <c r="G271" s="248" t="s">
        <v>429</v>
      </c>
      <c r="H271" s="322" t="s">
        <v>441</v>
      </c>
      <c r="I271" s="322">
        <v>66</v>
      </c>
      <c r="J271" s="333" t="s">
        <v>273</v>
      </c>
      <c r="K271" s="248" t="s">
        <v>479</v>
      </c>
      <c r="L271" s="322" t="s">
        <v>469</v>
      </c>
      <c r="M271" s="327">
        <v>2</v>
      </c>
      <c r="N271" s="290" t="s">
        <v>477</v>
      </c>
      <c r="O271" s="248"/>
      <c r="P271" s="258"/>
      <c r="Q271" s="248">
        <v>6</v>
      </c>
      <c r="R271" s="258" t="s">
        <v>620</v>
      </c>
      <c r="S271" s="248" t="s">
        <v>831</v>
      </c>
      <c r="T271" s="249" t="s">
        <v>480</v>
      </c>
      <c r="U271" s="344" t="s">
        <v>511</v>
      </c>
      <c r="V271" s="298" t="s">
        <v>691</v>
      </c>
      <c r="W271" s="249"/>
      <c r="X271" s="248"/>
      <c r="Y271" s="251"/>
      <c r="Z271" s="249" t="s">
        <v>398</v>
      </c>
      <c r="AA271" s="421"/>
      <c r="AB271" s="298" t="s">
        <v>567</v>
      </c>
      <c r="AC271" s="355"/>
      <c r="AD271" s="290">
        <v>45</v>
      </c>
      <c r="AE271" s="290">
        <v>30</v>
      </c>
      <c r="AF271" s="290">
        <v>0</v>
      </c>
      <c r="AG271" s="290">
        <v>30</v>
      </c>
      <c r="AH271" s="290">
        <v>35</v>
      </c>
      <c r="AI271" s="290">
        <v>40</v>
      </c>
      <c r="AJ271" s="610">
        <v>2</v>
      </c>
    </row>
    <row r="272" spans="1:36" customFormat="1" ht="24.95" customHeight="1" x14ac:dyDescent="0.25">
      <c r="A272" s="248"/>
      <c r="B272" s="280" t="str">
        <f>C272&amp;D272&amp;H272&amp;J272&amp;L272&amp;Q272&amp;R272&amp;U272</f>
        <v>MAT2303Giải tích 2BTToán TinK66A269-10Ninh Thị Thu</v>
      </c>
      <c r="C272" s="271" t="s">
        <v>246</v>
      </c>
      <c r="D272" s="286" t="s">
        <v>65</v>
      </c>
      <c r="E272" s="311">
        <v>5</v>
      </c>
      <c r="F272" s="738" t="s">
        <v>837</v>
      </c>
      <c r="G272" s="248" t="s">
        <v>429</v>
      </c>
      <c r="H272" s="322" t="s">
        <v>441</v>
      </c>
      <c r="I272" s="322">
        <v>66</v>
      </c>
      <c r="J272" s="333" t="s">
        <v>273</v>
      </c>
      <c r="K272" s="248" t="s">
        <v>479</v>
      </c>
      <c r="L272" s="322" t="s">
        <v>469</v>
      </c>
      <c r="M272" s="327">
        <v>2</v>
      </c>
      <c r="N272" s="290" t="s">
        <v>478</v>
      </c>
      <c r="O272" s="248"/>
      <c r="P272" s="258"/>
      <c r="Q272" s="248">
        <v>6</v>
      </c>
      <c r="R272" s="258" t="s">
        <v>620</v>
      </c>
      <c r="S272" s="248" t="s">
        <v>832</v>
      </c>
      <c r="T272" s="249" t="s">
        <v>480</v>
      </c>
      <c r="U272" s="344" t="s">
        <v>528</v>
      </c>
      <c r="V272" s="298" t="s">
        <v>557</v>
      </c>
      <c r="W272" s="249"/>
      <c r="X272" s="248"/>
      <c r="Y272" s="251"/>
      <c r="Z272" s="249" t="s">
        <v>398</v>
      </c>
      <c r="AA272" s="348"/>
      <c r="AB272" s="298" t="s">
        <v>567</v>
      </c>
      <c r="AC272" s="355"/>
      <c r="AD272" s="290">
        <v>45</v>
      </c>
      <c r="AE272" s="290">
        <v>30</v>
      </c>
      <c r="AF272" s="290">
        <v>0</v>
      </c>
      <c r="AG272" s="290">
        <v>30</v>
      </c>
      <c r="AH272" s="290">
        <v>35</v>
      </c>
      <c r="AI272" s="290">
        <v>40</v>
      </c>
      <c r="AJ272" s="610">
        <v>2</v>
      </c>
    </row>
    <row r="273" spans="1:37" s="243" customFormat="1" ht="24.95" customHeight="1" x14ac:dyDescent="0.25">
      <c r="A273" s="729"/>
      <c r="B273" s="729" t="str">
        <f>C273&amp;D273&amp;H273&amp;J273&amp;L273&amp;Q273&amp;R273&amp;U273</f>
        <v>MAT2301Đại số tuyến tính 2LTToán TinK66A263-5Đào Phương Bắc</v>
      </c>
      <c r="C273" s="366" t="s">
        <v>244</v>
      </c>
      <c r="D273" s="292" t="s">
        <v>130</v>
      </c>
      <c r="E273" s="739">
        <v>4</v>
      </c>
      <c r="F273" s="743" t="s">
        <v>856</v>
      </c>
      <c r="G273" s="729" t="s">
        <v>424</v>
      </c>
      <c r="H273" s="326" t="s">
        <v>439</v>
      </c>
      <c r="I273" s="326">
        <v>66</v>
      </c>
      <c r="J273" s="334" t="s">
        <v>273</v>
      </c>
      <c r="K273" s="729" t="s">
        <v>479</v>
      </c>
      <c r="L273" s="326" t="s">
        <v>469</v>
      </c>
      <c r="M273" s="326">
        <v>2</v>
      </c>
      <c r="N273" s="320"/>
      <c r="O273" s="729"/>
      <c r="P273" s="732"/>
      <c r="Q273" s="729">
        <v>6</v>
      </c>
      <c r="R273" s="732" t="s">
        <v>396</v>
      </c>
      <c r="S273" s="729" t="s">
        <v>826</v>
      </c>
      <c r="T273" s="733" t="s">
        <v>480</v>
      </c>
      <c r="U273" s="346" t="s">
        <v>500</v>
      </c>
      <c r="V273" s="360" t="s">
        <v>555</v>
      </c>
      <c r="W273" s="733"/>
      <c r="X273" s="729"/>
      <c r="Y273" s="734"/>
      <c r="Z273" s="733" t="s">
        <v>398</v>
      </c>
      <c r="AA273" s="349"/>
      <c r="AB273" s="360" t="s">
        <v>561</v>
      </c>
      <c r="AC273" s="361"/>
      <c r="AD273" s="320">
        <v>45</v>
      </c>
      <c r="AE273" s="320">
        <v>15</v>
      </c>
      <c r="AF273" s="320">
        <v>0</v>
      </c>
      <c r="AG273" s="320">
        <v>60</v>
      </c>
      <c r="AH273" s="320">
        <v>70</v>
      </c>
      <c r="AI273" s="320">
        <v>80</v>
      </c>
      <c r="AJ273" s="746">
        <f>IF(H273="LT",ROUNDUP((AD273+AF273)/15,0),ROUNDUP(AE273*2/15,0))</f>
        <v>3</v>
      </c>
      <c r="AK273" s="243">
        <v>90</v>
      </c>
    </row>
    <row r="274" spans="1:37" s="243" customFormat="1" ht="24.95" customHeight="1" x14ac:dyDescent="0.25">
      <c r="A274" s="729"/>
      <c r="B274" s="729" t="str">
        <f>C274&amp;D274&amp;H274&amp;J274&amp;L274&amp;Q274&amp;R274&amp;U274</f>
        <v>MAT2301Đại số tuyến tính 2BTToán TinK66A254-5Nguyễn Thế Cường</v>
      </c>
      <c r="C274" s="366" t="s">
        <v>244</v>
      </c>
      <c r="D274" s="292" t="s">
        <v>130</v>
      </c>
      <c r="E274" s="739">
        <v>4</v>
      </c>
      <c r="F274" s="743" t="s">
        <v>851</v>
      </c>
      <c r="G274" s="729" t="s">
        <v>424</v>
      </c>
      <c r="H274" s="326" t="s">
        <v>441</v>
      </c>
      <c r="I274" s="326">
        <v>66</v>
      </c>
      <c r="J274" s="334" t="s">
        <v>273</v>
      </c>
      <c r="K274" s="729" t="s">
        <v>479</v>
      </c>
      <c r="L274" s="326" t="s">
        <v>469</v>
      </c>
      <c r="M274" s="326">
        <v>2</v>
      </c>
      <c r="N274" s="320" t="s">
        <v>477</v>
      </c>
      <c r="O274" s="729"/>
      <c r="P274" s="732"/>
      <c r="Q274" s="729">
        <v>5</v>
      </c>
      <c r="R274" s="732" t="s">
        <v>617</v>
      </c>
      <c r="S274" s="729" t="s">
        <v>136</v>
      </c>
      <c r="T274" s="733" t="s">
        <v>480</v>
      </c>
      <c r="U274" s="346" t="s">
        <v>757</v>
      </c>
      <c r="V274" s="360" t="s">
        <v>555</v>
      </c>
      <c r="W274" s="733"/>
      <c r="X274" s="729"/>
      <c r="Y274" s="734"/>
      <c r="Z274" s="733" t="s">
        <v>398</v>
      </c>
      <c r="AA274" s="771"/>
      <c r="AB274" s="360" t="s">
        <v>561</v>
      </c>
      <c r="AC274" s="361"/>
      <c r="AD274" s="320">
        <v>45</v>
      </c>
      <c r="AE274" s="320">
        <v>15</v>
      </c>
      <c r="AF274" s="320">
        <v>0</v>
      </c>
      <c r="AG274" s="320">
        <v>30</v>
      </c>
      <c r="AH274" s="320">
        <v>35</v>
      </c>
      <c r="AI274" s="320">
        <v>40</v>
      </c>
      <c r="AJ274" s="746">
        <f>IF(H274="LT",ROUNDUP((AD274+AF274)/15,0),ROUNDUP(AE274*2/15,0))</f>
        <v>2</v>
      </c>
      <c r="AK274" s="243">
        <v>45</v>
      </c>
    </row>
    <row r="275" spans="1:37" s="243" customFormat="1" ht="24.95" customHeight="1" x14ac:dyDescent="0.25">
      <c r="A275" s="729"/>
      <c r="B275" s="729" t="str">
        <f>C275&amp;D275&amp;H275&amp;J275&amp;L275&amp;Q275&amp;R275&amp;U275</f>
        <v>MAT2301Đại số tuyến tính 2BTToán TinK66A254-5Đỗ Việt Cường</v>
      </c>
      <c r="C275" s="366" t="s">
        <v>244</v>
      </c>
      <c r="D275" s="292" t="s">
        <v>130</v>
      </c>
      <c r="E275" s="739">
        <v>4</v>
      </c>
      <c r="F275" s="743" t="s">
        <v>852</v>
      </c>
      <c r="G275" s="729" t="s">
        <v>424</v>
      </c>
      <c r="H275" s="326" t="s">
        <v>441</v>
      </c>
      <c r="I275" s="326">
        <v>66</v>
      </c>
      <c r="J275" s="334" t="s">
        <v>273</v>
      </c>
      <c r="K275" s="729" t="s">
        <v>479</v>
      </c>
      <c r="L275" s="326" t="s">
        <v>469</v>
      </c>
      <c r="M275" s="326">
        <v>2</v>
      </c>
      <c r="N275" s="320" t="s">
        <v>478</v>
      </c>
      <c r="O275" s="729"/>
      <c r="P275" s="732"/>
      <c r="Q275" s="729">
        <v>5</v>
      </c>
      <c r="R275" s="732" t="s">
        <v>617</v>
      </c>
      <c r="S275" s="729" t="s">
        <v>828</v>
      </c>
      <c r="T275" s="733" t="s">
        <v>480</v>
      </c>
      <c r="U275" s="346" t="s">
        <v>516</v>
      </c>
      <c r="V275" s="360" t="s">
        <v>555</v>
      </c>
      <c r="W275" s="733"/>
      <c r="X275" s="729"/>
      <c r="Y275" s="734"/>
      <c r="Z275" s="733" t="s">
        <v>398</v>
      </c>
      <c r="AA275" s="349"/>
      <c r="AB275" s="360" t="s">
        <v>561</v>
      </c>
      <c r="AC275" s="361"/>
      <c r="AD275" s="320">
        <v>45</v>
      </c>
      <c r="AE275" s="320">
        <v>15</v>
      </c>
      <c r="AF275" s="320">
        <v>0</v>
      </c>
      <c r="AG275" s="320">
        <v>30</v>
      </c>
      <c r="AH275" s="320">
        <v>35</v>
      </c>
      <c r="AI275" s="320">
        <v>40</v>
      </c>
      <c r="AJ275" s="746">
        <f>IF(H275="LT",ROUNDUP((AD275+AF275)/15,0),ROUNDUP(AE275*2/15,0))</f>
        <v>2</v>
      </c>
      <c r="AK275" s="243">
        <v>45</v>
      </c>
    </row>
    <row r="276" spans="1:37" customFormat="1" ht="24.95" customHeight="1" x14ac:dyDescent="0.25">
      <c r="A276" s="248"/>
      <c r="B276" s="280" t="str">
        <f>C276&amp;D276&amp;H276&amp;J276&amp;L276&amp;Q276&amp;R276&amp;U276</f>
        <v>HIS1056Cơ sở văn hóa Việt NamLTToán TinK66A2</v>
      </c>
      <c r="C276" s="263" t="s">
        <v>236</v>
      </c>
      <c r="D276" s="286" t="s">
        <v>337</v>
      </c>
      <c r="E276" s="314">
        <v>3</v>
      </c>
      <c r="F276" s="738" t="s">
        <v>868</v>
      </c>
      <c r="G276" s="280" t="s">
        <v>422</v>
      </c>
      <c r="H276" s="321" t="s">
        <v>439</v>
      </c>
      <c r="I276" s="321">
        <v>66</v>
      </c>
      <c r="J276" s="337" t="s">
        <v>273</v>
      </c>
      <c r="K276" s="280" t="s">
        <v>479</v>
      </c>
      <c r="L276" s="321" t="s">
        <v>469</v>
      </c>
      <c r="M276" s="325">
        <v>2</v>
      </c>
      <c r="N276" s="288"/>
      <c r="O276" s="248"/>
      <c r="P276" s="258"/>
      <c r="Q276" s="248"/>
      <c r="R276" s="258"/>
      <c r="S276" s="248" t="s">
        <v>866</v>
      </c>
      <c r="T276" s="249" t="s">
        <v>480</v>
      </c>
      <c r="U276" s="344" t="s">
        <v>873</v>
      </c>
      <c r="V276" s="298"/>
      <c r="W276" s="249"/>
      <c r="X276" s="248"/>
      <c r="Y276" s="251"/>
      <c r="Z276" s="249" t="s">
        <v>398</v>
      </c>
      <c r="AA276" s="355" t="s">
        <v>575</v>
      </c>
      <c r="AB276" s="298" t="s">
        <v>562</v>
      </c>
      <c r="AC276" s="355"/>
      <c r="AD276" s="288">
        <v>42</v>
      </c>
      <c r="AE276" s="288">
        <v>3</v>
      </c>
      <c r="AF276" s="288">
        <v>0</v>
      </c>
      <c r="AG276" s="288"/>
      <c r="AH276" s="288"/>
      <c r="AI276" s="288"/>
      <c r="AJ276" s="610">
        <f>IF(H276="LT",ROUNDUP((AD276+AF276)/15,0),ROUNDUP(AE276*2/15,0))</f>
        <v>3</v>
      </c>
    </row>
    <row r="277" spans="1:37" customFormat="1" ht="24.95" customHeight="1" x14ac:dyDescent="0.25">
      <c r="A277" s="248"/>
      <c r="B277" s="280" t="str">
        <f>C277&amp;D277&amp;H277&amp;J277&amp;L277&amp;Q277&amp;R277&amp;U277</f>
        <v>GEO1050Khoa học trái đất và sự sốngLTToán TinK66A2</v>
      </c>
      <c r="C277" s="263" t="s">
        <v>237</v>
      </c>
      <c r="D277" s="286" t="s">
        <v>338</v>
      </c>
      <c r="E277" s="314">
        <v>3</v>
      </c>
      <c r="F277" s="738" t="s">
        <v>865</v>
      </c>
      <c r="G277" s="280" t="s">
        <v>422</v>
      </c>
      <c r="H277" s="321" t="s">
        <v>439</v>
      </c>
      <c r="I277" s="321">
        <v>66</v>
      </c>
      <c r="J277" s="337" t="s">
        <v>273</v>
      </c>
      <c r="K277" s="280" t="s">
        <v>479</v>
      </c>
      <c r="L277" s="321" t="s">
        <v>469</v>
      </c>
      <c r="M277" s="325">
        <v>2</v>
      </c>
      <c r="N277" s="288"/>
      <c r="O277" s="248"/>
      <c r="P277" s="258"/>
      <c r="Q277" s="248"/>
      <c r="R277" s="258"/>
      <c r="S277" s="248" t="s">
        <v>866</v>
      </c>
      <c r="T277" s="249" t="s">
        <v>480</v>
      </c>
      <c r="U277" s="344" t="s">
        <v>873</v>
      </c>
      <c r="V277" s="298"/>
      <c r="W277" s="249"/>
      <c r="X277" s="248"/>
      <c r="Y277" s="251"/>
      <c r="Z277" s="249" t="s">
        <v>398</v>
      </c>
      <c r="AA277" s="422" t="s">
        <v>575</v>
      </c>
      <c r="AB277" s="298" t="s">
        <v>572</v>
      </c>
      <c r="AC277" s="355"/>
      <c r="AD277" s="288">
        <v>42</v>
      </c>
      <c r="AE277" s="288">
        <v>3</v>
      </c>
      <c r="AF277" s="288">
        <v>0</v>
      </c>
      <c r="AG277" s="288"/>
      <c r="AH277" s="288"/>
      <c r="AI277" s="288"/>
      <c r="AJ277" s="610">
        <f>IF(H277="LT",ROUNDUP((AD277+AF277)/15,0),ROUNDUP(AE277*2/15,0))</f>
        <v>3</v>
      </c>
    </row>
    <row r="278" spans="1:37" customFormat="1" ht="24.95" customHeight="1" x14ac:dyDescent="0.25">
      <c r="A278" s="248"/>
      <c r="B278" s="280" t="str">
        <f>C278&amp;D278&amp;H278&amp;J278&amp;L278&amp;Q278&amp;R278&amp;U278</f>
        <v>PHY1020Nhập môn RoboticsLTToán TinK66A2</v>
      </c>
      <c r="C278" s="263" t="s">
        <v>241</v>
      </c>
      <c r="D278" s="286" t="s">
        <v>407</v>
      </c>
      <c r="E278" s="314">
        <v>3</v>
      </c>
      <c r="F278" s="738"/>
      <c r="G278" s="280" t="s">
        <v>430</v>
      </c>
      <c r="H278" s="321" t="s">
        <v>439</v>
      </c>
      <c r="I278" s="321">
        <v>66</v>
      </c>
      <c r="J278" s="337" t="s">
        <v>273</v>
      </c>
      <c r="K278" s="280" t="s">
        <v>479</v>
      </c>
      <c r="L278" s="321" t="s">
        <v>469</v>
      </c>
      <c r="M278" s="325">
        <v>2</v>
      </c>
      <c r="N278" s="288"/>
      <c r="O278" s="248"/>
      <c r="P278" s="258"/>
      <c r="Q278" s="248"/>
      <c r="R278" s="258"/>
      <c r="S278" s="248"/>
      <c r="T278" s="249" t="s">
        <v>480</v>
      </c>
      <c r="U278" s="344" t="s">
        <v>873</v>
      </c>
      <c r="V278" s="298"/>
      <c r="W278" s="249"/>
      <c r="X278" s="248"/>
      <c r="Y278" s="251"/>
      <c r="Z278" s="249" t="s">
        <v>398</v>
      </c>
      <c r="AA278" s="348"/>
      <c r="AB278" s="298" t="s">
        <v>569</v>
      </c>
      <c r="AC278" s="355"/>
      <c r="AD278" s="288">
        <v>30</v>
      </c>
      <c r="AE278" s="288">
        <v>10</v>
      </c>
      <c r="AF278" s="288">
        <v>5</v>
      </c>
      <c r="AG278" s="288"/>
      <c r="AH278" s="288"/>
      <c r="AI278" s="288"/>
      <c r="AJ278" s="610">
        <f>IF(H278="LT",ROUNDUP((AD278+AF278)/15,0),ROUNDUP(AE278*2/15,0))</f>
        <v>3</v>
      </c>
    </row>
    <row r="279" spans="1:37" customFormat="1" ht="24.95" customHeight="1" x14ac:dyDescent="0.25">
      <c r="A279" s="248"/>
      <c r="B279" s="280" t="str">
        <f>C279&amp;D279&amp;H279&amp;J279&amp;L279&amp;Q279&amp;R279&amp;U279</f>
        <v>MAT2317Lập trình JavaLTToán TinK66A234-5Đỗ Thanh Hà</v>
      </c>
      <c r="C279" s="263" t="s">
        <v>256</v>
      </c>
      <c r="D279" s="286" t="s">
        <v>38</v>
      </c>
      <c r="E279" s="314">
        <v>3</v>
      </c>
      <c r="F279" s="738" t="s">
        <v>829</v>
      </c>
      <c r="G279" s="280" t="s">
        <v>428</v>
      </c>
      <c r="H279" s="321" t="s">
        <v>439</v>
      </c>
      <c r="I279" s="321">
        <v>66</v>
      </c>
      <c r="J279" s="332" t="s">
        <v>273</v>
      </c>
      <c r="K279" s="280" t="s">
        <v>479</v>
      </c>
      <c r="L279" s="321" t="s">
        <v>469</v>
      </c>
      <c r="M279" s="325">
        <v>2</v>
      </c>
      <c r="N279" s="288"/>
      <c r="O279" s="248"/>
      <c r="P279" s="258"/>
      <c r="Q279" s="248">
        <v>3</v>
      </c>
      <c r="R279" s="258" t="s">
        <v>617</v>
      </c>
      <c r="S279" s="248" t="s">
        <v>832</v>
      </c>
      <c r="T279" s="249" t="s">
        <v>480</v>
      </c>
      <c r="U279" s="344" t="s">
        <v>549</v>
      </c>
      <c r="V279" s="298" t="s">
        <v>555</v>
      </c>
      <c r="W279" s="249"/>
      <c r="X279" s="248"/>
      <c r="Y279" s="251"/>
      <c r="Z279" s="249" t="s">
        <v>398</v>
      </c>
      <c r="AA279" s="348"/>
      <c r="AB279" s="298" t="s">
        <v>574</v>
      </c>
      <c r="AC279" s="359"/>
      <c r="AD279" s="288">
        <v>22</v>
      </c>
      <c r="AE279" s="288">
        <v>23</v>
      </c>
      <c r="AF279" s="288">
        <v>0</v>
      </c>
      <c r="AG279" s="288">
        <v>70</v>
      </c>
      <c r="AH279" s="288">
        <v>80</v>
      </c>
      <c r="AI279" s="288">
        <v>85</v>
      </c>
      <c r="AJ279" s="610">
        <f>IF(H279="LT",ROUNDUP((AD279+AF279)/15,0),ROUNDUP(AE279*2/15,0))</f>
        <v>2</v>
      </c>
      <c r="AK279" s="747">
        <v>90</v>
      </c>
    </row>
    <row r="280" spans="1:37" customFormat="1" ht="24.95" customHeight="1" x14ac:dyDescent="0.25">
      <c r="A280" s="248"/>
      <c r="B280" s="280" t="str">
        <f>C280&amp;D280&amp;H280&amp;J280&amp;L280&amp;Q280&amp;R280&amp;U280</f>
        <v>MAT2317Lập trình JavaTHToán TinK66A221-5BMTH</v>
      </c>
      <c r="C280" s="263" t="s">
        <v>256</v>
      </c>
      <c r="D280" s="286" t="s">
        <v>38</v>
      </c>
      <c r="E280" s="314"/>
      <c r="F280" s="738" t="s">
        <v>829</v>
      </c>
      <c r="G280" s="280" t="s">
        <v>428</v>
      </c>
      <c r="H280" s="321" t="s">
        <v>440</v>
      </c>
      <c r="I280" s="321">
        <v>66</v>
      </c>
      <c r="J280" s="332" t="s">
        <v>273</v>
      </c>
      <c r="K280" s="280" t="s">
        <v>479</v>
      </c>
      <c r="L280" s="321" t="s">
        <v>469</v>
      </c>
      <c r="M280" s="325">
        <v>2</v>
      </c>
      <c r="N280" s="288"/>
      <c r="O280" s="248"/>
      <c r="P280" s="258"/>
      <c r="Q280" s="248">
        <v>2</v>
      </c>
      <c r="R280" s="258" t="s">
        <v>622</v>
      </c>
      <c r="S280" s="248" t="s">
        <v>56</v>
      </c>
      <c r="T280" s="249" t="s">
        <v>480</v>
      </c>
      <c r="U280" s="344" t="s">
        <v>50</v>
      </c>
      <c r="V280" s="298"/>
      <c r="W280" s="249"/>
      <c r="X280" s="248"/>
      <c r="Y280" s="251"/>
      <c r="Z280" s="249" t="s">
        <v>398</v>
      </c>
      <c r="AA280" s="348"/>
      <c r="AB280" s="298" t="s">
        <v>574</v>
      </c>
      <c r="AC280" s="359"/>
      <c r="AD280" s="288">
        <v>22</v>
      </c>
      <c r="AE280" s="288">
        <v>23</v>
      </c>
      <c r="AF280" s="288">
        <v>0</v>
      </c>
      <c r="AG280" s="288">
        <v>70</v>
      </c>
      <c r="AH280" s="288">
        <v>80</v>
      </c>
      <c r="AI280" s="288">
        <v>85</v>
      </c>
      <c r="AJ280" s="610">
        <v>3</v>
      </c>
      <c r="AK280" s="748">
        <v>90</v>
      </c>
    </row>
    <row r="281" spans="1:37" customFormat="1" ht="24.95" customHeight="1" x14ac:dyDescent="0.25">
      <c r="A281" s="248"/>
      <c r="B281" s="280" t="str">
        <f>C281&amp;D281&amp;H281&amp;J281&amp;L281&amp;Q281&amp;R281&amp;U281</f>
        <v>PEC1008Kinh tế chính trị Mác - LêninLTToán họcK66 CNKHTN</v>
      </c>
      <c r="C281" s="294" t="s">
        <v>230</v>
      </c>
      <c r="D281" s="284" t="s">
        <v>406</v>
      </c>
      <c r="E281" s="319">
        <v>3</v>
      </c>
      <c r="F281" s="738"/>
      <c r="G281" s="248" t="s">
        <v>417</v>
      </c>
      <c r="H281" s="327" t="s">
        <v>439</v>
      </c>
      <c r="I281" s="322">
        <v>66</v>
      </c>
      <c r="J281" s="333" t="s">
        <v>229</v>
      </c>
      <c r="K281" s="248" t="s">
        <v>397</v>
      </c>
      <c r="L281" s="322" t="s">
        <v>472</v>
      </c>
      <c r="M281" s="271">
        <v>2</v>
      </c>
      <c r="N281" s="290"/>
      <c r="O281" s="248"/>
      <c r="P281" s="258"/>
      <c r="Q281" s="248"/>
      <c r="R281" s="258"/>
      <c r="S281" s="248"/>
      <c r="T281" s="249" t="s">
        <v>480</v>
      </c>
      <c r="U281" s="344" t="s">
        <v>873</v>
      </c>
      <c r="V281" s="298" t="s">
        <v>560</v>
      </c>
      <c r="W281" s="249"/>
      <c r="X281" s="249" t="s">
        <v>760</v>
      </c>
      <c r="Y281" s="251"/>
      <c r="Z281" s="249" t="s">
        <v>398</v>
      </c>
      <c r="AA281" s="348"/>
      <c r="AB281" s="298" t="s">
        <v>571</v>
      </c>
      <c r="AC281" s="355"/>
      <c r="AD281" s="288">
        <v>20</v>
      </c>
      <c r="AE281" s="288">
        <v>10</v>
      </c>
      <c r="AF281" s="288">
        <v>0</v>
      </c>
      <c r="AG281" s="288"/>
      <c r="AH281" s="288"/>
      <c r="AI281" s="288"/>
      <c r="AJ281" s="610">
        <f>IF(H281="LT",ROUNDUP((AD281+AF281)/15,0),ROUNDUP(AE281*2/15,0))</f>
        <v>2</v>
      </c>
    </row>
    <row r="282" spans="1:37" customFormat="1" ht="24.95" customHeight="1" x14ac:dyDescent="0.25">
      <c r="A282" s="248"/>
      <c r="B282" s="280" t="str">
        <f>C282&amp;D282&amp;H282&amp;J282&amp;L282&amp;Q282&amp;R282&amp;U282</f>
        <v>FLF1108Tiếng Anh B2LTToán họcK66 CNKHTN</v>
      </c>
      <c r="C282" s="294" t="s">
        <v>317</v>
      </c>
      <c r="D282" s="284" t="s">
        <v>318</v>
      </c>
      <c r="E282" s="319">
        <v>5</v>
      </c>
      <c r="F282" s="738"/>
      <c r="G282" s="248" t="s">
        <v>389</v>
      </c>
      <c r="H282" s="327" t="s">
        <v>439</v>
      </c>
      <c r="I282" s="322">
        <v>66</v>
      </c>
      <c r="J282" s="333" t="s">
        <v>229</v>
      </c>
      <c r="K282" s="248" t="s">
        <v>397</v>
      </c>
      <c r="L282" s="322" t="s">
        <v>472</v>
      </c>
      <c r="M282" s="327">
        <v>2</v>
      </c>
      <c r="N282" s="290"/>
      <c r="O282" s="248"/>
      <c r="P282" s="258"/>
      <c r="Q282" s="248"/>
      <c r="R282" s="258"/>
      <c r="S282" s="248"/>
      <c r="T282" s="249" t="s">
        <v>480</v>
      </c>
      <c r="U282" s="344" t="s">
        <v>873</v>
      </c>
      <c r="V282" s="298"/>
      <c r="W282" s="249"/>
      <c r="X282" s="248"/>
      <c r="Y282" s="251"/>
      <c r="Z282" s="249" t="s">
        <v>398</v>
      </c>
      <c r="AA282" s="348"/>
      <c r="AB282" s="298" t="s">
        <v>573</v>
      </c>
      <c r="AC282" s="355"/>
      <c r="AD282" s="288">
        <v>20</v>
      </c>
      <c r="AE282" s="288">
        <v>35</v>
      </c>
      <c r="AF282" s="288">
        <v>20</v>
      </c>
      <c r="AG282" s="288"/>
      <c r="AH282" s="288"/>
      <c r="AI282" s="288"/>
      <c r="AJ282" s="610">
        <f>IF(H282="LT",ROUNDUP((AD282+AF282)/15,0),ROUNDUP(AE282*2/15,0))</f>
        <v>3</v>
      </c>
    </row>
    <row r="283" spans="1:37" customFormat="1" ht="24.95" customHeight="1" x14ac:dyDescent="0.25">
      <c r="A283" s="248"/>
      <c r="B283" s="280" t="str">
        <f>C283&amp;D283&amp;H283&amp;J283&amp;L283&amp;Q283&amp;R283&amp;U283</f>
        <v>MAT1076Cơ học lý thuyếtLTToán họcK66 CNKHTN</v>
      </c>
      <c r="C283" s="264" t="s">
        <v>242</v>
      </c>
      <c r="D283" s="284" t="s">
        <v>118</v>
      </c>
      <c r="E283" s="319">
        <v>3</v>
      </c>
      <c r="F283" s="738"/>
      <c r="G283" s="248" t="s">
        <v>419</v>
      </c>
      <c r="H283" s="327" t="s">
        <v>439</v>
      </c>
      <c r="I283" s="322">
        <v>66</v>
      </c>
      <c r="J283" s="333" t="s">
        <v>229</v>
      </c>
      <c r="K283" s="248" t="s">
        <v>397</v>
      </c>
      <c r="L283" s="322" t="s">
        <v>472</v>
      </c>
      <c r="M283" s="327">
        <v>2</v>
      </c>
      <c r="N283" s="290"/>
      <c r="O283" s="248"/>
      <c r="P283" s="258"/>
      <c r="Q283" s="248"/>
      <c r="R283" s="258"/>
      <c r="S283" s="248"/>
      <c r="T283" s="249" t="s">
        <v>480</v>
      </c>
      <c r="U283" s="344"/>
      <c r="V283" s="298" t="s">
        <v>553</v>
      </c>
      <c r="W283" s="249"/>
      <c r="X283" s="249" t="s">
        <v>760</v>
      </c>
      <c r="Y283" s="251"/>
      <c r="Z283" s="249" t="s">
        <v>398</v>
      </c>
      <c r="AA283" s="348" t="s">
        <v>698</v>
      </c>
      <c r="AB283" s="298" t="s">
        <v>576</v>
      </c>
      <c r="AC283" s="355"/>
      <c r="AD283" s="288">
        <v>30</v>
      </c>
      <c r="AE283" s="288">
        <v>15</v>
      </c>
      <c r="AF283" s="288">
        <v>0</v>
      </c>
      <c r="AG283" s="288"/>
      <c r="AH283" s="288"/>
      <c r="AI283" s="288"/>
      <c r="AJ283" s="610">
        <f>IF(H283="LT",ROUNDUP((AD283+AF283)/15,0),ROUNDUP(AE283*2/15,0))</f>
        <v>2</v>
      </c>
    </row>
    <row r="284" spans="1:37" customFormat="1" ht="24.95" customHeight="1" x14ac:dyDescent="0.25">
      <c r="A284" s="248"/>
      <c r="B284" s="280" t="str">
        <f>C284&amp;D284&amp;H284&amp;J284&amp;L284&amp;Q284&amp;R284&amp;U284</f>
        <v>MAT1076Cơ học lý thuyếtBTToán họcK66 CNKHTN</v>
      </c>
      <c r="C284" s="264" t="s">
        <v>242</v>
      </c>
      <c r="D284" s="284" t="s">
        <v>118</v>
      </c>
      <c r="E284" s="319">
        <v>3</v>
      </c>
      <c r="F284" s="738"/>
      <c r="G284" s="248" t="s">
        <v>419</v>
      </c>
      <c r="H284" s="327" t="s">
        <v>441</v>
      </c>
      <c r="I284" s="322">
        <v>66</v>
      </c>
      <c r="J284" s="333" t="s">
        <v>229</v>
      </c>
      <c r="K284" s="248" t="s">
        <v>397</v>
      </c>
      <c r="L284" s="322" t="s">
        <v>472</v>
      </c>
      <c r="M284" s="327">
        <v>2</v>
      </c>
      <c r="N284" s="290"/>
      <c r="O284" s="248"/>
      <c r="P284" s="258"/>
      <c r="Q284" s="248"/>
      <c r="R284" s="258"/>
      <c r="S284" s="248"/>
      <c r="T284" s="249" t="s">
        <v>480</v>
      </c>
      <c r="U284" s="344"/>
      <c r="V284" s="298" t="s">
        <v>553</v>
      </c>
      <c r="W284" s="249"/>
      <c r="X284" s="249" t="s">
        <v>760</v>
      </c>
      <c r="Y284" s="251"/>
      <c r="Z284" s="249" t="s">
        <v>398</v>
      </c>
      <c r="AA284" s="347" t="s">
        <v>698</v>
      </c>
      <c r="AB284" s="298" t="s">
        <v>576</v>
      </c>
      <c r="AC284" s="355"/>
      <c r="AD284" s="288">
        <v>30</v>
      </c>
      <c r="AE284" s="288">
        <v>15</v>
      </c>
      <c r="AF284" s="288">
        <v>0</v>
      </c>
      <c r="AG284" s="288"/>
      <c r="AH284" s="288"/>
      <c r="AI284" s="288"/>
      <c r="AJ284" s="610">
        <f>IF(H284="LT",ROUNDUP((AD284+AF284)/15,0),ROUNDUP(AE284*2/15,0))</f>
        <v>2</v>
      </c>
    </row>
    <row r="285" spans="1:37" customFormat="1" ht="24.95" customHeight="1" x14ac:dyDescent="0.25">
      <c r="A285" s="248"/>
      <c r="B285" s="280" t="str">
        <f>C285&amp;D285&amp;H285&amp;J285&amp;L285&amp;Q285&amp;R285&amp;U285</f>
        <v>MAT2303Giải tích 2LTToán họcK66 CNKHTN23-5Trịnh Viết Dược</v>
      </c>
      <c r="C285" s="263" t="s">
        <v>246</v>
      </c>
      <c r="D285" s="281" t="s">
        <v>65</v>
      </c>
      <c r="E285" s="314">
        <v>5</v>
      </c>
      <c r="F285" s="738" t="s">
        <v>1009</v>
      </c>
      <c r="G285" s="248" t="s">
        <v>429</v>
      </c>
      <c r="H285" s="322" t="s">
        <v>439</v>
      </c>
      <c r="I285" s="322">
        <v>66</v>
      </c>
      <c r="J285" s="333" t="s">
        <v>229</v>
      </c>
      <c r="K285" s="248" t="s">
        <v>397</v>
      </c>
      <c r="L285" s="322" t="s">
        <v>472</v>
      </c>
      <c r="M285" s="271">
        <v>2</v>
      </c>
      <c r="N285" s="290"/>
      <c r="O285" s="248"/>
      <c r="P285" s="258"/>
      <c r="Q285" s="248">
        <v>2</v>
      </c>
      <c r="R285" s="258" t="s">
        <v>396</v>
      </c>
      <c r="S285" s="248" t="s">
        <v>1006</v>
      </c>
      <c r="T285" s="249" t="s">
        <v>480</v>
      </c>
      <c r="U285" s="344" t="s">
        <v>525</v>
      </c>
      <c r="V285" s="298" t="s">
        <v>555</v>
      </c>
      <c r="W285" s="249"/>
      <c r="X285" s="248"/>
      <c r="Y285" s="251"/>
      <c r="Z285" s="249" t="s">
        <v>398</v>
      </c>
      <c r="AA285" s="418"/>
      <c r="AB285" s="298" t="s">
        <v>567</v>
      </c>
      <c r="AC285" s="355"/>
      <c r="AD285" s="288">
        <v>45</v>
      </c>
      <c r="AE285" s="288">
        <v>30</v>
      </c>
      <c r="AF285" s="288">
        <v>0</v>
      </c>
      <c r="AG285" s="288">
        <v>15</v>
      </c>
      <c r="AH285" s="288">
        <v>15</v>
      </c>
      <c r="AI285" s="288">
        <v>15</v>
      </c>
      <c r="AJ285" s="610">
        <f>IF(H285="LT",ROUNDUP((AD285+AF285)/15,0),ROUNDUP(AE285*2/15,0))</f>
        <v>3</v>
      </c>
    </row>
    <row r="286" spans="1:37" customFormat="1" ht="24.95" customHeight="1" x14ac:dyDescent="0.25">
      <c r="A286" s="248"/>
      <c r="B286" s="280" t="str">
        <f>C286&amp;D286&amp;H286&amp;J286&amp;L286&amp;Q286&amp;R286&amp;U286</f>
        <v>MAT2303Giải tích 2BTToán họcK66 CNKHTN34-5Ngô Quốc Anh</v>
      </c>
      <c r="C286" s="263" t="s">
        <v>246</v>
      </c>
      <c r="D286" s="281" t="s">
        <v>65</v>
      </c>
      <c r="E286" s="314">
        <v>5</v>
      </c>
      <c r="F286" s="738" t="s">
        <v>1009</v>
      </c>
      <c r="G286" s="248" t="s">
        <v>429</v>
      </c>
      <c r="H286" s="322" t="s">
        <v>441</v>
      </c>
      <c r="I286" s="322">
        <v>66</v>
      </c>
      <c r="J286" s="333" t="s">
        <v>229</v>
      </c>
      <c r="K286" s="248" t="s">
        <v>397</v>
      </c>
      <c r="L286" s="322" t="s">
        <v>472</v>
      </c>
      <c r="M286" s="271">
        <v>2</v>
      </c>
      <c r="N286" s="290"/>
      <c r="O286" s="248"/>
      <c r="P286" s="258"/>
      <c r="Q286" s="248">
        <v>3</v>
      </c>
      <c r="R286" s="258" t="s">
        <v>617</v>
      </c>
      <c r="S286" s="248" t="s">
        <v>1010</v>
      </c>
      <c r="T286" s="249" t="s">
        <v>480</v>
      </c>
      <c r="U286" s="344" t="s">
        <v>488</v>
      </c>
      <c r="V286" s="298" t="s">
        <v>553</v>
      </c>
      <c r="W286" s="249"/>
      <c r="X286" s="248"/>
      <c r="Y286" s="251"/>
      <c r="Z286" s="249" t="s">
        <v>398</v>
      </c>
      <c r="AA286" s="423"/>
      <c r="AB286" s="298" t="s">
        <v>567</v>
      </c>
      <c r="AC286" s="355"/>
      <c r="AD286" s="288">
        <v>45</v>
      </c>
      <c r="AE286" s="288">
        <v>30</v>
      </c>
      <c r="AF286" s="288">
        <v>0</v>
      </c>
      <c r="AG286" s="288">
        <v>15</v>
      </c>
      <c r="AH286" s="288">
        <v>15</v>
      </c>
      <c r="AI286" s="288">
        <v>15</v>
      </c>
      <c r="AJ286" s="610">
        <v>2</v>
      </c>
    </row>
    <row r="287" spans="1:37" customFormat="1" ht="24.95" customHeight="1" x14ac:dyDescent="0.25">
      <c r="A287" s="248"/>
      <c r="B287" s="280" t="str">
        <f>C287&amp;D287&amp;H287&amp;J287&amp;L287&amp;Q287&amp;R287&amp;U287</f>
        <v>MAT2303Giải tích 2BTToán họcK66 CNKHTN51-2Ngô Quốc Anh</v>
      </c>
      <c r="C287" s="263" t="s">
        <v>246</v>
      </c>
      <c r="D287" s="281" t="s">
        <v>65</v>
      </c>
      <c r="E287" s="314">
        <v>5</v>
      </c>
      <c r="F287" s="738" t="s">
        <v>1009</v>
      </c>
      <c r="G287" s="248" t="s">
        <v>429</v>
      </c>
      <c r="H287" s="322" t="s">
        <v>441</v>
      </c>
      <c r="I287" s="322">
        <v>66</v>
      </c>
      <c r="J287" s="333" t="s">
        <v>229</v>
      </c>
      <c r="K287" s="248" t="s">
        <v>397</v>
      </c>
      <c r="L287" s="322" t="s">
        <v>472</v>
      </c>
      <c r="M287" s="271">
        <v>2</v>
      </c>
      <c r="N287" s="290"/>
      <c r="O287" s="248"/>
      <c r="P287" s="258"/>
      <c r="Q287" s="248">
        <v>5</v>
      </c>
      <c r="R287" s="258" t="s">
        <v>395</v>
      </c>
      <c r="S287" s="248" t="s">
        <v>922</v>
      </c>
      <c r="T287" s="249" t="s">
        <v>480</v>
      </c>
      <c r="U287" s="344" t="s">
        <v>488</v>
      </c>
      <c r="V287" s="298" t="s">
        <v>553</v>
      </c>
      <c r="W287" s="249"/>
      <c r="X287" s="248"/>
      <c r="Y287" s="251"/>
      <c r="Z287" s="249" t="s">
        <v>398</v>
      </c>
      <c r="AA287" s="423"/>
      <c r="AB287" s="298" t="s">
        <v>567</v>
      </c>
      <c r="AC287" s="355"/>
      <c r="AD287" s="288">
        <v>45</v>
      </c>
      <c r="AE287" s="288">
        <v>30</v>
      </c>
      <c r="AF287" s="288">
        <v>0</v>
      </c>
      <c r="AG287" s="288">
        <v>15</v>
      </c>
      <c r="AH287" s="288">
        <v>15</v>
      </c>
      <c r="AI287" s="288">
        <v>15</v>
      </c>
      <c r="AJ287" s="610">
        <v>2</v>
      </c>
    </row>
    <row r="288" spans="1:37" customFormat="1" ht="24.95" customHeight="1" x14ac:dyDescent="0.25">
      <c r="A288" s="248"/>
      <c r="B288" s="280" t="str">
        <f>C288&amp;D288&amp;H288&amp;J288&amp;L288&amp;Q288&amp;R288&amp;U288</f>
        <v>MAT2321Đại số tuyến tính 2LTToán họcK66 CNKHTN63-5Nguyễn Hữu Việt Hưng</v>
      </c>
      <c r="C288" s="263" t="s">
        <v>330</v>
      </c>
      <c r="D288" s="281" t="s">
        <v>130</v>
      </c>
      <c r="E288" s="314">
        <v>5</v>
      </c>
      <c r="F288" s="738" t="s">
        <v>1007</v>
      </c>
      <c r="G288" s="248" t="s">
        <v>431</v>
      </c>
      <c r="H288" s="322" t="s">
        <v>439</v>
      </c>
      <c r="I288" s="322">
        <v>66</v>
      </c>
      <c r="J288" s="333" t="s">
        <v>229</v>
      </c>
      <c r="K288" s="248" t="s">
        <v>397</v>
      </c>
      <c r="L288" s="322" t="s">
        <v>472</v>
      </c>
      <c r="M288" s="271">
        <v>2</v>
      </c>
      <c r="N288" s="290"/>
      <c r="O288" s="248"/>
      <c r="P288" s="258"/>
      <c r="Q288" s="248">
        <v>6</v>
      </c>
      <c r="R288" s="258" t="s">
        <v>396</v>
      </c>
      <c r="S288" s="248" t="s">
        <v>1006</v>
      </c>
      <c r="T288" s="249" t="s">
        <v>480</v>
      </c>
      <c r="U288" s="344" t="s">
        <v>529</v>
      </c>
      <c r="V288" s="298" t="s">
        <v>558</v>
      </c>
      <c r="W288" s="249"/>
      <c r="X288" s="248"/>
      <c r="Y288" s="251"/>
      <c r="Z288" s="249" t="s">
        <v>398</v>
      </c>
      <c r="AA288" s="348"/>
      <c r="AB288" s="298" t="s">
        <v>561</v>
      </c>
      <c r="AC288" s="355"/>
      <c r="AD288" s="288">
        <v>50</v>
      </c>
      <c r="AE288" s="288">
        <v>25</v>
      </c>
      <c r="AF288" s="288">
        <v>0</v>
      </c>
      <c r="AG288" s="288">
        <v>15</v>
      </c>
      <c r="AH288" s="288">
        <v>15</v>
      </c>
      <c r="AI288" s="288">
        <v>15</v>
      </c>
      <c r="AJ288" s="610">
        <v>3</v>
      </c>
    </row>
    <row r="289" spans="1:36" customFormat="1" ht="24.95" customHeight="1" x14ac:dyDescent="0.25">
      <c r="A289" s="248"/>
      <c r="B289" s="280" t="str">
        <f>C289&amp;D289&amp;H289&amp;J289&amp;L289&amp;Q289&amp;R289&amp;U289</f>
        <v>MAT2321Đại số tuyến tính 2BTToán họcK66 CNKHTN43-5Ngô Anh Tuấn</v>
      </c>
      <c r="C289" s="263" t="s">
        <v>330</v>
      </c>
      <c r="D289" s="281" t="s">
        <v>130</v>
      </c>
      <c r="E289" s="314">
        <v>5</v>
      </c>
      <c r="F289" s="738" t="s">
        <v>1007</v>
      </c>
      <c r="G289" s="248" t="s">
        <v>431</v>
      </c>
      <c r="H289" s="322" t="s">
        <v>441</v>
      </c>
      <c r="I289" s="322">
        <v>66</v>
      </c>
      <c r="J289" s="333" t="s">
        <v>229</v>
      </c>
      <c r="K289" s="248" t="s">
        <v>397</v>
      </c>
      <c r="L289" s="322" t="s">
        <v>472</v>
      </c>
      <c r="M289" s="271">
        <v>2</v>
      </c>
      <c r="N289" s="290"/>
      <c r="O289" s="248"/>
      <c r="P289" s="258"/>
      <c r="Q289" s="248">
        <v>4</v>
      </c>
      <c r="R289" s="258" t="s">
        <v>396</v>
      </c>
      <c r="S289" s="248" t="s">
        <v>1008</v>
      </c>
      <c r="T289" s="249" t="s">
        <v>480</v>
      </c>
      <c r="U289" s="344" t="s">
        <v>700</v>
      </c>
      <c r="V289" s="298" t="s">
        <v>555</v>
      </c>
      <c r="W289" s="249"/>
      <c r="X289" s="248"/>
      <c r="Y289" s="251"/>
      <c r="Z289" s="249" t="s">
        <v>398</v>
      </c>
      <c r="AA289" s="421"/>
      <c r="AB289" s="298" t="s">
        <v>561</v>
      </c>
      <c r="AC289" s="355"/>
      <c r="AD289" s="288">
        <v>50</v>
      </c>
      <c r="AE289" s="288">
        <v>25</v>
      </c>
      <c r="AF289" s="288">
        <v>0</v>
      </c>
      <c r="AG289" s="288">
        <v>15</v>
      </c>
      <c r="AH289" s="288">
        <v>15</v>
      </c>
      <c r="AI289" s="288">
        <v>15</v>
      </c>
      <c r="AJ289" s="610">
        <v>3</v>
      </c>
    </row>
    <row r="290" spans="1:36" customFormat="1" ht="24.95" customHeight="1" x14ac:dyDescent="0.25">
      <c r="A290" s="248"/>
      <c r="B290" s="280" t="str">
        <f>C290&amp;D290&amp;H290&amp;J290&amp;L290&amp;Q290&amp;R290&amp;U290</f>
        <v>MAT1060Nhập môn phân tích dữ liệuLTCNKHTNK66 CNKHTN0</v>
      </c>
      <c r="C290" s="263" t="s">
        <v>239</v>
      </c>
      <c r="D290" s="281" t="s">
        <v>403</v>
      </c>
      <c r="E290" s="314">
        <v>2</v>
      </c>
      <c r="F290" s="738"/>
      <c r="G290" s="280" t="s">
        <v>417</v>
      </c>
      <c r="H290" s="321" t="s">
        <v>439</v>
      </c>
      <c r="I290" s="321">
        <v>66</v>
      </c>
      <c r="J290" s="337" t="s">
        <v>444</v>
      </c>
      <c r="K290" s="280" t="s">
        <v>397</v>
      </c>
      <c r="L290" s="321" t="s">
        <v>472</v>
      </c>
      <c r="M290" s="263">
        <v>2</v>
      </c>
      <c r="N290" s="288"/>
      <c r="O290" s="248"/>
      <c r="P290" s="258"/>
      <c r="Q290" s="248"/>
      <c r="R290" s="258"/>
      <c r="S290" s="248"/>
      <c r="T290" s="249" t="s">
        <v>480</v>
      </c>
      <c r="U290" s="344" t="s">
        <v>872</v>
      </c>
      <c r="V290" s="298"/>
      <c r="W290" s="249"/>
      <c r="X290" s="249" t="s">
        <v>760</v>
      </c>
      <c r="Y290" s="251"/>
      <c r="Z290" s="249" t="s">
        <v>398</v>
      </c>
      <c r="AA290" s="355" t="s">
        <v>575</v>
      </c>
      <c r="AB290" s="298" t="s">
        <v>564</v>
      </c>
      <c r="AC290" s="355"/>
      <c r="AD290" s="288">
        <v>20</v>
      </c>
      <c r="AE290" s="288">
        <v>10</v>
      </c>
      <c r="AF290" s="288">
        <v>0</v>
      </c>
      <c r="AG290" s="288"/>
      <c r="AH290" s="288"/>
      <c r="AI290" s="288"/>
      <c r="AJ290" s="610">
        <f>IF(H290="LT",ROUNDUP((AD290+AF290)/15,0),ROUNDUP(AE290*2/15,0))</f>
        <v>2</v>
      </c>
    </row>
    <row r="291" spans="1:36" customFormat="1" ht="24.95" customHeight="1" x14ac:dyDescent="0.25">
      <c r="A291" s="248"/>
      <c r="B291" s="280" t="str">
        <f>C291&amp;D291&amp;H291&amp;J291&amp;L291&amp;Q291&amp;R291&amp;U291</f>
        <v>PHY1070Nhập môn Internet kết nối vạn vậtLTCNKHTNK66 CNKHTN</v>
      </c>
      <c r="C291" s="263" t="s">
        <v>240</v>
      </c>
      <c r="D291" s="286" t="s">
        <v>404</v>
      </c>
      <c r="E291" s="314">
        <v>2</v>
      </c>
      <c r="F291" s="738"/>
      <c r="G291" s="280" t="s">
        <v>426</v>
      </c>
      <c r="H291" s="321" t="s">
        <v>439</v>
      </c>
      <c r="I291" s="321">
        <v>66</v>
      </c>
      <c r="J291" s="337" t="s">
        <v>444</v>
      </c>
      <c r="K291" s="280" t="s">
        <v>397</v>
      </c>
      <c r="L291" s="321" t="s">
        <v>472</v>
      </c>
      <c r="M291" s="263">
        <v>2</v>
      </c>
      <c r="N291" s="288"/>
      <c r="O291" s="248"/>
      <c r="P291" s="258"/>
      <c r="Q291" s="248"/>
      <c r="R291" s="258"/>
      <c r="S291" s="248"/>
      <c r="T291" s="249" t="s">
        <v>480</v>
      </c>
      <c r="U291" s="344" t="s">
        <v>873</v>
      </c>
      <c r="V291" s="298"/>
      <c r="W291" s="249"/>
      <c r="X291" s="249" t="s">
        <v>760</v>
      </c>
      <c r="Y291" s="251"/>
      <c r="Z291" s="249" t="s">
        <v>398</v>
      </c>
      <c r="AA291" s="422" t="s">
        <v>575</v>
      </c>
      <c r="AB291" s="298" t="s">
        <v>569</v>
      </c>
      <c r="AC291" s="355"/>
      <c r="AD291" s="288">
        <v>24</v>
      </c>
      <c r="AE291" s="288">
        <v>6</v>
      </c>
      <c r="AF291" s="288">
        <v>0</v>
      </c>
      <c r="AG291" s="288"/>
      <c r="AH291" s="288"/>
      <c r="AI291" s="288"/>
      <c r="AJ291" s="610">
        <f>IF(H291="LT",ROUNDUP((AD291+AF291)/15,0),ROUNDUP(AE291*2/15,0))</f>
        <v>2</v>
      </c>
    </row>
    <row r="292" spans="1:36" customFormat="1" ht="24.95" customHeight="1" x14ac:dyDescent="0.25">
      <c r="A292" s="248"/>
      <c r="B292" s="280" t="str">
        <f>C292&amp;D292&amp;H292&amp;J292&amp;L292&amp;Q292&amp;R292&amp;U292</f>
        <v>THL1057Nhà nước và pháp luật đại cươngLTCNKHTNK66 CNKHTN</v>
      </c>
      <c r="C292" s="245" t="s">
        <v>238</v>
      </c>
      <c r="D292" s="281" t="s">
        <v>405</v>
      </c>
      <c r="E292" s="314">
        <v>2</v>
      </c>
      <c r="F292" s="738"/>
      <c r="G292" s="280" t="s">
        <v>417</v>
      </c>
      <c r="H292" s="321" t="s">
        <v>439</v>
      </c>
      <c r="I292" s="321">
        <v>66</v>
      </c>
      <c r="J292" s="337" t="s">
        <v>444</v>
      </c>
      <c r="K292" s="280" t="s">
        <v>397</v>
      </c>
      <c r="L292" s="321" t="s">
        <v>472</v>
      </c>
      <c r="M292" s="263">
        <v>2</v>
      </c>
      <c r="N292" s="288"/>
      <c r="O292" s="248"/>
      <c r="P292" s="258"/>
      <c r="Q292" s="248"/>
      <c r="R292" s="258"/>
      <c r="S292" s="248"/>
      <c r="T292" s="249" t="s">
        <v>480</v>
      </c>
      <c r="U292" s="344" t="s">
        <v>873</v>
      </c>
      <c r="V292" s="298"/>
      <c r="W292" s="249"/>
      <c r="X292" s="249" t="s">
        <v>760</v>
      </c>
      <c r="Y292" s="251"/>
      <c r="Z292" s="249" t="s">
        <v>398</v>
      </c>
      <c r="AA292" s="348"/>
      <c r="AB292" s="298" t="s">
        <v>570</v>
      </c>
      <c r="AC292" s="355"/>
      <c r="AD292" s="288">
        <v>20</v>
      </c>
      <c r="AE292" s="288">
        <v>10</v>
      </c>
      <c r="AF292" s="288">
        <v>0</v>
      </c>
      <c r="AG292" s="288"/>
      <c r="AH292" s="288"/>
      <c r="AI292" s="288"/>
      <c r="AJ292" s="610">
        <f>IF(H292="LT",ROUNDUP((AD292+AF292)/15,0),ROUNDUP(AE292*2/15,0))</f>
        <v>2</v>
      </c>
    </row>
    <row r="293" spans="1:36" s="241" customFormat="1" ht="24.95" customHeight="1" x14ac:dyDescent="0.25">
      <c r="A293" s="280">
        <v>77</v>
      </c>
      <c r="B293" s="280" t="str">
        <f>C293&amp;D293&amp;H293&amp;J293&amp;L293&amp;Q293&amp;R293&amp;U293</f>
        <v>FLF1107Tiếng Anh B1Toán họcK66 CNKHTN28-10</v>
      </c>
      <c r="C293" s="629" t="s">
        <v>235</v>
      </c>
      <c r="D293" s="604" t="s">
        <v>111</v>
      </c>
      <c r="E293" s="630">
        <v>5</v>
      </c>
      <c r="F293" s="738"/>
      <c r="G293" s="631" t="s">
        <v>389</v>
      </c>
      <c r="H293" s="632"/>
      <c r="I293" s="605">
        <v>66</v>
      </c>
      <c r="J293" s="328" t="s">
        <v>229</v>
      </c>
      <c r="K293" s="605" t="s">
        <v>397</v>
      </c>
      <c r="L293" s="280" t="s">
        <v>472</v>
      </c>
      <c r="M293" s="280">
        <v>2</v>
      </c>
      <c r="N293" s="602"/>
      <c r="O293" s="280"/>
      <c r="P293" s="633"/>
      <c r="Q293" s="605">
        <v>2</v>
      </c>
      <c r="R293" s="635" t="s">
        <v>393</v>
      </c>
      <c r="S293" s="605"/>
      <c r="T293" s="604" t="s">
        <v>391</v>
      </c>
      <c r="U293" s="273" t="s">
        <v>873</v>
      </c>
      <c r="V293" s="288"/>
      <c r="W293" s="602"/>
      <c r="X293" s="269"/>
      <c r="Y293" s="633"/>
      <c r="Z293" s="602" t="s">
        <v>398</v>
      </c>
      <c r="AA293" s="280" t="s">
        <v>394</v>
      </c>
      <c r="AB293" s="310" t="s">
        <v>573</v>
      </c>
      <c r="AC293" s="633"/>
      <c r="AD293" s="633"/>
      <c r="AE293" s="633"/>
      <c r="AF293" s="633"/>
      <c r="AG293" s="633"/>
      <c r="AH293" s="633"/>
      <c r="AI293" s="633"/>
      <c r="AJ293" s="634">
        <f>IF(H293="LT",ROUNDUP((AD293+AF293)/15,0),ROUNDUP(AE293*2/15,0))</f>
        <v>0</v>
      </c>
    </row>
    <row r="294" spans="1:36" s="241" customFormat="1" ht="24.95" customHeight="1" x14ac:dyDescent="0.25">
      <c r="A294" s="280">
        <v>78</v>
      </c>
      <c r="B294" s="280" t="str">
        <f>C294&amp;D294&amp;H294&amp;J294&amp;L294&amp;Q294&amp;R294&amp;U294</f>
        <v>FLF1107Tiếng Anh B1Toán họcK66 CNKHTN46-7</v>
      </c>
      <c r="C294" s="629" t="s">
        <v>235</v>
      </c>
      <c r="D294" s="604" t="s">
        <v>111</v>
      </c>
      <c r="E294" s="630">
        <v>5</v>
      </c>
      <c r="F294" s="738"/>
      <c r="G294" s="631" t="s">
        <v>389</v>
      </c>
      <c r="H294" s="632"/>
      <c r="I294" s="605">
        <v>66</v>
      </c>
      <c r="J294" s="328" t="s">
        <v>229</v>
      </c>
      <c r="K294" s="605" t="s">
        <v>397</v>
      </c>
      <c r="L294" s="280" t="s">
        <v>472</v>
      </c>
      <c r="M294" s="280">
        <v>2</v>
      </c>
      <c r="N294" s="602"/>
      <c r="O294" s="280"/>
      <c r="P294" s="633"/>
      <c r="Q294" s="605">
        <v>4</v>
      </c>
      <c r="R294" s="635" t="s">
        <v>390</v>
      </c>
      <c r="S294" s="605"/>
      <c r="T294" s="604" t="s">
        <v>391</v>
      </c>
      <c r="U294" s="273" t="s">
        <v>873</v>
      </c>
      <c r="V294" s="288"/>
      <c r="W294" s="602"/>
      <c r="X294" s="269"/>
      <c r="Y294" s="633"/>
      <c r="Z294" s="602" t="s">
        <v>398</v>
      </c>
      <c r="AA294" s="280" t="s">
        <v>394</v>
      </c>
      <c r="AB294" s="310" t="s">
        <v>573</v>
      </c>
      <c r="AC294" s="633"/>
      <c r="AD294" s="633"/>
      <c r="AE294" s="633"/>
      <c r="AF294" s="633"/>
      <c r="AG294" s="633"/>
      <c r="AH294" s="633"/>
      <c r="AI294" s="633"/>
      <c r="AJ294" s="634">
        <f>IF(H294="LT",ROUNDUP((AD294+AF294)/15,0),ROUNDUP(AE294*2/15,0))</f>
        <v>0</v>
      </c>
    </row>
    <row r="295" spans="1:36" s="241" customFormat="1" ht="24.95" customHeight="1" x14ac:dyDescent="0.25">
      <c r="A295" s="728"/>
      <c r="B295" s="280"/>
      <c r="C295" s="663" t="s">
        <v>244</v>
      </c>
      <c r="D295" s="709" t="s">
        <v>130</v>
      </c>
      <c r="E295" s="630"/>
      <c r="F295" s="630"/>
      <c r="G295" s="631" t="s">
        <v>424</v>
      </c>
      <c r="H295" s="632" t="s">
        <v>439</v>
      </c>
      <c r="I295" s="605"/>
      <c r="J295" s="328" t="s">
        <v>899</v>
      </c>
      <c r="K295" s="605" t="s">
        <v>479</v>
      </c>
      <c r="L295" s="280" t="s">
        <v>462</v>
      </c>
      <c r="M295" s="280">
        <v>2</v>
      </c>
      <c r="N295" s="602"/>
      <c r="O295" s="280"/>
      <c r="P295" s="633"/>
      <c r="Q295" s="605"/>
      <c r="R295" s="635"/>
      <c r="S295" s="605"/>
      <c r="T295" s="604" t="s">
        <v>480</v>
      </c>
      <c r="U295" s="273" t="s">
        <v>757</v>
      </c>
      <c r="V295" s="288" t="s">
        <v>555</v>
      </c>
      <c r="W295" s="602"/>
      <c r="X295" s="269"/>
      <c r="Y295" s="633"/>
      <c r="Z295" s="602" t="s">
        <v>899</v>
      </c>
      <c r="AA295" s="280"/>
      <c r="AB295" s="310" t="s">
        <v>561</v>
      </c>
      <c r="AC295" s="633"/>
      <c r="AD295" s="633"/>
      <c r="AE295" s="633"/>
      <c r="AF295" s="633"/>
      <c r="AG295" s="633"/>
      <c r="AH295" s="633"/>
      <c r="AI295" s="633"/>
      <c r="AJ295" s="634">
        <v>3</v>
      </c>
    </row>
    <row r="296" spans="1:36" s="241" customFormat="1" ht="24.95" customHeight="1" x14ac:dyDescent="0.25">
      <c r="A296" s="728"/>
      <c r="B296" s="280"/>
      <c r="C296" s="663" t="s">
        <v>244</v>
      </c>
      <c r="D296" s="709" t="s">
        <v>130</v>
      </c>
      <c r="E296" s="630"/>
      <c r="F296" s="630"/>
      <c r="G296" s="631" t="s">
        <v>424</v>
      </c>
      <c r="H296" s="632" t="s">
        <v>441</v>
      </c>
      <c r="I296" s="605"/>
      <c r="J296" s="328" t="s">
        <v>899</v>
      </c>
      <c r="K296" s="605" t="s">
        <v>479</v>
      </c>
      <c r="L296" s="280" t="s">
        <v>900</v>
      </c>
      <c r="M296" s="280">
        <v>2</v>
      </c>
      <c r="N296" s="602"/>
      <c r="O296" s="280"/>
      <c r="P296" s="633"/>
      <c r="Q296" s="605"/>
      <c r="R296" s="635"/>
      <c r="S296" s="605"/>
      <c r="T296" s="604" t="s">
        <v>480</v>
      </c>
      <c r="U296" s="273" t="s">
        <v>497</v>
      </c>
      <c r="V296" s="288" t="s">
        <v>555</v>
      </c>
      <c r="W296" s="602"/>
      <c r="X296" s="269"/>
      <c r="Y296" s="633"/>
      <c r="Z296" s="602" t="s">
        <v>899</v>
      </c>
      <c r="AA296" s="280"/>
      <c r="AB296" s="310" t="s">
        <v>561</v>
      </c>
      <c r="AC296" s="633"/>
      <c r="AD296" s="633"/>
      <c r="AE296" s="633"/>
      <c r="AF296" s="633"/>
      <c r="AG296" s="633"/>
      <c r="AH296" s="633"/>
      <c r="AI296" s="633"/>
      <c r="AJ296" s="634">
        <v>2</v>
      </c>
    </row>
    <row r="297" spans="1:36" s="241" customFormat="1" ht="24.95" customHeight="1" x14ac:dyDescent="0.25">
      <c r="A297" s="728"/>
      <c r="B297" s="280"/>
      <c r="C297" s="663" t="s">
        <v>244</v>
      </c>
      <c r="D297" s="709" t="s">
        <v>130</v>
      </c>
      <c r="E297" s="630"/>
      <c r="F297" s="630"/>
      <c r="G297" s="631" t="s">
        <v>424</v>
      </c>
      <c r="H297" s="632" t="s">
        <v>439</v>
      </c>
      <c r="I297" s="605"/>
      <c r="J297" s="328" t="s">
        <v>899</v>
      </c>
      <c r="K297" s="605" t="s">
        <v>479</v>
      </c>
      <c r="L297" s="280" t="s">
        <v>462</v>
      </c>
      <c r="M297" s="280">
        <v>2</v>
      </c>
      <c r="N297" s="602"/>
      <c r="O297" s="280"/>
      <c r="P297" s="633"/>
      <c r="Q297" s="605"/>
      <c r="R297" s="635"/>
      <c r="S297" s="605"/>
      <c r="T297" s="604" t="s">
        <v>480</v>
      </c>
      <c r="U297" s="273" t="s">
        <v>485</v>
      </c>
      <c r="V297" s="288" t="s">
        <v>555</v>
      </c>
      <c r="W297" s="602"/>
      <c r="X297" s="269"/>
      <c r="Y297" s="633"/>
      <c r="Z297" s="602" t="s">
        <v>899</v>
      </c>
      <c r="AA297" s="280"/>
      <c r="AB297" s="310" t="s">
        <v>561</v>
      </c>
      <c r="AC297" s="633"/>
      <c r="AD297" s="633"/>
      <c r="AE297" s="633"/>
      <c r="AF297" s="633"/>
      <c r="AG297" s="633"/>
      <c r="AH297" s="633"/>
      <c r="AI297" s="633"/>
      <c r="AJ297" s="634">
        <v>3</v>
      </c>
    </row>
    <row r="298" spans="1:36" s="241" customFormat="1" ht="24.95" customHeight="1" x14ac:dyDescent="0.25">
      <c r="A298" s="728"/>
      <c r="B298" s="280"/>
      <c r="C298" s="663" t="s">
        <v>244</v>
      </c>
      <c r="D298" s="709" t="s">
        <v>130</v>
      </c>
      <c r="E298" s="630"/>
      <c r="F298" s="630"/>
      <c r="G298" s="631" t="s">
        <v>424</v>
      </c>
      <c r="H298" s="632" t="s">
        <v>441</v>
      </c>
      <c r="I298" s="605"/>
      <c r="J298" s="328" t="s">
        <v>899</v>
      </c>
      <c r="K298" s="605" t="s">
        <v>479</v>
      </c>
      <c r="L298" s="280" t="s">
        <v>900</v>
      </c>
      <c r="M298" s="280">
        <v>2</v>
      </c>
      <c r="N298" s="602"/>
      <c r="O298" s="280"/>
      <c r="P298" s="633"/>
      <c r="Q298" s="605"/>
      <c r="R298" s="635"/>
      <c r="S298" s="605"/>
      <c r="T298" s="604" t="s">
        <v>480</v>
      </c>
      <c r="U298" s="273" t="s">
        <v>757</v>
      </c>
      <c r="V298" s="288" t="s">
        <v>555</v>
      </c>
      <c r="W298" s="602"/>
      <c r="X298" s="269"/>
      <c r="Y298" s="633"/>
      <c r="Z298" s="602" t="s">
        <v>899</v>
      </c>
      <c r="AA298" s="280"/>
      <c r="AB298" s="310" t="s">
        <v>561</v>
      </c>
      <c r="AC298" s="633"/>
      <c r="AD298" s="633"/>
      <c r="AE298" s="633"/>
      <c r="AF298" s="633"/>
      <c r="AG298" s="633"/>
      <c r="AH298" s="633"/>
      <c r="AI298" s="633"/>
      <c r="AJ298" s="634">
        <v>2</v>
      </c>
    </row>
    <row r="299" spans="1:36" s="241" customFormat="1" ht="24.95" customHeight="1" x14ac:dyDescent="0.25">
      <c r="A299" s="728"/>
      <c r="B299" s="280"/>
      <c r="C299" s="663" t="s">
        <v>246</v>
      </c>
      <c r="D299" s="709" t="s">
        <v>65</v>
      </c>
      <c r="E299" s="630"/>
      <c r="F299" s="630"/>
      <c r="G299" s="631" t="s">
        <v>429</v>
      </c>
      <c r="H299" s="632" t="s">
        <v>439</v>
      </c>
      <c r="I299" s="605"/>
      <c r="J299" s="328" t="s">
        <v>899</v>
      </c>
      <c r="K299" s="605" t="s">
        <v>479</v>
      </c>
      <c r="L299" s="280" t="s">
        <v>901</v>
      </c>
      <c r="M299" s="280">
        <v>2</v>
      </c>
      <c r="N299" s="602"/>
      <c r="O299" s="280"/>
      <c r="P299" s="633"/>
      <c r="Q299" s="605"/>
      <c r="R299" s="635"/>
      <c r="S299" s="605"/>
      <c r="T299" s="604" t="s">
        <v>480</v>
      </c>
      <c r="U299" s="273" t="s">
        <v>501</v>
      </c>
      <c r="V299" s="288" t="s">
        <v>553</v>
      </c>
      <c r="W299" s="602"/>
      <c r="X299" s="269"/>
      <c r="Y299" s="633"/>
      <c r="Z299" s="602" t="s">
        <v>899</v>
      </c>
      <c r="AA299" s="280"/>
      <c r="AB299" s="310" t="s">
        <v>567</v>
      </c>
      <c r="AC299" s="633"/>
      <c r="AD299" s="633"/>
      <c r="AE299" s="633"/>
      <c r="AF299" s="633"/>
      <c r="AG299" s="633"/>
      <c r="AH299" s="633"/>
      <c r="AI299" s="633"/>
      <c r="AJ299" s="634">
        <v>3</v>
      </c>
    </row>
    <row r="300" spans="1:36" s="241" customFormat="1" ht="24.95" customHeight="1" x14ac:dyDescent="0.25">
      <c r="A300" s="728"/>
      <c r="B300" s="280"/>
      <c r="C300" s="663" t="s">
        <v>246</v>
      </c>
      <c r="D300" s="709" t="s">
        <v>65</v>
      </c>
      <c r="E300" s="630"/>
      <c r="F300" s="630"/>
      <c r="G300" s="631" t="s">
        <v>429</v>
      </c>
      <c r="H300" s="632" t="s">
        <v>441</v>
      </c>
      <c r="I300" s="605"/>
      <c r="J300" s="328" t="s">
        <v>899</v>
      </c>
      <c r="K300" s="605" t="s">
        <v>479</v>
      </c>
      <c r="L300" s="280" t="s">
        <v>902</v>
      </c>
      <c r="M300" s="280">
        <v>2</v>
      </c>
      <c r="N300" s="602"/>
      <c r="O300" s="280"/>
      <c r="P300" s="633"/>
      <c r="Q300" s="605"/>
      <c r="R300" s="635"/>
      <c r="S300" s="605"/>
      <c r="T300" s="604" t="s">
        <v>480</v>
      </c>
      <c r="U300" s="273" t="s">
        <v>512</v>
      </c>
      <c r="V300" s="288" t="s">
        <v>691</v>
      </c>
      <c r="W300" s="602"/>
      <c r="X300" s="269"/>
      <c r="Y300" s="633"/>
      <c r="Z300" s="602" t="s">
        <v>899</v>
      </c>
      <c r="AA300" s="280"/>
      <c r="AB300" s="310" t="s">
        <v>567</v>
      </c>
      <c r="AC300" s="633"/>
      <c r="AD300" s="633"/>
      <c r="AE300" s="633"/>
      <c r="AF300" s="633"/>
      <c r="AG300" s="633"/>
      <c r="AH300" s="633"/>
      <c r="AI300" s="633"/>
      <c r="AJ300" s="634">
        <v>4</v>
      </c>
    </row>
    <row r="301" spans="1:36" s="241" customFormat="1" ht="24.95" customHeight="1" x14ac:dyDescent="0.25">
      <c r="A301" s="728"/>
      <c r="B301" s="280"/>
      <c r="C301" s="663" t="s">
        <v>249</v>
      </c>
      <c r="D301" s="709" t="s">
        <v>33</v>
      </c>
      <c r="E301" s="630"/>
      <c r="F301" s="630"/>
      <c r="G301" s="631" t="s">
        <v>419</v>
      </c>
      <c r="H301" s="632" t="s">
        <v>439</v>
      </c>
      <c r="I301" s="605"/>
      <c r="J301" s="328" t="s">
        <v>899</v>
      </c>
      <c r="K301" s="605" t="s">
        <v>479</v>
      </c>
      <c r="L301" s="280" t="s">
        <v>903</v>
      </c>
      <c r="M301" s="280">
        <v>2</v>
      </c>
      <c r="N301" s="602"/>
      <c r="O301" s="280"/>
      <c r="P301" s="633"/>
      <c r="Q301" s="605"/>
      <c r="R301" s="635"/>
      <c r="S301" s="605"/>
      <c r="T301" s="604" t="s">
        <v>480</v>
      </c>
      <c r="U301" s="273" t="s">
        <v>526</v>
      </c>
      <c r="V301" s="288" t="s">
        <v>555</v>
      </c>
      <c r="W301" s="602"/>
      <c r="X301" s="269"/>
      <c r="Y301" s="633"/>
      <c r="Z301" s="602" t="s">
        <v>899</v>
      </c>
      <c r="AA301" s="280"/>
      <c r="AB301" s="310" t="s">
        <v>564</v>
      </c>
      <c r="AC301" s="633"/>
      <c r="AD301" s="633"/>
      <c r="AE301" s="633"/>
      <c r="AF301" s="633"/>
      <c r="AG301" s="633"/>
      <c r="AH301" s="633"/>
      <c r="AI301" s="633"/>
      <c r="AJ301" s="634">
        <v>2</v>
      </c>
    </row>
    <row r="302" spans="1:36" s="241" customFormat="1" ht="24.95" customHeight="1" x14ac:dyDescent="0.25">
      <c r="A302" s="728"/>
      <c r="B302" s="280"/>
      <c r="C302" s="663" t="s">
        <v>249</v>
      </c>
      <c r="D302" s="709" t="s">
        <v>33</v>
      </c>
      <c r="E302" s="630"/>
      <c r="F302" s="630"/>
      <c r="G302" s="631" t="s">
        <v>419</v>
      </c>
      <c r="H302" s="632" t="s">
        <v>441</v>
      </c>
      <c r="I302" s="605"/>
      <c r="J302" s="328" t="s">
        <v>899</v>
      </c>
      <c r="K302" s="605" t="s">
        <v>479</v>
      </c>
      <c r="L302" s="280" t="s">
        <v>903</v>
      </c>
      <c r="M302" s="280">
        <v>2</v>
      </c>
      <c r="N302" s="602"/>
      <c r="O302" s="280"/>
      <c r="P302" s="633"/>
      <c r="Q302" s="605"/>
      <c r="R302" s="635"/>
      <c r="S302" s="605"/>
      <c r="T302" s="604" t="s">
        <v>480</v>
      </c>
      <c r="U302" s="273" t="s">
        <v>526</v>
      </c>
      <c r="V302" s="288" t="s">
        <v>555</v>
      </c>
      <c r="W302" s="602"/>
      <c r="X302" s="269"/>
      <c r="Y302" s="633"/>
      <c r="Z302" s="602" t="s">
        <v>899</v>
      </c>
      <c r="AA302" s="280"/>
      <c r="AB302" s="310" t="s">
        <v>564</v>
      </c>
      <c r="AC302" s="633"/>
      <c r="AD302" s="633"/>
      <c r="AE302" s="633"/>
      <c r="AF302" s="633"/>
      <c r="AG302" s="633"/>
      <c r="AH302" s="633"/>
      <c r="AI302" s="633"/>
      <c r="AJ302" s="634">
        <v>2</v>
      </c>
    </row>
    <row r="303" spans="1:36" s="241" customFormat="1" ht="24.95" customHeight="1" x14ac:dyDescent="0.25">
      <c r="A303" s="728"/>
      <c r="B303" s="280"/>
      <c r="C303" s="663" t="s">
        <v>252</v>
      </c>
      <c r="D303" s="709" t="s">
        <v>162</v>
      </c>
      <c r="E303" s="630"/>
      <c r="F303" s="630"/>
      <c r="G303" s="631" t="s">
        <v>417</v>
      </c>
      <c r="H303" s="632" t="s">
        <v>720</v>
      </c>
      <c r="I303" s="605"/>
      <c r="J303" s="328" t="s">
        <v>899</v>
      </c>
      <c r="K303" s="605" t="s">
        <v>479</v>
      </c>
      <c r="L303" s="280" t="s">
        <v>904</v>
      </c>
      <c r="M303" s="280">
        <v>2</v>
      </c>
      <c r="N303" s="602"/>
      <c r="O303" s="280"/>
      <c r="P303" s="633"/>
      <c r="Q303" s="605"/>
      <c r="R303" s="635"/>
      <c r="S303" s="605"/>
      <c r="T303" s="604" t="s">
        <v>480</v>
      </c>
      <c r="U303" s="273" t="s">
        <v>530</v>
      </c>
      <c r="V303" s="288" t="s">
        <v>555</v>
      </c>
      <c r="W303" s="602"/>
      <c r="X303" s="269"/>
      <c r="Y303" s="633"/>
      <c r="Z303" s="602" t="s">
        <v>899</v>
      </c>
      <c r="AA303" s="280"/>
      <c r="AB303" s="310" t="s">
        <v>561</v>
      </c>
      <c r="AC303" s="633"/>
      <c r="AD303" s="633"/>
      <c r="AE303" s="633"/>
      <c r="AF303" s="633"/>
      <c r="AG303" s="633"/>
      <c r="AH303" s="633"/>
      <c r="AI303" s="633"/>
      <c r="AJ303" s="634">
        <v>3</v>
      </c>
    </row>
    <row r="304" spans="1:36" s="241" customFormat="1" ht="24.95" customHeight="1" x14ac:dyDescent="0.25">
      <c r="A304" s="728"/>
      <c r="B304" s="280"/>
      <c r="C304" s="663" t="s">
        <v>252</v>
      </c>
      <c r="D304" s="709" t="s">
        <v>162</v>
      </c>
      <c r="E304" s="630"/>
      <c r="F304" s="630"/>
      <c r="G304" s="631" t="s">
        <v>417</v>
      </c>
      <c r="H304" s="632" t="s">
        <v>720</v>
      </c>
      <c r="I304" s="605"/>
      <c r="J304" s="328" t="s">
        <v>899</v>
      </c>
      <c r="K304" s="605" t="s">
        <v>479</v>
      </c>
      <c r="L304" s="280" t="s">
        <v>904</v>
      </c>
      <c r="M304" s="280">
        <v>2</v>
      </c>
      <c r="N304" s="602"/>
      <c r="O304" s="280"/>
      <c r="P304" s="633"/>
      <c r="Q304" s="605"/>
      <c r="R304" s="635"/>
      <c r="S304" s="605"/>
      <c r="T304" s="604" t="s">
        <v>480</v>
      </c>
      <c r="U304" s="273" t="s">
        <v>530</v>
      </c>
      <c r="V304" s="288" t="s">
        <v>555</v>
      </c>
      <c r="W304" s="602"/>
      <c r="X304" s="269"/>
      <c r="Y304" s="633"/>
      <c r="Z304" s="602" t="s">
        <v>899</v>
      </c>
      <c r="AA304" s="280"/>
      <c r="AB304" s="310" t="s">
        <v>561</v>
      </c>
      <c r="AC304" s="633"/>
      <c r="AD304" s="633"/>
      <c r="AE304" s="633"/>
      <c r="AF304" s="633"/>
      <c r="AG304" s="633"/>
      <c r="AH304" s="633"/>
      <c r="AI304" s="633"/>
      <c r="AJ304" s="634">
        <v>3</v>
      </c>
    </row>
    <row r="305" spans="1:37" ht="47.25" x14ac:dyDescent="0.25">
      <c r="B305" s="280" t="str">
        <f>C305&amp;D305&amp;H305&amp;J305&amp;L305&amp;Q305&amp;R305&amp;U305</f>
        <v>MAT1192 Giải tích 2 Lý thuyết/bài tậpCN sinh họcLớp 1Vũ Đỗ Long</v>
      </c>
      <c r="C305" s="664" t="s">
        <v>721</v>
      </c>
      <c r="D305" s="665" t="s">
        <v>722</v>
      </c>
      <c r="E305" s="666">
        <v>2</v>
      </c>
      <c r="F305" s="666"/>
      <c r="G305" s="668" t="s">
        <v>417</v>
      </c>
      <c r="H305" s="668" t="s">
        <v>723</v>
      </c>
      <c r="I305" s="666">
        <v>66</v>
      </c>
      <c r="J305" s="669" t="s">
        <v>724</v>
      </c>
      <c r="K305" s="667" t="s">
        <v>616</v>
      </c>
      <c r="L305" s="666" t="s">
        <v>725</v>
      </c>
      <c r="M305" s="667"/>
      <c r="N305" s="670"/>
      <c r="O305" s="670">
        <v>45</v>
      </c>
      <c r="P305" s="670"/>
      <c r="Q305" s="670"/>
      <c r="R305" s="671"/>
      <c r="S305" s="670"/>
      <c r="T305" s="672" t="s">
        <v>480</v>
      </c>
      <c r="U305" s="673" t="s">
        <v>742</v>
      </c>
      <c r="V305" s="674" t="s">
        <v>553</v>
      </c>
      <c r="W305" s="669" t="s">
        <v>726</v>
      </c>
      <c r="X305" s="670"/>
      <c r="Y305" s="669"/>
      <c r="Z305" s="667" t="s">
        <v>727</v>
      </c>
      <c r="AA305" s="675"/>
      <c r="AB305" s="675" t="s">
        <v>576</v>
      </c>
      <c r="AC305" s="675"/>
      <c r="AD305" s="675"/>
      <c r="AE305" s="675"/>
      <c r="AF305" s="675"/>
      <c r="AG305" s="675"/>
      <c r="AH305" s="675"/>
      <c r="AI305" s="675"/>
      <c r="AJ305" s="687">
        <v>3</v>
      </c>
      <c r="AK305" s="253"/>
    </row>
    <row r="306" spans="1:37" ht="47.25" x14ac:dyDescent="0.25">
      <c r="B306" s="280" t="str">
        <f>C306&amp;D306&amp;H306&amp;J306&amp;L306&amp;Q306&amp;R306&amp;U306</f>
        <v>MAT1192 Giải tích 2 Lý thuyết/bài tậpCN sinh họcLớp 2Vũ Đỗ Long</v>
      </c>
      <c r="C306" s="664" t="s">
        <v>721</v>
      </c>
      <c r="D306" s="665" t="s">
        <v>722</v>
      </c>
      <c r="E306" s="666">
        <v>2</v>
      </c>
      <c r="F306" s="666"/>
      <c r="G306" s="668" t="s">
        <v>417</v>
      </c>
      <c r="H306" s="668" t="s">
        <v>723</v>
      </c>
      <c r="I306" s="666">
        <v>66</v>
      </c>
      <c r="J306" s="669" t="s">
        <v>724</v>
      </c>
      <c r="K306" s="667" t="s">
        <v>616</v>
      </c>
      <c r="L306" s="666" t="s">
        <v>728</v>
      </c>
      <c r="M306" s="667"/>
      <c r="N306" s="670"/>
      <c r="O306" s="670">
        <v>45</v>
      </c>
      <c r="P306" s="670"/>
      <c r="Q306" s="670"/>
      <c r="R306" s="676"/>
      <c r="S306" s="670"/>
      <c r="T306" s="672" t="s">
        <v>480</v>
      </c>
      <c r="U306" s="673" t="s">
        <v>742</v>
      </c>
      <c r="V306" s="674" t="s">
        <v>553</v>
      </c>
      <c r="W306" s="669" t="s">
        <v>726</v>
      </c>
      <c r="X306" s="670"/>
      <c r="Y306" s="669"/>
      <c r="Z306" s="667" t="s">
        <v>727</v>
      </c>
      <c r="AA306" s="675"/>
      <c r="AB306" s="675" t="s">
        <v>576</v>
      </c>
      <c r="AC306" s="675"/>
      <c r="AD306" s="675"/>
      <c r="AE306" s="675"/>
      <c r="AF306" s="675"/>
      <c r="AG306" s="675"/>
      <c r="AH306" s="675"/>
      <c r="AI306" s="675"/>
      <c r="AJ306" s="687">
        <v>3</v>
      </c>
      <c r="AK306" s="253"/>
    </row>
    <row r="307" spans="1:37" ht="47.25" x14ac:dyDescent="0.25">
      <c r="B307" s="280" t="str">
        <f>C307&amp;D307&amp;H307&amp;J307&amp;L307&amp;Q307&amp;R307&amp;U307</f>
        <v>MAT1192 Giải tích 2 Lý thuyết/bài tậpCN sinh họcLớp 3Vũ Đỗ Long</v>
      </c>
      <c r="C307" s="664" t="s">
        <v>721</v>
      </c>
      <c r="D307" s="665" t="s">
        <v>722</v>
      </c>
      <c r="E307" s="666">
        <v>2</v>
      </c>
      <c r="F307" s="666"/>
      <c r="G307" s="668" t="s">
        <v>417</v>
      </c>
      <c r="H307" s="668" t="s">
        <v>723</v>
      </c>
      <c r="I307" s="666">
        <v>66</v>
      </c>
      <c r="J307" s="669" t="s">
        <v>724</v>
      </c>
      <c r="K307" s="667" t="s">
        <v>616</v>
      </c>
      <c r="L307" s="666" t="s">
        <v>729</v>
      </c>
      <c r="M307" s="667"/>
      <c r="N307" s="670"/>
      <c r="O307" s="670">
        <v>45</v>
      </c>
      <c r="P307" s="670"/>
      <c r="Q307" s="670"/>
      <c r="R307" s="676"/>
      <c r="S307" s="670"/>
      <c r="T307" s="672" t="s">
        <v>480</v>
      </c>
      <c r="U307" s="673" t="s">
        <v>742</v>
      </c>
      <c r="V307" s="674" t="s">
        <v>553</v>
      </c>
      <c r="W307" s="669" t="s">
        <v>726</v>
      </c>
      <c r="X307" s="670"/>
      <c r="Y307" s="669"/>
      <c r="Z307" s="667" t="s">
        <v>727</v>
      </c>
      <c r="AA307" s="675"/>
      <c r="AB307" s="675" t="s">
        <v>576</v>
      </c>
      <c r="AC307" s="675"/>
      <c r="AD307" s="675"/>
      <c r="AE307" s="675"/>
      <c r="AF307" s="675"/>
      <c r="AG307" s="675"/>
      <c r="AH307" s="675"/>
      <c r="AI307" s="675"/>
      <c r="AJ307" s="687">
        <v>3</v>
      </c>
      <c r="AK307" s="253"/>
    </row>
    <row r="308" spans="1:37" ht="47.25" x14ac:dyDescent="0.25">
      <c r="B308" s="280" t="str">
        <f>C308&amp;D308&amp;H308&amp;J308&amp;L308&amp;Q308&amp;R308&amp;U308</f>
        <v>MAT1192 Giải tích 2 Lý thuyết/bài tậpSinh họcNguyễn Thị Nga</v>
      </c>
      <c r="C308" s="664" t="s">
        <v>721</v>
      </c>
      <c r="D308" s="665" t="s">
        <v>722</v>
      </c>
      <c r="E308" s="666">
        <v>2</v>
      </c>
      <c r="F308" s="666"/>
      <c r="G308" s="668" t="s">
        <v>417</v>
      </c>
      <c r="H308" s="668" t="s">
        <v>723</v>
      </c>
      <c r="I308" s="666">
        <v>66</v>
      </c>
      <c r="J308" s="667" t="s">
        <v>727</v>
      </c>
      <c r="K308" s="667" t="s">
        <v>730</v>
      </c>
      <c r="L308" s="667"/>
      <c r="M308" s="667"/>
      <c r="N308" s="670"/>
      <c r="O308" s="670">
        <v>20</v>
      </c>
      <c r="P308" s="670"/>
      <c r="Q308" s="670"/>
      <c r="R308" s="671"/>
      <c r="S308" s="670"/>
      <c r="T308" s="672" t="s">
        <v>391</v>
      </c>
      <c r="U308" s="673" t="s">
        <v>531</v>
      </c>
      <c r="V308" s="673" t="s">
        <v>555</v>
      </c>
      <c r="W308" s="669" t="s">
        <v>726</v>
      </c>
      <c r="X308" s="670"/>
      <c r="Y308" s="669"/>
      <c r="Z308" s="667" t="s">
        <v>727</v>
      </c>
      <c r="AA308" s="675"/>
      <c r="AB308" s="675" t="s">
        <v>576</v>
      </c>
      <c r="AC308" s="675"/>
      <c r="AD308" s="675"/>
      <c r="AE308" s="675"/>
      <c r="AF308" s="675"/>
      <c r="AG308" s="675"/>
      <c r="AH308" s="675"/>
      <c r="AI308" s="675"/>
      <c r="AJ308" s="687">
        <v>3</v>
      </c>
      <c r="AK308" s="253"/>
    </row>
    <row r="309" spans="1:37" ht="47.25" x14ac:dyDescent="0.25">
      <c r="B309" s="280" t="str">
        <f>C309&amp;D309&amp;H309&amp;J309&amp;L309&amp;Q309&amp;R309&amp;U309</f>
        <v>MAT1259Phương trình vi phânLý thuyết/bài tậpSinh họcLê Huy Tiễn</v>
      </c>
      <c r="C309" s="667" t="s">
        <v>731</v>
      </c>
      <c r="D309" s="667" t="s">
        <v>88</v>
      </c>
      <c r="E309" s="677">
        <v>2</v>
      </c>
      <c r="F309" s="677"/>
      <c r="G309" s="678" t="s">
        <v>417</v>
      </c>
      <c r="H309" s="668" t="s">
        <v>723</v>
      </c>
      <c r="I309" s="666">
        <v>65</v>
      </c>
      <c r="J309" s="667" t="s">
        <v>727</v>
      </c>
      <c r="K309" s="667" t="s">
        <v>397</v>
      </c>
      <c r="L309" s="664"/>
      <c r="M309" s="667"/>
      <c r="N309" s="670"/>
      <c r="O309" s="670">
        <v>24</v>
      </c>
      <c r="P309" s="670"/>
      <c r="Q309" s="670"/>
      <c r="R309" s="676"/>
      <c r="S309" s="670"/>
      <c r="T309" s="672" t="s">
        <v>480</v>
      </c>
      <c r="U309" s="673" t="s">
        <v>546</v>
      </c>
      <c r="V309" s="673" t="s">
        <v>555</v>
      </c>
      <c r="W309" s="669" t="s">
        <v>726</v>
      </c>
      <c r="X309" s="670"/>
      <c r="Y309" s="669"/>
      <c r="Z309" s="667" t="s">
        <v>727</v>
      </c>
      <c r="AA309" s="675"/>
      <c r="AB309" s="675" t="s">
        <v>566</v>
      </c>
      <c r="AC309" s="675"/>
      <c r="AD309" s="675"/>
      <c r="AE309" s="675"/>
      <c r="AF309" s="675"/>
      <c r="AG309" s="675"/>
      <c r="AH309" s="675"/>
      <c r="AI309" s="675"/>
      <c r="AJ309" s="687">
        <v>3</v>
      </c>
      <c r="AK309" s="253"/>
    </row>
    <row r="310" spans="1:37" ht="47.25" x14ac:dyDescent="0.25">
      <c r="B310" s="280" t="str">
        <f>C310&amp;D310&amp;H310&amp;J310&amp;L310&amp;Q310&amp;R310&amp;U310</f>
        <v>MAT1292Giải tích 2 Lý thuyết/bài tậpSinh họcBùi Thanh Tú</v>
      </c>
      <c r="C310" s="679" t="s">
        <v>732</v>
      </c>
      <c r="D310" s="665" t="s">
        <v>722</v>
      </c>
      <c r="E310" s="680">
        <v>4</v>
      </c>
      <c r="F310" s="680"/>
      <c r="G310" s="681" t="s">
        <v>424</v>
      </c>
      <c r="H310" s="668" t="s">
        <v>723</v>
      </c>
      <c r="I310" s="666">
        <v>66</v>
      </c>
      <c r="J310" s="667" t="s">
        <v>727</v>
      </c>
      <c r="K310" s="667" t="s">
        <v>397</v>
      </c>
      <c r="L310" s="667"/>
      <c r="M310" s="667"/>
      <c r="N310" s="670"/>
      <c r="O310" s="670">
        <v>25</v>
      </c>
      <c r="P310" s="670"/>
      <c r="Q310" s="670"/>
      <c r="R310" s="677"/>
      <c r="S310" s="670"/>
      <c r="T310" s="672" t="s">
        <v>480</v>
      </c>
      <c r="U310" s="673" t="s">
        <v>741</v>
      </c>
      <c r="V310" s="673" t="s">
        <v>555</v>
      </c>
      <c r="W310" s="669" t="s">
        <v>726</v>
      </c>
      <c r="X310" s="670"/>
      <c r="Y310" s="669"/>
      <c r="Z310" s="667" t="s">
        <v>727</v>
      </c>
      <c r="AA310" s="675"/>
      <c r="AB310" s="675" t="s">
        <v>576</v>
      </c>
      <c r="AC310" s="675"/>
      <c r="AD310" s="675"/>
      <c r="AE310" s="675"/>
      <c r="AF310" s="675"/>
      <c r="AG310" s="675"/>
      <c r="AH310" s="675"/>
      <c r="AI310" s="675"/>
      <c r="AJ310" s="687">
        <v>3</v>
      </c>
      <c r="AK310" s="253"/>
    </row>
    <row r="311" spans="1:37" ht="47.25" x14ac:dyDescent="0.25">
      <c r="B311" s="280" t="str">
        <f>C311&amp;D311&amp;H311&amp;J311&amp;L311&amp;Q311&amp;R311&amp;U311</f>
        <v>MAT1292Giải tích 2 Lý thuyết/bài tậpSinh họcBùi Thanh Tú</v>
      </c>
      <c r="C311" s="679" t="s">
        <v>732</v>
      </c>
      <c r="D311" s="665" t="s">
        <v>722</v>
      </c>
      <c r="E311" s="680">
        <v>4</v>
      </c>
      <c r="F311" s="680"/>
      <c r="G311" s="681" t="s">
        <v>424</v>
      </c>
      <c r="H311" s="668" t="s">
        <v>723</v>
      </c>
      <c r="I311" s="666">
        <v>66</v>
      </c>
      <c r="J311" s="667" t="s">
        <v>727</v>
      </c>
      <c r="K311" s="667" t="s">
        <v>397</v>
      </c>
      <c r="L311" s="667"/>
      <c r="M311" s="667"/>
      <c r="N311" s="670"/>
      <c r="O311" s="670">
        <v>25</v>
      </c>
      <c r="P311" s="670"/>
      <c r="Q311" s="670"/>
      <c r="R311" s="676"/>
      <c r="S311" s="670"/>
      <c r="T311" s="672" t="s">
        <v>480</v>
      </c>
      <c r="U311" s="673" t="s">
        <v>741</v>
      </c>
      <c r="V311" s="673" t="s">
        <v>555</v>
      </c>
      <c r="W311" s="669" t="s">
        <v>726</v>
      </c>
      <c r="X311" s="670"/>
      <c r="Y311" s="669"/>
      <c r="Z311" s="667" t="s">
        <v>727</v>
      </c>
      <c r="AA311" s="675"/>
      <c r="AB311" s="675" t="s">
        <v>576</v>
      </c>
      <c r="AC311" s="675"/>
      <c r="AD311" s="675"/>
      <c r="AE311" s="675"/>
      <c r="AF311" s="675"/>
      <c r="AG311" s="675"/>
      <c r="AH311" s="675"/>
      <c r="AI311" s="675"/>
      <c r="AJ311" s="687">
        <v>2</v>
      </c>
      <c r="AK311" s="253"/>
    </row>
    <row r="312" spans="1:37" ht="47.25" x14ac:dyDescent="0.25">
      <c r="B312" s="280" t="str">
        <f>C312&amp;D312&amp;H312&amp;J312&amp;L312&amp;Q312&amp;R312&amp;U312</f>
        <v>MAT1092Giải tích 2CNKT hóa học1Lê Đình Định</v>
      </c>
      <c r="C312" s="682" t="s">
        <v>733</v>
      </c>
      <c r="D312" s="679" t="s">
        <v>65</v>
      </c>
      <c r="E312" s="683">
        <v>3</v>
      </c>
      <c r="F312" s="683"/>
      <c r="G312" s="684" t="s">
        <v>419</v>
      </c>
      <c r="H312" s="685"/>
      <c r="I312" s="680">
        <v>66</v>
      </c>
      <c r="J312" s="667" t="s">
        <v>734</v>
      </c>
      <c r="K312" s="667" t="s">
        <v>616</v>
      </c>
      <c r="L312" s="670">
        <v>1</v>
      </c>
      <c r="M312" s="669"/>
      <c r="N312" s="670"/>
      <c r="O312" s="670">
        <v>46</v>
      </c>
      <c r="P312" s="675"/>
      <c r="Q312" s="666"/>
      <c r="R312" s="686"/>
      <c r="S312" s="670"/>
      <c r="T312" s="679" t="s">
        <v>480</v>
      </c>
      <c r="U312" s="685" t="s">
        <v>739</v>
      </c>
      <c r="V312" s="685" t="s">
        <v>555</v>
      </c>
      <c r="W312" s="669" t="s">
        <v>726</v>
      </c>
      <c r="X312" s="670"/>
      <c r="Y312" s="669"/>
      <c r="Z312" s="667" t="s">
        <v>736</v>
      </c>
      <c r="AA312" s="675"/>
      <c r="AB312" s="675" t="s">
        <v>566</v>
      </c>
      <c r="AC312" s="675"/>
      <c r="AD312" s="675"/>
      <c r="AE312" s="675"/>
      <c r="AF312" s="675"/>
      <c r="AG312" s="675"/>
      <c r="AH312" s="675"/>
      <c r="AI312" s="675"/>
      <c r="AJ312" s="687">
        <v>2</v>
      </c>
      <c r="AK312" s="253"/>
    </row>
    <row r="313" spans="1:37" ht="47.25" x14ac:dyDescent="0.25">
      <c r="B313" s="280" t="str">
        <f>C313&amp;D313&amp;H313&amp;J313&amp;L313&amp;Q313&amp;R313&amp;U313</f>
        <v>MAT1092Giải tích 2CNKT hóa học1Lê Đình Định</v>
      </c>
      <c r="C313" s="682" t="s">
        <v>733</v>
      </c>
      <c r="D313" s="679" t="s">
        <v>65</v>
      </c>
      <c r="E313" s="683">
        <v>3</v>
      </c>
      <c r="F313" s="683"/>
      <c r="G313" s="684" t="s">
        <v>419</v>
      </c>
      <c r="H313" s="685"/>
      <c r="I313" s="680">
        <v>66</v>
      </c>
      <c r="J313" s="667" t="s">
        <v>734</v>
      </c>
      <c r="K313" s="667" t="s">
        <v>616</v>
      </c>
      <c r="L313" s="670">
        <v>1</v>
      </c>
      <c r="M313" s="669"/>
      <c r="N313" s="670"/>
      <c r="O313" s="670">
        <v>46</v>
      </c>
      <c r="P313" s="675"/>
      <c r="Q313" s="666"/>
      <c r="R313" s="686"/>
      <c r="S313" s="670"/>
      <c r="T313" s="679" t="s">
        <v>480</v>
      </c>
      <c r="U313" s="685" t="s">
        <v>739</v>
      </c>
      <c r="V313" s="685" t="s">
        <v>555</v>
      </c>
      <c r="W313" s="669" t="s">
        <v>726</v>
      </c>
      <c r="X313" s="670"/>
      <c r="Y313" s="669"/>
      <c r="Z313" s="667" t="s">
        <v>736</v>
      </c>
      <c r="AA313" s="675"/>
      <c r="AB313" s="675" t="s">
        <v>566</v>
      </c>
      <c r="AC313" s="675"/>
      <c r="AD313" s="675"/>
      <c r="AE313" s="675"/>
      <c r="AF313" s="675"/>
      <c r="AG313" s="675"/>
      <c r="AH313" s="675"/>
      <c r="AI313" s="675"/>
      <c r="AJ313" s="687">
        <v>2</v>
      </c>
      <c r="AK313" s="253"/>
    </row>
    <row r="314" spans="1:37" ht="47.25" x14ac:dyDescent="0.25">
      <c r="B314" s="280" t="str">
        <f>C314&amp;D314&amp;H314&amp;J314&amp;L314&amp;Q314&amp;R314&amp;U314</f>
        <v>MAT1092Giải tích 2CNKT hóa học2Lê Đình Định</v>
      </c>
      <c r="C314" s="682" t="s">
        <v>733</v>
      </c>
      <c r="D314" s="679" t="s">
        <v>65</v>
      </c>
      <c r="E314" s="683">
        <v>3</v>
      </c>
      <c r="F314" s="683"/>
      <c r="G314" s="684" t="s">
        <v>419</v>
      </c>
      <c r="H314" s="685"/>
      <c r="I314" s="680">
        <v>66</v>
      </c>
      <c r="J314" s="667" t="s">
        <v>734</v>
      </c>
      <c r="K314" s="667" t="s">
        <v>616</v>
      </c>
      <c r="L314" s="670">
        <v>2</v>
      </c>
      <c r="M314" s="669"/>
      <c r="N314" s="670"/>
      <c r="O314" s="670">
        <v>46</v>
      </c>
      <c r="P314" s="675"/>
      <c r="Q314" s="666"/>
      <c r="R314" s="686"/>
      <c r="S314" s="670"/>
      <c r="T314" s="679" t="s">
        <v>480</v>
      </c>
      <c r="U314" s="685" t="s">
        <v>739</v>
      </c>
      <c r="V314" s="685" t="s">
        <v>555</v>
      </c>
      <c r="W314" s="669" t="s">
        <v>726</v>
      </c>
      <c r="X314" s="670"/>
      <c r="Y314" s="669"/>
      <c r="Z314" s="667" t="s">
        <v>736</v>
      </c>
      <c r="AA314" s="675"/>
      <c r="AB314" s="675" t="s">
        <v>566</v>
      </c>
      <c r="AC314" s="675"/>
      <c r="AD314" s="675"/>
      <c r="AE314" s="675"/>
      <c r="AF314" s="675"/>
      <c r="AG314" s="675"/>
      <c r="AH314" s="675"/>
      <c r="AI314" s="675"/>
      <c r="AJ314" s="687">
        <v>2</v>
      </c>
      <c r="AK314" s="253"/>
    </row>
    <row r="315" spans="1:37" ht="47.25" x14ac:dyDescent="0.25">
      <c r="B315" s="280" t="str">
        <f>C315&amp;D315&amp;H315&amp;J315&amp;L315&amp;Q315&amp;R315&amp;U315</f>
        <v>MAT1092Giải tích 2CNKT hóa học2Lê Đình Định</v>
      </c>
      <c r="C315" s="682" t="s">
        <v>733</v>
      </c>
      <c r="D315" s="679" t="s">
        <v>65</v>
      </c>
      <c r="E315" s="683">
        <v>3</v>
      </c>
      <c r="F315" s="683"/>
      <c r="G315" s="684" t="s">
        <v>419</v>
      </c>
      <c r="H315" s="685"/>
      <c r="I315" s="680">
        <v>66</v>
      </c>
      <c r="J315" s="667" t="s">
        <v>734</v>
      </c>
      <c r="K315" s="667" t="s">
        <v>616</v>
      </c>
      <c r="L315" s="670">
        <v>2</v>
      </c>
      <c r="M315" s="669"/>
      <c r="N315" s="670"/>
      <c r="O315" s="670">
        <v>46</v>
      </c>
      <c r="P315" s="675"/>
      <c r="Q315" s="666"/>
      <c r="R315" s="686"/>
      <c r="S315" s="670"/>
      <c r="T315" s="679" t="s">
        <v>480</v>
      </c>
      <c r="U315" s="685" t="s">
        <v>739</v>
      </c>
      <c r="V315" s="685" t="s">
        <v>555</v>
      </c>
      <c r="W315" s="669" t="s">
        <v>726</v>
      </c>
      <c r="X315" s="670"/>
      <c r="Y315" s="669"/>
      <c r="Z315" s="667" t="s">
        <v>736</v>
      </c>
      <c r="AA315" s="675"/>
      <c r="AB315" s="675" t="s">
        <v>566</v>
      </c>
      <c r="AC315" s="675"/>
      <c r="AD315" s="675"/>
      <c r="AE315" s="675"/>
      <c r="AF315" s="675"/>
      <c r="AG315" s="675"/>
      <c r="AH315" s="675"/>
      <c r="AI315" s="675"/>
      <c r="AJ315" s="687">
        <v>2</v>
      </c>
      <c r="AK315" s="253"/>
    </row>
    <row r="316" spans="1:37" ht="47.25" x14ac:dyDescent="0.25">
      <c r="A316" s="253"/>
      <c r="B316" s="280" t="str">
        <f>C316&amp;D316&amp;H316&amp;J316&amp;L316&amp;Q316&amp;R316&amp;U316</f>
        <v>MAT1092Giải tích 2Hóa dược1Lê Đình Định</v>
      </c>
      <c r="C316" s="682" t="s">
        <v>733</v>
      </c>
      <c r="D316" s="679" t="s">
        <v>65</v>
      </c>
      <c r="E316" s="683">
        <v>3</v>
      </c>
      <c r="F316" s="683"/>
      <c r="G316" s="684" t="s">
        <v>419</v>
      </c>
      <c r="H316" s="685"/>
      <c r="I316" s="680">
        <v>66</v>
      </c>
      <c r="J316" s="667" t="s">
        <v>735</v>
      </c>
      <c r="K316" s="667" t="s">
        <v>616</v>
      </c>
      <c r="L316" s="670">
        <v>1</v>
      </c>
      <c r="M316" s="669"/>
      <c r="N316" s="670"/>
      <c r="O316" s="670">
        <v>50</v>
      </c>
      <c r="P316" s="675"/>
      <c r="Q316" s="666"/>
      <c r="R316" s="686"/>
      <c r="S316" s="670"/>
      <c r="T316" s="679" t="s">
        <v>480</v>
      </c>
      <c r="U316" s="685" t="s">
        <v>739</v>
      </c>
      <c r="V316" s="685" t="s">
        <v>555</v>
      </c>
      <c r="W316" s="669" t="s">
        <v>726</v>
      </c>
      <c r="X316" s="670"/>
      <c r="Y316" s="669"/>
      <c r="Z316" s="667" t="s">
        <v>736</v>
      </c>
      <c r="AA316" s="675"/>
      <c r="AB316" s="675" t="s">
        <v>566</v>
      </c>
      <c r="AC316" s="675"/>
      <c r="AD316" s="675"/>
      <c r="AE316" s="675"/>
      <c r="AF316" s="675"/>
      <c r="AG316" s="675"/>
      <c r="AH316" s="675"/>
      <c r="AI316" s="675"/>
      <c r="AJ316" s="687">
        <v>2</v>
      </c>
      <c r="AK316" s="253"/>
    </row>
    <row r="317" spans="1:37" ht="47.25" x14ac:dyDescent="0.25">
      <c r="A317" s="253"/>
      <c r="B317" s="280" t="str">
        <f>C317&amp;D317&amp;H317&amp;J317&amp;L317&amp;Q317&amp;R317&amp;U317</f>
        <v>MAT1092Giải tích 2Hóa dược1Lê Đình Định</v>
      </c>
      <c r="C317" s="682" t="s">
        <v>733</v>
      </c>
      <c r="D317" s="679" t="s">
        <v>65</v>
      </c>
      <c r="E317" s="683">
        <v>3</v>
      </c>
      <c r="F317" s="683"/>
      <c r="G317" s="684" t="s">
        <v>419</v>
      </c>
      <c r="H317" s="685"/>
      <c r="I317" s="680">
        <v>66</v>
      </c>
      <c r="J317" s="667" t="s">
        <v>735</v>
      </c>
      <c r="K317" s="667" t="s">
        <v>616</v>
      </c>
      <c r="L317" s="670">
        <v>1</v>
      </c>
      <c r="M317" s="669"/>
      <c r="N317" s="670"/>
      <c r="O317" s="670">
        <v>50</v>
      </c>
      <c r="P317" s="675"/>
      <c r="Q317" s="666"/>
      <c r="R317" s="686"/>
      <c r="S317" s="670"/>
      <c r="T317" s="679" t="s">
        <v>480</v>
      </c>
      <c r="U317" s="685" t="s">
        <v>739</v>
      </c>
      <c r="V317" s="685" t="s">
        <v>555</v>
      </c>
      <c r="W317" s="669" t="s">
        <v>726</v>
      </c>
      <c r="X317" s="670"/>
      <c r="Y317" s="669"/>
      <c r="Z317" s="667" t="s">
        <v>736</v>
      </c>
      <c r="AA317" s="675"/>
      <c r="AB317" s="675" t="s">
        <v>566</v>
      </c>
      <c r="AC317" s="675"/>
      <c r="AD317" s="675"/>
      <c r="AE317" s="675"/>
      <c r="AF317" s="675"/>
      <c r="AG317" s="675"/>
      <c r="AH317" s="675"/>
      <c r="AI317" s="675"/>
      <c r="AJ317" s="687">
        <v>2</v>
      </c>
      <c r="AK317" s="253"/>
    </row>
    <row r="318" spans="1:37" ht="47.25" x14ac:dyDescent="0.25">
      <c r="A318" s="253"/>
      <c r="B318" s="280" t="str">
        <f>C318&amp;D318&amp;H318&amp;J318&amp;L318&amp;Q318&amp;R318&amp;U318</f>
        <v>MAT1092Giải tích 2Hóa dược2Nguyễn Thị Hoài</v>
      </c>
      <c r="C318" s="682" t="s">
        <v>733</v>
      </c>
      <c r="D318" s="679" t="s">
        <v>65</v>
      </c>
      <c r="E318" s="683">
        <v>3</v>
      </c>
      <c r="F318" s="683"/>
      <c r="G318" s="684" t="s">
        <v>419</v>
      </c>
      <c r="H318" s="685"/>
      <c r="I318" s="680">
        <v>66</v>
      </c>
      <c r="J318" s="667" t="s">
        <v>735</v>
      </c>
      <c r="K318" s="667" t="s">
        <v>616</v>
      </c>
      <c r="L318" s="670">
        <v>2</v>
      </c>
      <c r="M318" s="669"/>
      <c r="N318" s="670"/>
      <c r="O318" s="670">
        <v>50</v>
      </c>
      <c r="P318" s="675"/>
      <c r="Q318" s="666"/>
      <c r="R318" s="686"/>
      <c r="S318" s="670"/>
      <c r="T318" s="679" t="s">
        <v>480</v>
      </c>
      <c r="U318" s="685" t="s">
        <v>535</v>
      </c>
      <c r="V318" s="685" t="s">
        <v>555</v>
      </c>
      <c r="W318" s="669" t="s">
        <v>726</v>
      </c>
      <c r="X318" s="670"/>
      <c r="Y318" s="669"/>
      <c r="Z318" s="667" t="s">
        <v>736</v>
      </c>
      <c r="AA318" s="675"/>
      <c r="AB318" s="675" t="s">
        <v>563</v>
      </c>
      <c r="AC318" s="675"/>
      <c r="AD318" s="675"/>
      <c r="AE318" s="675"/>
      <c r="AF318" s="675"/>
      <c r="AG318" s="675"/>
      <c r="AH318" s="675"/>
      <c r="AI318" s="675"/>
      <c r="AJ318" s="687">
        <v>2</v>
      </c>
      <c r="AK318" s="253"/>
    </row>
    <row r="319" spans="1:37" ht="47.25" x14ac:dyDescent="0.25">
      <c r="A319" s="253"/>
      <c r="B319" s="280" t="str">
        <f>C319&amp;D319&amp;H319&amp;J319&amp;L319&amp;Q319&amp;R319&amp;U319</f>
        <v>MAT1092Giải tích 2Hóa dược2Nguyễn Thị Hoài</v>
      </c>
      <c r="C319" s="682" t="s">
        <v>733</v>
      </c>
      <c r="D319" s="679" t="s">
        <v>65</v>
      </c>
      <c r="E319" s="683">
        <v>3</v>
      </c>
      <c r="F319" s="683"/>
      <c r="G319" s="684" t="s">
        <v>419</v>
      </c>
      <c r="H319" s="685"/>
      <c r="I319" s="680">
        <v>66</v>
      </c>
      <c r="J319" s="667" t="s">
        <v>735</v>
      </c>
      <c r="K319" s="667" t="s">
        <v>616</v>
      </c>
      <c r="L319" s="670">
        <v>2</v>
      </c>
      <c r="M319" s="669"/>
      <c r="N319" s="670"/>
      <c r="O319" s="670">
        <v>50</v>
      </c>
      <c r="P319" s="675"/>
      <c r="Q319" s="666"/>
      <c r="R319" s="686"/>
      <c r="S319" s="670"/>
      <c r="T319" s="679" t="s">
        <v>480</v>
      </c>
      <c r="U319" s="685" t="s">
        <v>535</v>
      </c>
      <c r="V319" s="685" t="s">
        <v>555</v>
      </c>
      <c r="W319" s="669" t="s">
        <v>726</v>
      </c>
      <c r="X319" s="670"/>
      <c r="Y319" s="669"/>
      <c r="Z319" s="667" t="s">
        <v>736</v>
      </c>
      <c r="AA319" s="675"/>
      <c r="AB319" s="675" t="s">
        <v>563</v>
      </c>
      <c r="AC319" s="675"/>
      <c r="AD319" s="675"/>
      <c r="AE319" s="675"/>
      <c r="AF319" s="675"/>
      <c r="AG319" s="675"/>
      <c r="AH319" s="675"/>
      <c r="AI319" s="675"/>
      <c r="AJ319" s="687">
        <v>2</v>
      </c>
      <c r="AK319" s="253"/>
    </row>
    <row r="320" spans="1:37" ht="47.25" x14ac:dyDescent="0.25">
      <c r="A320" s="253"/>
      <c r="B320" s="280" t="str">
        <f>C320&amp;D320&amp;H320&amp;J320&amp;L320&amp;Q320&amp;R320&amp;U320</f>
        <v>MAT1292Giải tích 2 Hóa họcNguyễn Xuân Nguyên</v>
      </c>
      <c r="C320" s="682" t="s">
        <v>732</v>
      </c>
      <c r="D320" s="679" t="s">
        <v>722</v>
      </c>
      <c r="E320" s="683">
        <v>4</v>
      </c>
      <c r="F320" s="683"/>
      <c r="G320" s="684" t="s">
        <v>424</v>
      </c>
      <c r="H320" s="685"/>
      <c r="I320" s="680">
        <v>66</v>
      </c>
      <c r="J320" s="667" t="s">
        <v>736</v>
      </c>
      <c r="K320" s="669" t="s">
        <v>397</v>
      </c>
      <c r="L320" s="670"/>
      <c r="M320" s="669"/>
      <c r="N320" s="670"/>
      <c r="O320" s="670">
        <v>15</v>
      </c>
      <c r="P320" s="675"/>
      <c r="Q320" s="666"/>
      <c r="R320" s="686"/>
      <c r="S320" s="670"/>
      <c r="T320" s="679" t="s">
        <v>480</v>
      </c>
      <c r="U320" s="685" t="s">
        <v>740</v>
      </c>
      <c r="V320" s="685" t="s">
        <v>555</v>
      </c>
      <c r="W320" s="669" t="s">
        <v>726</v>
      </c>
      <c r="X320" s="670"/>
      <c r="Y320" s="669"/>
      <c r="Z320" s="667" t="s">
        <v>736</v>
      </c>
      <c r="AA320" s="675"/>
      <c r="AB320" s="675" t="s">
        <v>576</v>
      </c>
      <c r="AC320" s="675"/>
      <c r="AD320" s="675"/>
      <c r="AE320" s="675"/>
      <c r="AF320" s="675"/>
      <c r="AG320" s="675"/>
      <c r="AH320" s="675"/>
      <c r="AI320" s="675"/>
      <c r="AJ320" s="687">
        <v>3</v>
      </c>
      <c r="AK320" s="253"/>
    </row>
    <row r="321" spans="1:37" ht="47.25" x14ac:dyDescent="0.25">
      <c r="A321" s="253"/>
      <c r="B321" s="280" t="str">
        <f>C321&amp;D321&amp;H321&amp;J321&amp;L321&amp;Q321&amp;R321&amp;U321</f>
        <v>MAT1292Giải tích 2 Hóa họcNguyễn Xuân Nguyên</v>
      </c>
      <c r="C321" s="682" t="s">
        <v>732</v>
      </c>
      <c r="D321" s="679" t="s">
        <v>722</v>
      </c>
      <c r="E321" s="683">
        <v>4</v>
      </c>
      <c r="F321" s="683"/>
      <c r="G321" s="684" t="s">
        <v>424</v>
      </c>
      <c r="H321" s="685"/>
      <c r="I321" s="680">
        <v>66</v>
      </c>
      <c r="J321" s="667" t="s">
        <v>736</v>
      </c>
      <c r="K321" s="669" t="s">
        <v>397</v>
      </c>
      <c r="L321" s="670"/>
      <c r="M321" s="669"/>
      <c r="N321" s="670"/>
      <c r="O321" s="670">
        <v>15</v>
      </c>
      <c r="P321" s="675"/>
      <c r="Q321" s="666"/>
      <c r="R321" s="686"/>
      <c r="S321" s="670"/>
      <c r="T321" s="679" t="s">
        <v>480</v>
      </c>
      <c r="U321" s="685" t="s">
        <v>740</v>
      </c>
      <c r="V321" s="685" t="s">
        <v>555</v>
      </c>
      <c r="W321" s="669" t="s">
        <v>726</v>
      </c>
      <c r="X321" s="670"/>
      <c r="Y321" s="669"/>
      <c r="Z321" s="667" t="s">
        <v>736</v>
      </c>
      <c r="AA321" s="675"/>
      <c r="AB321" s="675" t="s">
        <v>576</v>
      </c>
      <c r="AC321" s="675"/>
      <c r="AD321" s="675"/>
      <c r="AE321" s="675"/>
      <c r="AF321" s="675"/>
      <c r="AG321" s="675"/>
      <c r="AH321" s="675"/>
      <c r="AI321" s="675"/>
      <c r="AJ321" s="687">
        <v>2</v>
      </c>
      <c r="AK321" s="253"/>
    </row>
    <row r="322" spans="1:37" ht="47.25" x14ac:dyDescent="0.25">
      <c r="A322" s="253"/>
      <c r="B322" s="280" t="str">
        <f>C322&amp;D322&amp;H322&amp;J322&amp;L322&amp;Q322&amp;R322&amp;U322</f>
        <v>MAT1092Giải tích 2 Hóa họcNguyễn Xuân Nguyên</v>
      </c>
      <c r="C322" s="682" t="s">
        <v>733</v>
      </c>
      <c r="D322" s="679" t="s">
        <v>722</v>
      </c>
      <c r="E322" s="683">
        <v>3</v>
      </c>
      <c r="F322" s="683"/>
      <c r="G322" s="684" t="s">
        <v>419</v>
      </c>
      <c r="H322" s="685"/>
      <c r="I322" s="680">
        <v>66</v>
      </c>
      <c r="J322" s="667" t="s">
        <v>736</v>
      </c>
      <c r="K322" s="669" t="s">
        <v>737</v>
      </c>
      <c r="L322" s="670"/>
      <c r="M322" s="669"/>
      <c r="N322" s="670"/>
      <c r="O322" s="670">
        <v>55</v>
      </c>
      <c r="P322" s="675"/>
      <c r="Q322" s="666"/>
      <c r="R322" s="686"/>
      <c r="S322" s="670"/>
      <c r="T322" s="679" t="s">
        <v>480</v>
      </c>
      <c r="U322" s="685" t="s">
        <v>740</v>
      </c>
      <c r="V322" s="685" t="s">
        <v>555</v>
      </c>
      <c r="W322" s="669" t="s">
        <v>726</v>
      </c>
      <c r="X322" s="670"/>
      <c r="Y322" s="669"/>
      <c r="Z322" s="667" t="s">
        <v>736</v>
      </c>
      <c r="AA322" s="675"/>
      <c r="AB322" s="675" t="s">
        <v>576</v>
      </c>
      <c r="AC322" s="675"/>
      <c r="AD322" s="675"/>
      <c r="AE322" s="675"/>
      <c r="AF322" s="675"/>
      <c r="AG322" s="675"/>
      <c r="AH322" s="675"/>
      <c r="AI322" s="675"/>
      <c r="AJ322" s="687">
        <v>2</v>
      </c>
      <c r="AK322" s="253"/>
    </row>
    <row r="323" spans="1:37" ht="47.25" x14ac:dyDescent="0.25">
      <c r="A323" s="253"/>
      <c r="B323" s="710" t="str">
        <f>C323&amp;D323&amp;H323&amp;J323&amp;L323&amp;Q323&amp;R323&amp;U323</f>
        <v>MAT1092Giải tích 2 Hóa họcNguyễn Xuân Nguyên</v>
      </c>
      <c r="C323" s="711" t="s">
        <v>733</v>
      </c>
      <c r="D323" s="712" t="s">
        <v>722</v>
      </c>
      <c r="E323" s="713">
        <v>3</v>
      </c>
      <c r="F323" s="713"/>
      <c r="G323" s="714" t="s">
        <v>419</v>
      </c>
      <c r="H323" s="715"/>
      <c r="I323" s="716">
        <v>66</v>
      </c>
      <c r="J323" s="717" t="s">
        <v>736</v>
      </c>
      <c r="K323" s="718" t="s">
        <v>737</v>
      </c>
      <c r="L323" s="719"/>
      <c r="M323" s="718"/>
      <c r="N323" s="719"/>
      <c r="O323" s="719">
        <v>55</v>
      </c>
      <c r="P323" s="720"/>
      <c r="Q323" s="721"/>
      <c r="R323" s="722"/>
      <c r="S323" s="719"/>
      <c r="T323" s="712" t="s">
        <v>480</v>
      </c>
      <c r="U323" s="715" t="s">
        <v>740</v>
      </c>
      <c r="V323" s="715" t="s">
        <v>555</v>
      </c>
      <c r="W323" s="718" t="s">
        <v>726</v>
      </c>
      <c r="X323" s="719"/>
      <c r="Y323" s="718"/>
      <c r="Z323" s="717" t="s">
        <v>736</v>
      </c>
      <c r="AA323" s="720"/>
      <c r="AB323" s="720" t="s">
        <v>576</v>
      </c>
      <c r="AC323" s="720"/>
      <c r="AD323" s="720"/>
      <c r="AE323" s="720"/>
      <c r="AF323" s="720"/>
      <c r="AG323" s="720"/>
      <c r="AH323" s="720"/>
      <c r="AI323" s="720"/>
      <c r="AJ323" s="723">
        <v>2</v>
      </c>
      <c r="AK323" s="253"/>
    </row>
    <row r="324" spans="1:37" x14ac:dyDescent="0.25">
      <c r="B324" s="248"/>
      <c r="C324" s="269"/>
      <c r="D324" s="269"/>
      <c r="E324" s="280"/>
      <c r="F324" s="280"/>
      <c r="G324" s="280"/>
      <c r="H324" s="269"/>
      <c r="I324" s="269"/>
      <c r="J324" s="249"/>
      <c r="K324" s="280" t="s">
        <v>898</v>
      </c>
      <c r="L324" s="280"/>
      <c r="M324" s="280"/>
      <c r="N324" s="280"/>
      <c r="O324" s="248"/>
      <c r="P324" s="258"/>
      <c r="Q324" s="248"/>
      <c r="R324" s="248"/>
      <c r="S324" s="248"/>
      <c r="T324" s="249"/>
      <c r="U324" s="724" t="s">
        <v>525</v>
      </c>
      <c r="V324" s="248"/>
      <c r="W324" s="249"/>
      <c r="X324" s="248"/>
      <c r="Y324" s="251"/>
      <c r="Z324" s="248"/>
      <c r="AA324" s="606"/>
      <c r="AB324" s="606"/>
      <c r="AC324" s="606"/>
      <c r="AD324" s="606"/>
      <c r="AE324" s="606"/>
      <c r="AF324" s="606"/>
      <c r="AG324" s="606"/>
      <c r="AH324" s="606"/>
      <c r="AI324" s="606"/>
      <c r="AJ324" s="608">
        <v>3</v>
      </c>
    </row>
    <row r="325" spans="1:37" x14ac:dyDescent="0.25">
      <c r="B325" s="248"/>
      <c r="C325" s="269"/>
      <c r="D325" s="269"/>
      <c r="E325" s="280"/>
      <c r="F325" s="280"/>
      <c r="G325" s="280"/>
      <c r="H325" s="269"/>
      <c r="I325" s="269"/>
      <c r="J325" s="249"/>
      <c r="K325" s="280" t="s">
        <v>898</v>
      </c>
      <c r="L325" s="280"/>
      <c r="M325" s="280"/>
      <c r="N325" s="280"/>
      <c r="O325" s="248"/>
      <c r="P325" s="258"/>
      <c r="Q325" s="248"/>
      <c r="R325" s="248"/>
      <c r="S325" s="248"/>
      <c r="T325" s="249"/>
      <c r="U325" s="724" t="s">
        <v>489</v>
      </c>
      <c r="V325" s="248"/>
      <c r="W325" s="249"/>
      <c r="X325" s="248"/>
      <c r="Y325" s="251"/>
      <c r="Z325" s="248"/>
      <c r="AA325" s="606"/>
      <c r="AB325" s="606"/>
      <c r="AC325" s="606"/>
      <c r="AD325" s="606"/>
      <c r="AE325" s="606"/>
      <c r="AF325" s="606"/>
      <c r="AG325" s="606"/>
      <c r="AH325" s="606"/>
      <c r="AI325" s="606"/>
      <c r="AJ325" s="608">
        <v>3</v>
      </c>
    </row>
    <row r="326" spans="1:37" x14ac:dyDescent="0.25">
      <c r="B326" s="248"/>
      <c r="C326" s="269"/>
      <c r="D326" s="269"/>
      <c r="E326" s="280"/>
      <c r="F326" s="280"/>
      <c r="G326" s="280"/>
      <c r="H326" s="269"/>
      <c r="I326" s="269"/>
      <c r="J326" s="249"/>
      <c r="K326" s="280" t="s">
        <v>898</v>
      </c>
      <c r="L326" s="280"/>
      <c r="M326" s="280"/>
      <c r="N326" s="280"/>
      <c r="O326" s="248"/>
      <c r="P326" s="258"/>
      <c r="Q326" s="248"/>
      <c r="R326" s="248"/>
      <c r="S326" s="248"/>
      <c r="T326" s="249"/>
      <c r="U326" s="724" t="s">
        <v>504</v>
      </c>
      <c r="V326" s="248"/>
      <c r="W326" s="249"/>
      <c r="X326" s="248"/>
      <c r="Y326" s="251"/>
      <c r="Z326" s="248"/>
      <c r="AA326" s="606"/>
      <c r="AB326" s="606"/>
      <c r="AC326" s="606"/>
      <c r="AD326" s="606"/>
      <c r="AE326" s="606"/>
      <c r="AF326" s="606"/>
      <c r="AG326" s="606"/>
      <c r="AH326" s="606"/>
      <c r="AI326" s="606"/>
      <c r="AJ326" s="608">
        <v>3</v>
      </c>
    </row>
    <row r="327" spans="1:37" x14ac:dyDescent="0.25">
      <c r="B327" s="248"/>
      <c r="C327" s="269"/>
      <c r="D327" s="269"/>
      <c r="E327" s="280"/>
      <c r="F327" s="280"/>
      <c r="G327" s="280"/>
      <c r="H327" s="269"/>
      <c r="I327" s="269"/>
      <c r="J327" s="249"/>
      <c r="K327" s="280" t="s">
        <v>898</v>
      </c>
      <c r="L327" s="280"/>
      <c r="M327" s="280"/>
      <c r="N327" s="280"/>
      <c r="O327" s="248"/>
      <c r="P327" s="258"/>
      <c r="Q327" s="248"/>
      <c r="R327" s="248"/>
      <c r="S327" s="248"/>
      <c r="T327" s="249"/>
      <c r="U327" s="724" t="s">
        <v>498</v>
      </c>
      <c r="V327" s="248"/>
      <c r="W327" s="249"/>
      <c r="X327" s="248"/>
      <c r="Y327" s="251"/>
      <c r="Z327" s="248"/>
      <c r="AA327" s="606"/>
      <c r="AB327" s="606"/>
      <c r="AC327" s="606"/>
      <c r="AD327" s="606"/>
      <c r="AE327" s="606"/>
      <c r="AF327" s="606"/>
      <c r="AG327" s="606"/>
      <c r="AH327" s="606"/>
      <c r="AI327" s="606"/>
      <c r="AJ327" s="608">
        <v>3</v>
      </c>
    </row>
    <row r="328" spans="1:37" x14ac:dyDescent="0.25">
      <c r="B328" s="248"/>
      <c r="C328" s="269"/>
      <c r="D328" s="269"/>
      <c r="E328" s="280"/>
      <c r="F328" s="280"/>
      <c r="G328" s="280"/>
      <c r="H328" s="269"/>
      <c r="I328" s="269"/>
      <c r="J328" s="249"/>
      <c r="K328" s="280" t="s">
        <v>898</v>
      </c>
      <c r="L328" s="280"/>
      <c r="M328" s="280"/>
      <c r="N328" s="280"/>
      <c r="O328" s="248"/>
      <c r="P328" s="258"/>
      <c r="Q328" s="248"/>
      <c r="R328" s="248"/>
      <c r="S328" s="248"/>
      <c r="T328" s="249"/>
      <c r="U328" s="724" t="s">
        <v>508</v>
      </c>
      <c r="V328" s="248"/>
      <c r="W328" s="249"/>
      <c r="X328" s="248"/>
      <c r="Y328" s="251"/>
      <c r="Z328" s="248"/>
      <c r="AA328" s="606"/>
      <c r="AB328" s="606"/>
      <c r="AC328" s="606"/>
      <c r="AD328" s="606"/>
      <c r="AE328" s="606"/>
      <c r="AF328" s="606"/>
      <c r="AG328" s="606"/>
      <c r="AH328" s="606"/>
      <c r="AI328" s="606"/>
      <c r="AJ328" s="608">
        <v>3</v>
      </c>
    </row>
    <row r="329" spans="1:37" x14ac:dyDescent="0.25">
      <c r="B329" s="248"/>
      <c r="C329" s="269"/>
      <c r="D329" s="269"/>
      <c r="E329" s="280"/>
      <c r="F329" s="280"/>
      <c r="G329" s="280"/>
      <c r="H329" s="269"/>
      <c r="I329" s="269"/>
      <c r="J329" s="249"/>
      <c r="K329" s="280" t="s">
        <v>898</v>
      </c>
      <c r="L329" s="280"/>
      <c r="M329" s="280"/>
      <c r="N329" s="280"/>
      <c r="O329" s="248"/>
      <c r="P329" s="258"/>
      <c r="Q329" s="248"/>
      <c r="R329" s="248"/>
      <c r="S329" s="248"/>
      <c r="T329" s="249"/>
      <c r="U329" s="724" t="s">
        <v>485</v>
      </c>
      <c r="V329" s="248"/>
      <c r="W329" s="249"/>
      <c r="X329" s="248"/>
      <c r="Y329" s="251"/>
      <c r="Z329" s="248"/>
      <c r="AA329" s="606"/>
      <c r="AB329" s="606"/>
      <c r="AC329" s="606"/>
      <c r="AD329" s="606"/>
      <c r="AE329" s="606"/>
      <c r="AF329" s="606"/>
      <c r="AG329" s="606"/>
      <c r="AH329" s="606"/>
      <c r="AI329" s="606"/>
      <c r="AJ329" s="608">
        <v>3</v>
      </c>
    </row>
    <row r="330" spans="1:37" x14ac:dyDescent="0.25">
      <c r="B330" s="248"/>
      <c r="C330" s="269"/>
      <c r="D330" s="269"/>
      <c r="E330" s="280"/>
      <c r="F330" s="280"/>
      <c r="G330" s="280"/>
      <c r="H330" s="269"/>
      <c r="I330" s="269"/>
      <c r="J330" s="249"/>
      <c r="K330" s="280" t="s">
        <v>898</v>
      </c>
      <c r="L330" s="280"/>
      <c r="M330" s="280"/>
      <c r="N330" s="280"/>
      <c r="O330" s="248"/>
      <c r="P330" s="258"/>
      <c r="Q330" s="248"/>
      <c r="R330" s="248"/>
      <c r="S330" s="248"/>
      <c r="T330" s="249"/>
      <c r="U330" s="724" t="s">
        <v>491</v>
      </c>
      <c r="V330" s="248"/>
      <c r="W330" s="249"/>
      <c r="X330" s="248"/>
      <c r="Y330" s="251"/>
      <c r="Z330" s="248"/>
      <c r="AA330" s="606"/>
      <c r="AB330" s="606"/>
      <c r="AC330" s="606"/>
      <c r="AD330" s="606"/>
      <c r="AE330" s="606"/>
      <c r="AF330" s="606"/>
      <c r="AG330" s="606"/>
      <c r="AH330" s="606"/>
      <c r="AI330" s="606"/>
      <c r="AJ330" s="608">
        <v>3</v>
      </c>
    </row>
    <row r="331" spans="1:37" x14ac:dyDescent="0.25">
      <c r="B331" s="248"/>
      <c r="C331" s="269"/>
      <c r="D331" s="269"/>
      <c r="E331" s="280"/>
      <c r="F331" s="280"/>
      <c r="G331" s="280"/>
      <c r="H331" s="269"/>
      <c r="I331" s="269"/>
      <c r="J331" s="249"/>
      <c r="K331" s="280" t="s">
        <v>898</v>
      </c>
      <c r="L331" s="280"/>
      <c r="M331" s="280"/>
      <c r="N331" s="280"/>
      <c r="O331" s="248"/>
      <c r="P331" s="258"/>
      <c r="Q331" s="248"/>
      <c r="R331" s="248"/>
      <c r="S331" s="248"/>
      <c r="T331" s="249"/>
      <c r="U331" s="724" t="s">
        <v>700</v>
      </c>
      <c r="V331" s="248"/>
      <c r="W331" s="249"/>
      <c r="X331" s="248"/>
      <c r="Y331" s="251"/>
      <c r="Z331" s="248"/>
      <c r="AA331" s="606"/>
      <c r="AB331" s="606"/>
      <c r="AC331" s="606"/>
      <c r="AD331" s="606"/>
      <c r="AE331" s="606"/>
      <c r="AF331" s="606"/>
      <c r="AG331" s="606"/>
      <c r="AH331" s="606"/>
      <c r="AI331" s="606"/>
      <c r="AJ331" s="608">
        <v>3</v>
      </c>
    </row>
    <row r="332" spans="1:37" x14ac:dyDescent="0.25">
      <c r="B332" s="248"/>
      <c r="C332" s="269"/>
      <c r="D332" s="269"/>
      <c r="E332" s="280"/>
      <c r="F332" s="280"/>
      <c r="G332" s="280"/>
      <c r="H332" s="269"/>
      <c r="I332" s="269"/>
      <c r="J332" s="249"/>
      <c r="K332" s="280" t="s">
        <v>898</v>
      </c>
      <c r="L332" s="280"/>
      <c r="M332" s="280"/>
      <c r="N332" s="280"/>
      <c r="O332" s="248"/>
      <c r="P332" s="258"/>
      <c r="Q332" s="248"/>
      <c r="R332" s="248"/>
      <c r="S332" s="248"/>
      <c r="T332" s="249"/>
      <c r="U332" s="725" t="s">
        <v>519</v>
      </c>
      <c r="V332" s="248"/>
      <c r="W332" s="249"/>
      <c r="X332" s="248"/>
      <c r="Y332" s="251"/>
      <c r="Z332" s="248"/>
      <c r="AA332" s="606"/>
      <c r="AB332" s="606"/>
      <c r="AC332" s="606"/>
      <c r="AD332" s="606"/>
      <c r="AE332" s="606"/>
      <c r="AF332" s="606"/>
      <c r="AG332" s="606"/>
      <c r="AH332" s="606"/>
      <c r="AI332" s="606"/>
      <c r="AJ332" s="608">
        <v>3</v>
      </c>
    </row>
    <row r="333" spans="1:37" x14ac:dyDescent="0.25">
      <c r="B333" s="248"/>
      <c r="C333" s="269"/>
      <c r="D333" s="269"/>
      <c r="E333" s="280"/>
      <c r="F333" s="280"/>
      <c r="G333" s="280"/>
      <c r="H333" s="269"/>
      <c r="I333" s="269"/>
      <c r="J333" s="249"/>
      <c r="K333" s="280" t="s">
        <v>898</v>
      </c>
      <c r="L333" s="280"/>
      <c r="M333" s="280"/>
      <c r="N333" s="280"/>
      <c r="O333" s="248"/>
      <c r="P333" s="258"/>
      <c r="Q333" s="248"/>
      <c r="R333" s="248"/>
      <c r="S333" s="248"/>
      <c r="T333" s="249"/>
      <c r="U333" s="725" t="s">
        <v>538</v>
      </c>
      <c r="V333" s="248"/>
      <c r="W333" s="249"/>
      <c r="X333" s="248"/>
      <c r="Y333" s="251"/>
      <c r="Z333" s="248"/>
      <c r="AA333" s="606"/>
      <c r="AB333" s="606"/>
      <c r="AC333" s="606"/>
      <c r="AD333" s="606"/>
      <c r="AE333" s="606"/>
      <c r="AF333" s="606"/>
      <c r="AG333" s="606"/>
      <c r="AH333" s="606"/>
      <c r="AI333" s="606"/>
      <c r="AJ333" s="608">
        <v>3</v>
      </c>
    </row>
    <row r="334" spans="1:37" x14ac:dyDescent="0.25">
      <c r="B334" s="248"/>
      <c r="C334" s="269"/>
      <c r="D334" s="269"/>
      <c r="E334" s="280"/>
      <c r="F334" s="280"/>
      <c r="G334" s="280"/>
      <c r="H334" s="269"/>
      <c r="I334" s="269"/>
      <c r="J334" s="249"/>
      <c r="K334" s="280" t="s">
        <v>898</v>
      </c>
      <c r="L334" s="280"/>
      <c r="M334" s="280"/>
      <c r="N334" s="280"/>
      <c r="O334" s="248"/>
      <c r="P334" s="258"/>
      <c r="Q334" s="248"/>
      <c r="R334" s="248"/>
      <c r="S334" s="248"/>
      <c r="T334" s="249"/>
      <c r="U334" s="725" t="s">
        <v>741</v>
      </c>
      <c r="V334" s="248"/>
      <c r="W334" s="249"/>
      <c r="X334" s="248"/>
      <c r="Y334" s="251"/>
      <c r="Z334" s="248"/>
      <c r="AA334" s="606"/>
      <c r="AB334" s="606"/>
      <c r="AC334" s="606"/>
      <c r="AD334" s="606"/>
      <c r="AE334" s="606"/>
      <c r="AF334" s="606"/>
      <c r="AG334" s="606"/>
      <c r="AH334" s="606"/>
      <c r="AI334" s="606"/>
      <c r="AJ334" s="608">
        <v>3</v>
      </c>
    </row>
    <row r="335" spans="1:37" x14ac:dyDescent="0.25">
      <c r="B335" s="248"/>
      <c r="C335" s="269"/>
      <c r="D335" s="269"/>
      <c r="E335" s="280"/>
      <c r="F335" s="280"/>
      <c r="G335" s="280"/>
      <c r="H335" s="269"/>
      <c r="I335" s="269"/>
      <c r="J335" s="249"/>
      <c r="K335" s="280" t="s">
        <v>898</v>
      </c>
      <c r="L335" s="280"/>
      <c r="M335" s="280"/>
      <c r="N335" s="280"/>
      <c r="O335" s="248"/>
      <c r="P335" s="258"/>
      <c r="Q335" s="248"/>
      <c r="R335" s="248"/>
      <c r="S335" s="248"/>
      <c r="T335" s="249"/>
      <c r="U335" s="725" t="s">
        <v>742</v>
      </c>
      <c r="V335" s="248"/>
      <c r="W335" s="249"/>
      <c r="X335" s="248"/>
      <c r="Y335" s="251"/>
      <c r="Z335" s="248"/>
      <c r="AA335" s="606"/>
      <c r="AB335" s="606"/>
      <c r="AC335" s="606"/>
      <c r="AD335" s="606"/>
      <c r="AE335" s="606"/>
      <c r="AF335" s="606"/>
      <c r="AG335" s="606"/>
      <c r="AH335" s="606"/>
      <c r="AI335" s="606"/>
      <c r="AJ335" s="608">
        <v>3</v>
      </c>
    </row>
    <row r="336" spans="1:37" x14ac:dyDescent="0.25">
      <c r="B336" s="248"/>
      <c r="C336" s="269"/>
      <c r="D336" s="269"/>
      <c r="E336" s="280"/>
      <c r="F336" s="280"/>
      <c r="G336" s="280"/>
      <c r="H336" s="269"/>
      <c r="I336" s="269"/>
      <c r="J336" s="249"/>
      <c r="K336" s="280" t="s">
        <v>898</v>
      </c>
      <c r="L336" s="280"/>
      <c r="M336" s="280"/>
      <c r="N336" s="280"/>
      <c r="O336" s="248"/>
      <c r="P336" s="258"/>
      <c r="Q336" s="248"/>
      <c r="R336" s="248"/>
      <c r="S336" s="248"/>
      <c r="T336" s="249"/>
      <c r="U336" s="725" t="s">
        <v>740</v>
      </c>
      <c r="V336" s="248"/>
      <c r="W336" s="249"/>
      <c r="X336" s="248"/>
      <c r="Y336" s="251"/>
      <c r="Z336" s="248"/>
      <c r="AA336" s="606"/>
      <c r="AB336" s="606"/>
      <c r="AC336" s="606"/>
      <c r="AD336" s="606"/>
      <c r="AE336" s="606"/>
      <c r="AF336" s="606"/>
      <c r="AG336" s="606"/>
      <c r="AH336" s="606"/>
      <c r="AI336" s="606"/>
      <c r="AJ336" s="608">
        <v>3</v>
      </c>
    </row>
    <row r="337" spans="2:36" x14ac:dyDescent="0.25">
      <c r="B337" s="248"/>
      <c r="C337" s="269"/>
      <c r="D337" s="269"/>
      <c r="E337" s="280"/>
      <c r="F337" s="280"/>
      <c r="G337" s="280"/>
      <c r="H337" s="269"/>
      <c r="I337" s="269"/>
      <c r="J337" s="249"/>
      <c r="K337" s="280" t="s">
        <v>898</v>
      </c>
      <c r="L337" s="280"/>
      <c r="M337" s="280"/>
      <c r="N337" s="280"/>
      <c r="O337" s="248"/>
      <c r="P337" s="258"/>
      <c r="Q337" s="248"/>
      <c r="R337" s="248"/>
      <c r="S337" s="248"/>
      <c r="T337" s="249"/>
      <c r="U337" s="724" t="s">
        <v>499</v>
      </c>
      <c r="V337" s="248"/>
      <c r="W337" s="249"/>
      <c r="X337" s="248"/>
      <c r="Y337" s="251"/>
      <c r="Z337" s="248"/>
      <c r="AA337" s="606"/>
      <c r="AB337" s="606"/>
      <c r="AC337" s="606"/>
      <c r="AD337" s="606"/>
      <c r="AE337" s="606"/>
      <c r="AF337" s="606"/>
      <c r="AG337" s="606"/>
      <c r="AH337" s="606"/>
      <c r="AI337" s="606"/>
      <c r="AJ337" s="608">
        <v>3</v>
      </c>
    </row>
    <row r="338" spans="2:36" x14ac:dyDescent="0.25">
      <c r="B338" s="248"/>
      <c r="C338" s="269"/>
      <c r="D338" s="269"/>
      <c r="E338" s="280"/>
      <c r="F338" s="280"/>
      <c r="G338" s="280"/>
      <c r="H338" s="269"/>
      <c r="I338" s="269"/>
      <c r="J338" s="249"/>
      <c r="K338" s="280" t="s">
        <v>898</v>
      </c>
      <c r="L338" s="280"/>
      <c r="M338" s="280"/>
      <c r="N338" s="280"/>
      <c r="O338" s="248"/>
      <c r="P338" s="258"/>
      <c r="Q338" s="248"/>
      <c r="R338" s="248"/>
      <c r="S338" s="248"/>
      <c r="T338" s="249"/>
      <c r="U338" s="726" t="s">
        <v>535</v>
      </c>
      <c r="V338" s="248"/>
      <c r="W338" s="249"/>
      <c r="X338" s="248"/>
      <c r="Y338" s="251"/>
      <c r="Z338" s="248"/>
      <c r="AA338" s="606"/>
      <c r="AB338" s="606"/>
      <c r="AC338" s="606"/>
      <c r="AD338" s="606"/>
      <c r="AE338" s="606"/>
      <c r="AF338" s="606"/>
      <c r="AG338" s="606"/>
      <c r="AH338" s="606"/>
      <c r="AI338" s="606"/>
      <c r="AJ338" s="608">
        <v>3</v>
      </c>
    </row>
    <row r="339" spans="2:36" x14ac:dyDescent="0.25">
      <c r="B339" s="248"/>
      <c r="C339" s="269"/>
      <c r="D339" s="269"/>
      <c r="E339" s="280"/>
      <c r="F339" s="280"/>
      <c r="G339" s="280"/>
      <c r="H339" s="269"/>
      <c r="I339" s="269"/>
      <c r="J339" s="249"/>
      <c r="K339" s="280" t="s">
        <v>898</v>
      </c>
      <c r="L339" s="280"/>
      <c r="M339" s="280"/>
      <c r="N339" s="280"/>
      <c r="O339" s="248"/>
      <c r="P339" s="258"/>
      <c r="Q339" s="248"/>
      <c r="R339" s="248"/>
      <c r="S339" s="248"/>
      <c r="T339" s="249"/>
      <c r="U339" s="726" t="s">
        <v>500</v>
      </c>
      <c r="V339" s="248"/>
      <c r="W339" s="249"/>
      <c r="X339" s="248"/>
      <c r="Y339" s="251"/>
      <c r="Z339" s="248"/>
      <c r="AA339" s="606"/>
      <c r="AB339" s="606"/>
      <c r="AC339" s="606"/>
      <c r="AD339" s="606"/>
      <c r="AE339" s="606"/>
      <c r="AF339" s="606"/>
      <c r="AG339" s="606"/>
      <c r="AH339" s="606"/>
      <c r="AI339" s="606"/>
      <c r="AJ339" s="608">
        <v>3</v>
      </c>
    </row>
    <row r="340" spans="2:36" x14ac:dyDescent="0.25">
      <c r="B340" s="248"/>
      <c r="C340" s="269"/>
      <c r="D340" s="269"/>
      <c r="E340" s="280"/>
      <c r="F340" s="280"/>
      <c r="G340" s="280"/>
      <c r="H340" s="269"/>
      <c r="I340" s="269"/>
      <c r="J340" s="249"/>
      <c r="K340" s="280" t="s">
        <v>898</v>
      </c>
      <c r="L340" s="280"/>
      <c r="M340" s="280"/>
      <c r="N340" s="280"/>
      <c r="O340" s="248"/>
      <c r="P340" s="258"/>
      <c r="Q340" s="248"/>
      <c r="R340" s="248"/>
      <c r="S340" s="248"/>
      <c r="T340" s="249"/>
      <c r="U340" s="726" t="s">
        <v>501</v>
      </c>
      <c r="V340" s="248"/>
      <c r="W340" s="249"/>
      <c r="X340" s="248"/>
      <c r="Y340" s="251"/>
      <c r="Z340" s="248"/>
      <c r="AA340" s="606"/>
      <c r="AB340" s="606"/>
      <c r="AC340" s="606"/>
      <c r="AD340" s="606"/>
      <c r="AE340" s="606"/>
      <c r="AF340" s="606"/>
      <c r="AG340" s="606"/>
      <c r="AH340" s="606"/>
      <c r="AI340" s="606"/>
      <c r="AJ340" s="608">
        <v>3</v>
      </c>
    </row>
    <row r="341" spans="2:36" x14ac:dyDescent="0.25">
      <c r="B341" s="248"/>
      <c r="C341" s="269"/>
      <c r="D341" s="269"/>
      <c r="E341" s="280"/>
      <c r="F341" s="280"/>
      <c r="G341" s="280"/>
      <c r="H341" s="269"/>
      <c r="I341" s="269"/>
      <c r="J341" s="249"/>
      <c r="K341" s="280" t="s">
        <v>898</v>
      </c>
      <c r="L341" s="280"/>
      <c r="M341" s="280"/>
      <c r="N341" s="280"/>
      <c r="O341" s="248"/>
      <c r="P341" s="258"/>
      <c r="Q341" s="248"/>
      <c r="R341" s="248"/>
      <c r="S341" s="248"/>
      <c r="T341" s="249"/>
      <c r="U341" s="726" t="s">
        <v>526</v>
      </c>
      <c r="V341" s="248"/>
      <c r="W341" s="249"/>
      <c r="X341" s="248"/>
      <c r="Y341" s="251"/>
      <c r="Z341" s="248"/>
      <c r="AA341" s="606"/>
      <c r="AB341" s="606"/>
      <c r="AC341" s="606"/>
      <c r="AD341" s="606"/>
      <c r="AE341" s="606"/>
      <c r="AF341" s="606"/>
      <c r="AG341" s="606"/>
      <c r="AH341" s="606"/>
      <c r="AI341" s="606"/>
      <c r="AJ341" s="608">
        <v>3</v>
      </c>
    </row>
    <row r="342" spans="2:36" x14ac:dyDescent="0.25">
      <c r="B342" s="248"/>
      <c r="C342" s="269"/>
      <c r="D342" s="269"/>
      <c r="E342" s="280"/>
      <c r="F342" s="280"/>
      <c r="G342" s="280"/>
      <c r="H342" s="269"/>
      <c r="I342" s="269"/>
      <c r="J342" s="249"/>
      <c r="K342" s="280" t="s">
        <v>898</v>
      </c>
      <c r="L342" s="280"/>
      <c r="M342" s="280"/>
      <c r="N342" s="280"/>
      <c r="O342" s="248"/>
      <c r="P342" s="258"/>
      <c r="Q342" s="248"/>
      <c r="R342" s="248"/>
      <c r="S342" s="248"/>
      <c r="T342" s="249"/>
      <c r="U342" s="726" t="s">
        <v>522</v>
      </c>
      <c r="V342" s="248"/>
      <c r="W342" s="249"/>
      <c r="X342" s="248"/>
      <c r="Y342" s="251"/>
      <c r="Z342" s="248"/>
      <c r="AA342" s="606"/>
      <c r="AB342" s="606"/>
      <c r="AC342" s="606"/>
      <c r="AD342" s="606"/>
      <c r="AE342" s="606"/>
      <c r="AF342" s="606"/>
      <c r="AG342" s="606"/>
      <c r="AH342" s="606"/>
      <c r="AI342" s="606"/>
      <c r="AJ342" s="608">
        <v>3</v>
      </c>
    </row>
    <row r="343" spans="2:36" x14ac:dyDescent="0.25">
      <c r="B343" s="248"/>
      <c r="C343" s="269"/>
      <c r="D343" s="269"/>
      <c r="E343" s="280"/>
      <c r="F343" s="280"/>
      <c r="G343" s="280"/>
      <c r="H343" s="269"/>
      <c r="I343" s="269"/>
      <c r="J343" s="249"/>
      <c r="K343" s="280" t="s">
        <v>898</v>
      </c>
      <c r="L343" s="280"/>
      <c r="M343" s="280"/>
      <c r="N343" s="280"/>
      <c r="O343" s="248"/>
      <c r="P343" s="258"/>
      <c r="Q343" s="248"/>
      <c r="R343" s="248"/>
      <c r="S343" s="248"/>
      <c r="T343" s="249"/>
      <c r="U343" s="726" t="s">
        <v>523</v>
      </c>
      <c r="V343" s="248"/>
      <c r="W343" s="249"/>
      <c r="X343" s="248"/>
      <c r="Y343" s="251"/>
      <c r="Z343" s="248"/>
      <c r="AA343" s="606"/>
      <c r="AB343" s="606"/>
      <c r="AC343" s="606"/>
      <c r="AD343" s="606"/>
      <c r="AE343" s="606"/>
      <c r="AF343" s="606"/>
      <c r="AG343" s="606"/>
      <c r="AH343" s="606"/>
      <c r="AI343" s="606"/>
      <c r="AJ343" s="608">
        <v>3</v>
      </c>
    </row>
    <row r="344" spans="2:36" x14ac:dyDescent="0.25">
      <c r="B344" s="248"/>
      <c r="C344" s="269"/>
      <c r="D344" s="269"/>
      <c r="E344" s="280"/>
      <c r="F344" s="280"/>
      <c r="G344" s="280"/>
      <c r="H344" s="269"/>
      <c r="I344" s="269"/>
      <c r="J344" s="249"/>
      <c r="K344" s="280" t="s">
        <v>898</v>
      </c>
      <c r="L344" s="280"/>
      <c r="M344" s="280"/>
      <c r="N344" s="280"/>
      <c r="O344" s="248"/>
      <c r="P344" s="258"/>
      <c r="Q344" s="248"/>
      <c r="R344" s="248"/>
      <c r="S344" s="248"/>
      <c r="T344" s="249"/>
      <c r="U344" s="726" t="s">
        <v>544</v>
      </c>
      <c r="V344" s="248"/>
      <c r="W344" s="249"/>
      <c r="X344" s="248"/>
      <c r="Y344" s="251"/>
      <c r="Z344" s="248"/>
      <c r="AA344" s="606"/>
      <c r="AB344" s="606"/>
      <c r="AC344" s="606"/>
      <c r="AD344" s="606"/>
      <c r="AE344" s="606"/>
      <c r="AF344" s="606"/>
      <c r="AG344" s="606"/>
      <c r="AH344" s="606"/>
      <c r="AI344" s="606"/>
      <c r="AJ344" s="608">
        <v>3</v>
      </c>
    </row>
    <row r="345" spans="2:36" x14ac:dyDescent="0.25">
      <c r="B345" s="248"/>
      <c r="C345" s="269"/>
      <c r="D345" s="269"/>
      <c r="E345" s="280"/>
      <c r="F345" s="280"/>
      <c r="G345" s="280"/>
      <c r="H345" s="269"/>
      <c r="I345" s="269"/>
      <c r="J345" s="249"/>
      <c r="K345" s="280" t="s">
        <v>898</v>
      </c>
      <c r="L345" s="280"/>
      <c r="M345" s="280"/>
      <c r="N345" s="280"/>
      <c r="O345" s="248"/>
      <c r="P345" s="258"/>
      <c r="Q345" s="248"/>
      <c r="R345" s="248"/>
      <c r="S345" s="248"/>
      <c r="T345" s="249"/>
      <c r="U345" s="726" t="s">
        <v>527</v>
      </c>
      <c r="V345" s="248"/>
      <c r="W345" s="249"/>
      <c r="X345" s="248"/>
      <c r="Y345" s="251"/>
      <c r="Z345" s="248"/>
      <c r="AA345" s="606"/>
      <c r="AB345" s="606"/>
      <c r="AC345" s="606"/>
      <c r="AD345" s="606"/>
      <c r="AE345" s="606"/>
      <c r="AF345" s="606"/>
      <c r="AG345" s="606"/>
      <c r="AH345" s="606"/>
      <c r="AI345" s="606"/>
      <c r="AJ345" s="608">
        <v>3</v>
      </c>
    </row>
    <row r="346" spans="2:36" x14ac:dyDescent="0.25">
      <c r="B346" s="248"/>
      <c r="C346" s="269"/>
      <c r="D346" s="269"/>
      <c r="E346" s="280"/>
      <c r="F346" s="280"/>
      <c r="G346" s="280"/>
      <c r="H346" s="269"/>
      <c r="I346" s="269"/>
      <c r="J346" s="249"/>
      <c r="K346" s="280" t="s">
        <v>898</v>
      </c>
      <c r="L346" s="280"/>
      <c r="M346" s="280"/>
      <c r="N346" s="280"/>
      <c r="O346" s="248"/>
      <c r="P346" s="258"/>
      <c r="Q346" s="248"/>
      <c r="R346" s="248"/>
      <c r="S346" s="248"/>
      <c r="T346" s="249"/>
      <c r="U346" s="726" t="s">
        <v>487</v>
      </c>
      <c r="V346" s="248"/>
      <c r="W346" s="249"/>
      <c r="X346" s="248"/>
      <c r="Y346" s="251"/>
      <c r="Z346" s="248"/>
      <c r="AA346" s="606"/>
      <c r="AB346" s="606"/>
      <c r="AC346" s="606"/>
      <c r="AD346" s="606"/>
      <c r="AE346" s="606"/>
      <c r="AF346" s="606"/>
      <c r="AG346" s="606"/>
      <c r="AH346" s="606"/>
      <c r="AI346" s="606"/>
      <c r="AJ346" s="608">
        <v>3</v>
      </c>
    </row>
    <row r="347" spans="2:36" x14ac:dyDescent="0.25">
      <c r="B347" s="248"/>
      <c r="C347" s="269"/>
      <c r="D347" s="269"/>
      <c r="E347" s="280"/>
      <c r="F347" s="280"/>
      <c r="G347" s="280"/>
      <c r="H347" s="269"/>
      <c r="I347" s="269"/>
      <c r="J347" s="249"/>
      <c r="K347" s="280" t="s">
        <v>898</v>
      </c>
      <c r="L347" s="280"/>
      <c r="M347" s="280"/>
      <c r="N347" s="280"/>
      <c r="O347" s="248"/>
      <c r="P347" s="258"/>
      <c r="Q347" s="248"/>
      <c r="R347" s="248"/>
      <c r="S347" s="248"/>
      <c r="T347" s="249"/>
      <c r="U347" s="727" t="s">
        <v>520</v>
      </c>
      <c r="V347" s="248"/>
      <c r="W347" s="249"/>
      <c r="X347" s="248"/>
      <c r="Y347" s="251"/>
      <c r="Z347" s="248"/>
      <c r="AA347" s="606"/>
      <c r="AB347" s="606"/>
      <c r="AC347" s="606"/>
      <c r="AD347" s="606"/>
      <c r="AE347" s="606"/>
      <c r="AF347" s="606"/>
      <c r="AG347" s="606"/>
      <c r="AH347" s="606"/>
      <c r="AI347" s="606"/>
      <c r="AJ347" s="608">
        <v>3</v>
      </c>
    </row>
    <row r="348" spans="2:36" x14ac:dyDescent="0.25">
      <c r="B348" s="248"/>
      <c r="C348" s="269"/>
      <c r="D348" s="269"/>
      <c r="E348" s="280"/>
      <c r="F348" s="280"/>
      <c r="G348" s="280"/>
      <c r="H348" s="269"/>
      <c r="I348" s="269"/>
      <c r="J348" s="249"/>
      <c r="K348" s="280" t="s">
        <v>898</v>
      </c>
      <c r="L348" s="280"/>
      <c r="M348" s="280"/>
      <c r="N348" s="280"/>
      <c r="O348" s="248"/>
      <c r="P348" s="258"/>
      <c r="Q348" s="248"/>
      <c r="R348" s="248"/>
      <c r="S348" s="248"/>
      <c r="T348" s="249"/>
      <c r="U348" s="726" t="s">
        <v>486</v>
      </c>
      <c r="V348" s="248"/>
      <c r="W348" s="249"/>
      <c r="X348" s="248"/>
      <c r="Y348" s="251"/>
      <c r="Z348" s="248"/>
      <c r="AA348" s="606"/>
      <c r="AB348" s="606"/>
      <c r="AC348" s="606"/>
      <c r="AD348" s="606"/>
      <c r="AE348" s="606"/>
      <c r="AF348" s="606"/>
      <c r="AG348" s="606"/>
      <c r="AH348" s="606"/>
      <c r="AI348" s="606"/>
      <c r="AJ348" s="608">
        <v>3</v>
      </c>
    </row>
    <row r="349" spans="2:36" ht="31.5" x14ac:dyDescent="0.25">
      <c r="B349" s="254" t="s">
        <v>1012</v>
      </c>
    </row>
  </sheetData>
  <autoFilter ref="A2:AK349"/>
  <pageMargins left="0.31496062992126" right="0.118110236220472" top="0.15748031496063" bottom="0.15748031496063" header="0.31496062992126" footer="0.31496062992126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2"/>
  <sheetViews>
    <sheetView workbookViewId="0">
      <pane xSplit="1" ySplit="2" topLeftCell="AS27" activePane="bottomRight" state="frozen"/>
      <selection pane="topRight" activeCell="B1" sqref="B1"/>
      <selection pane="bottomLeft" activeCell="A3" sqref="A3"/>
      <selection pane="bottomRight" activeCell="AV48" sqref="AV48"/>
    </sheetView>
  </sheetViews>
  <sheetFormatPr defaultColWidth="13.85546875" defaultRowHeight="12" x14ac:dyDescent="0.25"/>
  <cols>
    <col min="1" max="1" width="6.42578125" style="234" customWidth="1"/>
    <col min="2" max="2" width="21.7109375" style="235" customWidth="1"/>
    <col min="3" max="3" width="9.85546875" style="235" customWidth="1"/>
    <col min="4" max="4" width="20.85546875" style="235" customWidth="1"/>
    <col min="5" max="5" width="8.7109375" style="235" customWidth="1"/>
    <col min="6" max="6" width="21" style="237" customWidth="1"/>
    <col min="7" max="7" width="10.28515625" style="237" customWidth="1"/>
    <col min="8" max="8" width="22.28515625" style="235" customWidth="1"/>
    <col min="9" max="9" width="9.85546875" style="235" customWidth="1"/>
    <col min="10" max="10" width="22.5703125" style="235" customWidth="1"/>
    <col min="11" max="11" width="10.42578125" style="235" customWidth="1"/>
    <col min="12" max="12" width="22.5703125" style="235" customWidth="1"/>
    <col min="13" max="13" width="11.85546875" style="235" customWidth="1"/>
    <col min="14" max="14" width="23.85546875" style="22" customWidth="1"/>
    <col min="15" max="15" width="9.5703125" style="22" customWidth="1"/>
    <col min="16" max="16" width="22" style="22" customWidth="1"/>
    <col min="17" max="17" width="11.42578125" style="22" customWidth="1"/>
    <col min="18" max="18" width="20.5703125" style="22" hidden="1" customWidth="1"/>
    <col min="19" max="19" width="10" style="22" hidden="1" customWidth="1"/>
    <col min="20" max="20" width="20.140625" style="22" customWidth="1"/>
    <col min="21" max="21" width="11" style="22" customWidth="1"/>
    <col min="22" max="22" width="22.7109375" style="22" customWidth="1"/>
    <col min="23" max="23" width="10.7109375" style="22" customWidth="1"/>
    <col min="24" max="24" width="21.7109375" style="22" customWidth="1"/>
    <col min="25" max="25" width="10.85546875" style="22" customWidth="1"/>
    <col min="26" max="26" width="21.5703125" style="22" customWidth="1"/>
    <col min="27" max="27" width="10.7109375" style="22" customWidth="1"/>
    <col min="28" max="28" width="21.7109375" style="22" customWidth="1"/>
    <col min="29" max="29" width="10.5703125" style="22" customWidth="1"/>
    <col min="30" max="30" width="22" style="22" customWidth="1"/>
    <col min="31" max="31" width="10.5703125" style="22" customWidth="1"/>
    <col min="32" max="32" width="21.42578125" style="22" customWidth="1"/>
    <col min="33" max="33" width="10.7109375" style="22" customWidth="1"/>
    <col min="34" max="34" width="21.140625" style="22" customWidth="1"/>
    <col min="35" max="35" width="12.140625" style="22" customWidth="1"/>
    <col min="36" max="36" width="22.42578125" style="22" customWidth="1"/>
    <col min="37" max="37" width="11.140625" style="22" customWidth="1"/>
    <col min="38" max="38" width="23.140625" style="22" customWidth="1"/>
    <col min="39" max="39" width="11.140625" style="22" customWidth="1"/>
    <col min="40" max="40" width="21.28515625" style="22" customWidth="1"/>
    <col min="41" max="41" width="11" style="22" customWidth="1"/>
    <col min="42" max="42" width="21.28515625" style="22" customWidth="1"/>
    <col min="43" max="43" width="11" style="22" customWidth="1"/>
    <col min="44" max="44" width="23.5703125" style="22" customWidth="1"/>
    <col min="45" max="45" width="11.140625" style="22" customWidth="1"/>
    <col min="46" max="46" width="22.42578125" style="22" customWidth="1"/>
    <col min="47" max="47" width="10.140625" style="22" customWidth="1"/>
    <col min="48" max="48" width="22.42578125" style="22" customWidth="1"/>
    <col min="49" max="49" width="10.85546875" style="22" customWidth="1"/>
    <col min="50" max="50" width="20.42578125" style="22" customWidth="1"/>
    <col min="51" max="51" width="10.42578125" style="22" customWidth="1"/>
    <col min="52" max="52" width="21" style="22" customWidth="1"/>
    <col min="53" max="53" width="12" style="22" customWidth="1"/>
    <col min="54" max="54" width="22.7109375" style="22" customWidth="1"/>
    <col min="55" max="55" width="11.140625" style="22" customWidth="1"/>
    <col min="56" max="56" width="21.28515625" style="22" customWidth="1"/>
    <col min="57" max="57" width="10.28515625" style="22" customWidth="1"/>
    <col min="58" max="260" width="13.85546875" style="22"/>
    <col min="261" max="261" width="7.42578125" style="22" customWidth="1"/>
    <col min="262" max="262" width="21.85546875" style="22" customWidth="1"/>
    <col min="263" max="263" width="10.140625" style="22" customWidth="1"/>
    <col min="264" max="264" width="22.42578125" style="22" customWidth="1"/>
    <col min="265" max="265" width="10.85546875" style="22" customWidth="1"/>
    <col min="266" max="266" width="22.42578125" style="22" customWidth="1"/>
    <col min="267" max="267" width="10.140625" style="22" customWidth="1"/>
    <col min="268" max="268" width="22.5703125" style="22" customWidth="1"/>
    <col min="269" max="269" width="9.42578125" style="22" customWidth="1"/>
    <col min="270" max="270" width="23.85546875" style="22" customWidth="1"/>
    <col min="271" max="271" width="9.42578125" style="22" customWidth="1"/>
    <col min="272" max="272" width="20.85546875" style="22" customWidth="1"/>
    <col min="273" max="273" width="11.5703125" style="22" customWidth="1"/>
    <col min="274" max="274" width="25.5703125" style="22" customWidth="1"/>
    <col min="275" max="275" width="10.85546875" style="22" customWidth="1"/>
    <col min="276" max="276" width="22.140625" style="22" customWidth="1"/>
    <col min="277" max="277" width="12.5703125" style="22" customWidth="1"/>
    <col min="278" max="278" width="22.5703125" style="22" customWidth="1"/>
    <col min="279" max="279" width="10.85546875" style="22" customWidth="1"/>
    <col min="280" max="280" width="22.42578125" style="22" customWidth="1"/>
    <col min="281" max="281" width="10" style="22" customWidth="1"/>
    <col min="282" max="282" width="24.5703125" style="22" customWidth="1"/>
    <col min="283" max="283" width="12.5703125" style="22" customWidth="1"/>
    <col min="284" max="284" width="20.5703125" style="22" customWidth="1"/>
    <col min="285" max="285" width="10.42578125" style="22" customWidth="1"/>
    <col min="286" max="286" width="21.85546875" style="22" customWidth="1"/>
    <col min="287" max="287" width="12.5703125" style="22" customWidth="1"/>
    <col min="288" max="288" width="19.5703125" style="22" customWidth="1"/>
    <col min="289" max="289" width="12.140625" style="22" customWidth="1"/>
    <col min="290" max="290" width="18.85546875" style="22" customWidth="1"/>
    <col min="291" max="291" width="11.42578125" style="22" customWidth="1"/>
    <col min="292" max="292" width="20.42578125" style="22" customWidth="1"/>
    <col min="293" max="293" width="12.5703125" style="22" customWidth="1"/>
    <col min="294" max="294" width="22.42578125" style="22" customWidth="1"/>
    <col min="295" max="295" width="12.42578125" style="22" customWidth="1"/>
    <col min="296" max="296" width="20.5703125" style="22" customWidth="1"/>
    <col min="297" max="297" width="10" style="22" customWidth="1"/>
    <col min="298" max="298" width="22.85546875" style="22" customWidth="1"/>
    <col min="299" max="299" width="9.5703125" style="22" customWidth="1"/>
    <col min="300" max="300" width="22.85546875" style="22" customWidth="1"/>
    <col min="301" max="301" width="11.42578125" style="22" customWidth="1"/>
    <col min="302" max="302" width="21.42578125" style="22" customWidth="1"/>
    <col min="303" max="303" width="9.85546875" style="22" customWidth="1"/>
    <col min="304" max="304" width="22.42578125" style="22" customWidth="1"/>
    <col min="305" max="305" width="10.140625" style="22" customWidth="1"/>
    <col min="306" max="306" width="20.42578125" style="22" customWidth="1"/>
    <col min="307" max="307" width="13.42578125" style="22" customWidth="1"/>
    <col min="308" max="516" width="13.85546875" style="22"/>
    <col min="517" max="517" width="7.42578125" style="22" customWidth="1"/>
    <col min="518" max="518" width="21.85546875" style="22" customWidth="1"/>
    <col min="519" max="519" width="10.140625" style="22" customWidth="1"/>
    <col min="520" max="520" width="22.42578125" style="22" customWidth="1"/>
    <col min="521" max="521" width="10.85546875" style="22" customWidth="1"/>
    <col min="522" max="522" width="22.42578125" style="22" customWidth="1"/>
    <col min="523" max="523" width="10.140625" style="22" customWidth="1"/>
    <col min="524" max="524" width="22.5703125" style="22" customWidth="1"/>
    <col min="525" max="525" width="9.42578125" style="22" customWidth="1"/>
    <col min="526" max="526" width="23.85546875" style="22" customWidth="1"/>
    <col min="527" max="527" width="9.42578125" style="22" customWidth="1"/>
    <col min="528" max="528" width="20.85546875" style="22" customWidth="1"/>
    <col min="529" max="529" width="11.5703125" style="22" customWidth="1"/>
    <col min="530" max="530" width="25.5703125" style="22" customWidth="1"/>
    <col min="531" max="531" width="10.85546875" style="22" customWidth="1"/>
    <col min="532" max="532" width="22.140625" style="22" customWidth="1"/>
    <col min="533" max="533" width="12.5703125" style="22" customWidth="1"/>
    <col min="534" max="534" width="22.5703125" style="22" customWidth="1"/>
    <col min="535" max="535" width="10.85546875" style="22" customWidth="1"/>
    <col min="536" max="536" width="22.42578125" style="22" customWidth="1"/>
    <col min="537" max="537" width="10" style="22" customWidth="1"/>
    <col min="538" max="538" width="24.5703125" style="22" customWidth="1"/>
    <col min="539" max="539" width="12.5703125" style="22" customWidth="1"/>
    <col min="540" max="540" width="20.5703125" style="22" customWidth="1"/>
    <col min="541" max="541" width="10.42578125" style="22" customWidth="1"/>
    <col min="542" max="542" width="21.85546875" style="22" customWidth="1"/>
    <col min="543" max="543" width="12.5703125" style="22" customWidth="1"/>
    <col min="544" max="544" width="19.5703125" style="22" customWidth="1"/>
    <col min="545" max="545" width="12.140625" style="22" customWidth="1"/>
    <col min="546" max="546" width="18.85546875" style="22" customWidth="1"/>
    <col min="547" max="547" width="11.42578125" style="22" customWidth="1"/>
    <col min="548" max="548" width="20.42578125" style="22" customWidth="1"/>
    <col min="549" max="549" width="12.5703125" style="22" customWidth="1"/>
    <col min="550" max="550" width="22.42578125" style="22" customWidth="1"/>
    <col min="551" max="551" width="12.42578125" style="22" customWidth="1"/>
    <col min="552" max="552" width="20.5703125" style="22" customWidth="1"/>
    <col min="553" max="553" width="10" style="22" customWidth="1"/>
    <col min="554" max="554" width="22.85546875" style="22" customWidth="1"/>
    <col min="555" max="555" width="9.5703125" style="22" customWidth="1"/>
    <col min="556" max="556" width="22.85546875" style="22" customWidth="1"/>
    <col min="557" max="557" width="11.42578125" style="22" customWidth="1"/>
    <col min="558" max="558" width="21.42578125" style="22" customWidth="1"/>
    <col min="559" max="559" width="9.85546875" style="22" customWidth="1"/>
    <col min="560" max="560" width="22.42578125" style="22" customWidth="1"/>
    <col min="561" max="561" width="10.140625" style="22" customWidth="1"/>
    <col min="562" max="562" width="20.42578125" style="22" customWidth="1"/>
    <col min="563" max="563" width="13.42578125" style="22" customWidth="1"/>
    <col min="564" max="772" width="13.85546875" style="22"/>
    <col min="773" max="773" width="7.42578125" style="22" customWidth="1"/>
    <col min="774" max="774" width="21.85546875" style="22" customWidth="1"/>
    <col min="775" max="775" width="10.140625" style="22" customWidth="1"/>
    <col min="776" max="776" width="22.42578125" style="22" customWidth="1"/>
    <col min="777" max="777" width="10.85546875" style="22" customWidth="1"/>
    <col min="778" max="778" width="22.42578125" style="22" customWidth="1"/>
    <col min="779" max="779" width="10.140625" style="22" customWidth="1"/>
    <col min="780" max="780" width="22.5703125" style="22" customWidth="1"/>
    <col min="781" max="781" width="9.42578125" style="22" customWidth="1"/>
    <col min="782" max="782" width="23.85546875" style="22" customWidth="1"/>
    <col min="783" max="783" width="9.42578125" style="22" customWidth="1"/>
    <col min="784" max="784" width="20.85546875" style="22" customWidth="1"/>
    <col min="785" max="785" width="11.5703125" style="22" customWidth="1"/>
    <col min="786" max="786" width="25.5703125" style="22" customWidth="1"/>
    <col min="787" max="787" width="10.85546875" style="22" customWidth="1"/>
    <col min="788" max="788" width="22.140625" style="22" customWidth="1"/>
    <col min="789" max="789" width="12.5703125" style="22" customWidth="1"/>
    <col min="790" max="790" width="22.5703125" style="22" customWidth="1"/>
    <col min="791" max="791" width="10.85546875" style="22" customWidth="1"/>
    <col min="792" max="792" width="22.42578125" style="22" customWidth="1"/>
    <col min="793" max="793" width="10" style="22" customWidth="1"/>
    <col min="794" max="794" width="24.5703125" style="22" customWidth="1"/>
    <col min="795" max="795" width="12.5703125" style="22" customWidth="1"/>
    <col min="796" max="796" width="20.5703125" style="22" customWidth="1"/>
    <col min="797" max="797" width="10.42578125" style="22" customWidth="1"/>
    <col min="798" max="798" width="21.85546875" style="22" customWidth="1"/>
    <col min="799" max="799" width="12.5703125" style="22" customWidth="1"/>
    <col min="800" max="800" width="19.5703125" style="22" customWidth="1"/>
    <col min="801" max="801" width="12.140625" style="22" customWidth="1"/>
    <col min="802" max="802" width="18.85546875" style="22" customWidth="1"/>
    <col min="803" max="803" width="11.42578125" style="22" customWidth="1"/>
    <col min="804" max="804" width="20.42578125" style="22" customWidth="1"/>
    <col min="805" max="805" width="12.5703125" style="22" customWidth="1"/>
    <col min="806" max="806" width="22.42578125" style="22" customWidth="1"/>
    <col min="807" max="807" width="12.42578125" style="22" customWidth="1"/>
    <col min="808" max="808" width="20.5703125" style="22" customWidth="1"/>
    <col min="809" max="809" width="10" style="22" customWidth="1"/>
    <col min="810" max="810" width="22.85546875" style="22" customWidth="1"/>
    <col min="811" max="811" width="9.5703125" style="22" customWidth="1"/>
    <col min="812" max="812" width="22.85546875" style="22" customWidth="1"/>
    <col min="813" max="813" width="11.42578125" style="22" customWidth="1"/>
    <col min="814" max="814" width="21.42578125" style="22" customWidth="1"/>
    <col min="815" max="815" width="9.85546875" style="22" customWidth="1"/>
    <col min="816" max="816" width="22.42578125" style="22" customWidth="1"/>
    <col min="817" max="817" width="10.140625" style="22" customWidth="1"/>
    <col min="818" max="818" width="20.42578125" style="22" customWidth="1"/>
    <col min="819" max="819" width="13.42578125" style="22" customWidth="1"/>
    <col min="820" max="1028" width="13.85546875" style="22"/>
    <col min="1029" max="1029" width="7.42578125" style="22" customWidth="1"/>
    <col min="1030" max="1030" width="21.85546875" style="22" customWidth="1"/>
    <col min="1031" max="1031" width="10.140625" style="22" customWidth="1"/>
    <col min="1032" max="1032" width="22.42578125" style="22" customWidth="1"/>
    <col min="1033" max="1033" width="10.85546875" style="22" customWidth="1"/>
    <col min="1034" max="1034" width="22.42578125" style="22" customWidth="1"/>
    <col min="1035" max="1035" width="10.140625" style="22" customWidth="1"/>
    <col min="1036" max="1036" width="22.5703125" style="22" customWidth="1"/>
    <col min="1037" max="1037" width="9.42578125" style="22" customWidth="1"/>
    <col min="1038" max="1038" width="23.85546875" style="22" customWidth="1"/>
    <col min="1039" max="1039" width="9.42578125" style="22" customWidth="1"/>
    <col min="1040" max="1040" width="20.85546875" style="22" customWidth="1"/>
    <col min="1041" max="1041" width="11.5703125" style="22" customWidth="1"/>
    <col min="1042" max="1042" width="25.5703125" style="22" customWidth="1"/>
    <col min="1043" max="1043" width="10.85546875" style="22" customWidth="1"/>
    <col min="1044" max="1044" width="22.140625" style="22" customWidth="1"/>
    <col min="1045" max="1045" width="12.5703125" style="22" customWidth="1"/>
    <col min="1046" max="1046" width="22.5703125" style="22" customWidth="1"/>
    <col min="1047" max="1047" width="10.85546875" style="22" customWidth="1"/>
    <col min="1048" max="1048" width="22.42578125" style="22" customWidth="1"/>
    <col min="1049" max="1049" width="10" style="22" customWidth="1"/>
    <col min="1050" max="1050" width="24.5703125" style="22" customWidth="1"/>
    <col min="1051" max="1051" width="12.5703125" style="22" customWidth="1"/>
    <col min="1052" max="1052" width="20.5703125" style="22" customWidth="1"/>
    <col min="1053" max="1053" width="10.42578125" style="22" customWidth="1"/>
    <col min="1054" max="1054" width="21.85546875" style="22" customWidth="1"/>
    <col min="1055" max="1055" width="12.5703125" style="22" customWidth="1"/>
    <col min="1056" max="1056" width="19.5703125" style="22" customWidth="1"/>
    <col min="1057" max="1057" width="12.140625" style="22" customWidth="1"/>
    <col min="1058" max="1058" width="18.85546875" style="22" customWidth="1"/>
    <col min="1059" max="1059" width="11.42578125" style="22" customWidth="1"/>
    <col min="1060" max="1060" width="20.42578125" style="22" customWidth="1"/>
    <col min="1061" max="1061" width="12.5703125" style="22" customWidth="1"/>
    <col min="1062" max="1062" width="22.42578125" style="22" customWidth="1"/>
    <col min="1063" max="1063" width="12.42578125" style="22" customWidth="1"/>
    <col min="1064" max="1064" width="20.5703125" style="22" customWidth="1"/>
    <col min="1065" max="1065" width="10" style="22" customWidth="1"/>
    <col min="1066" max="1066" width="22.85546875" style="22" customWidth="1"/>
    <col min="1067" max="1067" width="9.5703125" style="22" customWidth="1"/>
    <col min="1068" max="1068" width="22.85546875" style="22" customWidth="1"/>
    <col min="1069" max="1069" width="11.42578125" style="22" customWidth="1"/>
    <col min="1070" max="1070" width="21.42578125" style="22" customWidth="1"/>
    <col min="1071" max="1071" width="9.85546875" style="22" customWidth="1"/>
    <col min="1072" max="1072" width="22.42578125" style="22" customWidth="1"/>
    <col min="1073" max="1073" width="10.140625" style="22" customWidth="1"/>
    <col min="1074" max="1074" width="20.42578125" style="22" customWidth="1"/>
    <col min="1075" max="1075" width="13.42578125" style="22" customWidth="1"/>
    <col min="1076" max="1284" width="13.85546875" style="22"/>
    <col min="1285" max="1285" width="7.42578125" style="22" customWidth="1"/>
    <col min="1286" max="1286" width="21.85546875" style="22" customWidth="1"/>
    <col min="1287" max="1287" width="10.140625" style="22" customWidth="1"/>
    <col min="1288" max="1288" width="22.42578125" style="22" customWidth="1"/>
    <col min="1289" max="1289" width="10.85546875" style="22" customWidth="1"/>
    <col min="1290" max="1290" width="22.42578125" style="22" customWidth="1"/>
    <col min="1291" max="1291" width="10.140625" style="22" customWidth="1"/>
    <col min="1292" max="1292" width="22.5703125" style="22" customWidth="1"/>
    <col min="1293" max="1293" width="9.42578125" style="22" customWidth="1"/>
    <col min="1294" max="1294" width="23.85546875" style="22" customWidth="1"/>
    <col min="1295" max="1295" width="9.42578125" style="22" customWidth="1"/>
    <col min="1296" max="1296" width="20.85546875" style="22" customWidth="1"/>
    <col min="1297" max="1297" width="11.5703125" style="22" customWidth="1"/>
    <col min="1298" max="1298" width="25.5703125" style="22" customWidth="1"/>
    <col min="1299" max="1299" width="10.85546875" style="22" customWidth="1"/>
    <col min="1300" max="1300" width="22.140625" style="22" customWidth="1"/>
    <col min="1301" max="1301" width="12.5703125" style="22" customWidth="1"/>
    <col min="1302" max="1302" width="22.5703125" style="22" customWidth="1"/>
    <col min="1303" max="1303" width="10.85546875" style="22" customWidth="1"/>
    <col min="1304" max="1304" width="22.42578125" style="22" customWidth="1"/>
    <col min="1305" max="1305" width="10" style="22" customWidth="1"/>
    <col min="1306" max="1306" width="24.5703125" style="22" customWidth="1"/>
    <col min="1307" max="1307" width="12.5703125" style="22" customWidth="1"/>
    <col min="1308" max="1308" width="20.5703125" style="22" customWidth="1"/>
    <col min="1309" max="1309" width="10.42578125" style="22" customWidth="1"/>
    <col min="1310" max="1310" width="21.85546875" style="22" customWidth="1"/>
    <col min="1311" max="1311" width="12.5703125" style="22" customWidth="1"/>
    <col min="1312" max="1312" width="19.5703125" style="22" customWidth="1"/>
    <col min="1313" max="1313" width="12.140625" style="22" customWidth="1"/>
    <col min="1314" max="1314" width="18.85546875" style="22" customWidth="1"/>
    <col min="1315" max="1315" width="11.42578125" style="22" customWidth="1"/>
    <col min="1316" max="1316" width="20.42578125" style="22" customWidth="1"/>
    <col min="1317" max="1317" width="12.5703125" style="22" customWidth="1"/>
    <col min="1318" max="1318" width="22.42578125" style="22" customWidth="1"/>
    <col min="1319" max="1319" width="12.42578125" style="22" customWidth="1"/>
    <col min="1320" max="1320" width="20.5703125" style="22" customWidth="1"/>
    <col min="1321" max="1321" width="10" style="22" customWidth="1"/>
    <col min="1322" max="1322" width="22.85546875" style="22" customWidth="1"/>
    <col min="1323" max="1323" width="9.5703125" style="22" customWidth="1"/>
    <col min="1324" max="1324" width="22.85546875" style="22" customWidth="1"/>
    <col min="1325" max="1325" width="11.42578125" style="22" customWidth="1"/>
    <col min="1326" max="1326" width="21.42578125" style="22" customWidth="1"/>
    <col min="1327" max="1327" width="9.85546875" style="22" customWidth="1"/>
    <col min="1328" max="1328" width="22.42578125" style="22" customWidth="1"/>
    <col min="1329" max="1329" width="10.140625" style="22" customWidth="1"/>
    <col min="1330" max="1330" width="20.42578125" style="22" customWidth="1"/>
    <col min="1331" max="1331" width="13.42578125" style="22" customWidth="1"/>
    <col min="1332" max="1540" width="13.85546875" style="22"/>
    <col min="1541" max="1541" width="7.42578125" style="22" customWidth="1"/>
    <col min="1542" max="1542" width="21.85546875" style="22" customWidth="1"/>
    <col min="1543" max="1543" width="10.140625" style="22" customWidth="1"/>
    <col min="1544" max="1544" width="22.42578125" style="22" customWidth="1"/>
    <col min="1545" max="1545" width="10.85546875" style="22" customWidth="1"/>
    <col min="1546" max="1546" width="22.42578125" style="22" customWidth="1"/>
    <col min="1547" max="1547" width="10.140625" style="22" customWidth="1"/>
    <col min="1548" max="1548" width="22.5703125" style="22" customWidth="1"/>
    <col min="1549" max="1549" width="9.42578125" style="22" customWidth="1"/>
    <col min="1550" max="1550" width="23.85546875" style="22" customWidth="1"/>
    <col min="1551" max="1551" width="9.42578125" style="22" customWidth="1"/>
    <col min="1552" max="1552" width="20.85546875" style="22" customWidth="1"/>
    <col min="1553" max="1553" width="11.5703125" style="22" customWidth="1"/>
    <col min="1554" max="1554" width="25.5703125" style="22" customWidth="1"/>
    <col min="1555" max="1555" width="10.85546875" style="22" customWidth="1"/>
    <col min="1556" max="1556" width="22.140625" style="22" customWidth="1"/>
    <col min="1557" max="1557" width="12.5703125" style="22" customWidth="1"/>
    <col min="1558" max="1558" width="22.5703125" style="22" customWidth="1"/>
    <col min="1559" max="1559" width="10.85546875" style="22" customWidth="1"/>
    <col min="1560" max="1560" width="22.42578125" style="22" customWidth="1"/>
    <col min="1561" max="1561" width="10" style="22" customWidth="1"/>
    <col min="1562" max="1562" width="24.5703125" style="22" customWidth="1"/>
    <col min="1563" max="1563" width="12.5703125" style="22" customWidth="1"/>
    <col min="1564" max="1564" width="20.5703125" style="22" customWidth="1"/>
    <col min="1565" max="1565" width="10.42578125" style="22" customWidth="1"/>
    <col min="1566" max="1566" width="21.85546875" style="22" customWidth="1"/>
    <col min="1567" max="1567" width="12.5703125" style="22" customWidth="1"/>
    <col min="1568" max="1568" width="19.5703125" style="22" customWidth="1"/>
    <col min="1569" max="1569" width="12.140625" style="22" customWidth="1"/>
    <col min="1570" max="1570" width="18.85546875" style="22" customWidth="1"/>
    <col min="1571" max="1571" width="11.42578125" style="22" customWidth="1"/>
    <col min="1572" max="1572" width="20.42578125" style="22" customWidth="1"/>
    <col min="1573" max="1573" width="12.5703125" style="22" customWidth="1"/>
    <col min="1574" max="1574" width="22.42578125" style="22" customWidth="1"/>
    <col min="1575" max="1575" width="12.42578125" style="22" customWidth="1"/>
    <col min="1576" max="1576" width="20.5703125" style="22" customWidth="1"/>
    <col min="1577" max="1577" width="10" style="22" customWidth="1"/>
    <col min="1578" max="1578" width="22.85546875" style="22" customWidth="1"/>
    <col min="1579" max="1579" width="9.5703125" style="22" customWidth="1"/>
    <col min="1580" max="1580" width="22.85546875" style="22" customWidth="1"/>
    <col min="1581" max="1581" width="11.42578125" style="22" customWidth="1"/>
    <col min="1582" max="1582" width="21.42578125" style="22" customWidth="1"/>
    <col min="1583" max="1583" width="9.85546875" style="22" customWidth="1"/>
    <col min="1584" max="1584" width="22.42578125" style="22" customWidth="1"/>
    <col min="1585" max="1585" width="10.140625" style="22" customWidth="1"/>
    <col min="1586" max="1586" width="20.42578125" style="22" customWidth="1"/>
    <col min="1587" max="1587" width="13.42578125" style="22" customWidth="1"/>
    <col min="1588" max="1796" width="13.85546875" style="22"/>
    <col min="1797" max="1797" width="7.42578125" style="22" customWidth="1"/>
    <col min="1798" max="1798" width="21.85546875" style="22" customWidth="1"/>
    <col min="1799" max="1799" width="10.140625" style="22" customWidth="1"/>
    <col min="1800" max="1800" width="22.42578125" style="22" customWidth="1"/>
    <col min="1801" max="1801" width="10.85546875" style="22" customWidth="1"/>
    <col min="1802" max="1802" width="22.42578125" style="22" customWidth="1"/>
    <col min="1803" max="1803" width="10.140625" style="22" customWidth="1"/>
    <col min="1804" max="1804" width="22.5703125" style="22" customWidth="1"/>
    <col min="1805" max="1805" width="9.42578125" style="22" customWidth="1"/>
    <col min="1806" max="1806" width="23.85546875" style="22" customWidth="1"/>
    <col min="1807" max="1807" width="9.42578125" style="22" customWidth="1"/>
    <col min="1808" max="1808" width="20.85546875" style="22" customWidth="1"/>
    <col min="1809" max="1809" width="11.5703125" style="22" customWidth="1"/>
    <col min="1810" max="1810" width="25.5703125" style="22" customWidth="1"/>
    <col min="1811" max="1811" width="10.85546875" style="22" customWidth="1"/>
    <col min="1812" max="1812" width="22.140625" style="22" customWidth="1"/>
    <col min="1813" max="1813" width="12.5703125" style="22" customWidth="1"/>
    <col min="1814" max="1814" width="22.5703125" style="22" customWidth="1"/>
    <col min="1815" max="1815" width="10.85546875" style="22" customWidth="1"/>
    <col min="1816" max="1816" width="22.42578125" style="22" customWidth="1"/>
    <col min="1817" max="1817" width="10" style="22" customWidth="1"/>
    <col min="1818" max="1818" width="24.5703125" style="22" customWidth="1"/>
    <col min="1819" max="1819" width="12.5703125" style="22" customWidth="1"/>
    <col min="1820" max="1820" width="20.5703125" style="22" customWidth="1"/>
    <col min="1821" max="1821" width="10.42578125" style="22" customWidth="1"/>
    <col min="1822" max="1822" width="21.85546875" style="22" customWidth="1"/>
    <col min="1823" max="1823" width="12.5703125" style="22" customWidth="1"/>
    <col min="1824" max="1824" width="19.5703125" style="22" customWidth="1"/>
    <col min="1825" max="1825" width="12.140625" style="22" customWidth="1"/>
    <col min="1826" max="1826" width="18.85546875" style="22" customWidth="1"/>
    <col min="1827" max="1827" width="11.42578125" style="22" customWidth="1"/>
    <col min="1828" max="1828" width="20.42578125" style="22" customWidth="1"/>
    <col min="1829" max="1829" width="12.5703125" style="22" customWidth="1"/>
    <col min="1830" max="1830" width="22.42578125" style="22" customWidth="1"/>
    <col min="1831" max="1831" width="12.42578125" style="22" customWidth="1"/>
    <col min="1832" max="1832" width="20.5703125" style="22" customWidth="1"/>
    <col min="1833" max="1833" width="10" style="22" customWidth="1"/>
    <col min="1834" max="1834" width="22.85546875" style="22" customWidth="1"/>
    <col min="1835" max="1835" width="9.5703125" style="22" customWidth="1"/>
    <col min="1836" max="1836" width="22.85546875" style="22" customWidth="1"/>
    <col min="1837" max="1837" width="11.42578125" style="22" customWidth="1"/>
    <col min="1838" max="1838" width="21.42578125" style="22" customWidth="1"/>
    <col min="1839" max="1839" width="9.85546875" style="22" customWidth="1"/>
    <col min="1840" max="1840" width="22.42578125" style="22" customWidth="1"/>
    <col min="1841" max="1841" width="10.140625" style="22" customWidth="1"/>
    <col min="1842" max="1842" width="20.42578125" style="22" customWidth="1"/>
    <col min="1843" max="1843" width="13.42578125" style="22" customWidth="1"/>
    <col min="1844" max="2052" width="13.85546875" style="22"/>
    <col min="2053" max="2053" width="7.42578125" style="22" customWidth="1"/>
    <col min="2054" max="2054" width="21.85546875" style="22" customWidth="1"/>
    <col min="2055" max="2055" width="10.140625" style="22" customWidth="1"/>
    <col min="2056" max="2056" width="22.42578125" style="22" customWidth="1"/>
    <col min="2057" max="2057" width="10.85546875" style="22" customWidth="1"/>
    <col min="2058" max="2058" width="22.42578125" style="22" customWidth="1"/>
    <col min="2059" max="2059" width="10.140625" style="22" customWidth="1"/>
    <col min="2060" max="2060" width="22.5703125" style="22" customWidth="1"/>
    <col min="2061" max="2061" width="9.42578125" style="22" customWidth="1"/>
    <col min="2062" max="2062" width="23.85546875" style="22" customWidth="1"/>
    <col min="2063" max="2063" width="9.42578125" style="22" customWidth="1"/>
    <col min="2064" max="2064" width="20.85546875" style="22" customWidth="1"/>
    <col min="2065" max="2065" width="11.5703125" style="22" customWidth="1"/>
    <col min="2066" max="2066" width="25.5703125" style="22" customWidth="1"/>
    <col min="2067" max="2067" width="10.85546875" style="22" customWidth="1"/>
    <col min="2068" max="2068" width="22.140625" style="22" customWidth="1"/>
    <col min="2069" max="2069" width="12.5703125" style="22" customWidth="1"/>
    <col min="2070" max="2070" width="22.5703125" style="22" customWidth="1"/>
    <col min="2071" max="2071" width="10.85546875" style="22" customWidth="1"/>
    <col min="2072" max="2072" width="22.42578125" style="22" customWidth="1"/>
    <col min="2073" max="2073" width="10" style="22" customWidth="1"/>
    <col min="2074" max="2074" width="24.5703125" style="22" customWidth="1"/>
    <col min="2075" max="2075" width="12.5703125" style="22" customWidth="1"/>
    <col min="2076" max="2076" width="20.5703125" style="22" customWidth="1"/>
    <col min="2077" max="2077" width="10.42578125" style="22" customWidth="1"/>
    <col min="2078" max="2078" width="21.85546875" style="22" customWidth="1"/>
    <col min="2079" max="2079" width="12.5703125" style="22" customWidth="1"/>
    <col min="2080" max="2080" width="19.5703125" style="22" customWidth="1"/>
    <col min="2081" max="2081" width="12.140625" style="22" customWidth="1"/>
    <col min="2082" max="2082" width="18.85546875" style="22" customWidth="1"/>
    <col min="2083" max="2083" width="11.42578125" style="22" customWidth="1"/>
    <col min="2084" max="2084" width="20.42578125" style="22" customWidth="1"/>
    <col min="2085" max="2085" width="12.5703125" style="22" customWidth="1"/>
    <col min="2086" max="2086" width="22.42578125" style="22" customWidth="1"/>
    <col min="2087" max="2087" width="12.42578125" style="22" customWidth="1"/>
    <col min="2088" max="2088" width="20.5703125" style="22" customWidth="1"/>
    <col min="2089" max="2089" width="10" style="22" customWidth="1"/>
    <col min="2090" max="2090" width="22.85546875" style="22" customWidth="1"/>
    <col min="2091" max="2091" width="9.5703125" style="22" customWidth="1"/>
    <col min="2092" max="2092" width="22.85546875" style="22" customWidth="1"/>
    <col min="2093" max="2093" width="11.42578125" style="22" customWidth="1"/>
    <col min="2094" max="2094" width="21.42578125" style="22" customWidth="1"/>
    <col min="2095" max="2095" width="9.85546875" style="22" customWidth="1"/>
    <col min="2096" max="2096" width="22.42578125" style="22" customWidth="1"/>
    <col min="2097" max="2097" width="10.140625" style="22" customWidth="1"/>
    <col min="2098" max="2098" width="20.42578125" style="22" customWidth="1"/>
    <col min="2099" max="2099" width="13.42578125" style="22" customWidth="1"/>
    <col min="2100" max="2308" width="13.85546875" style="22"/>
    <col min="2309" max="2309" width="7.42578125" style="22" customWidth="1"/>
    <col min="2310" max="2310" width="21.85546875" style="22" customWidth="1"/>
    <col min="2311" max="2311" width="10.140625" style="22" customWidth="1"/>
    <col min="2312" max="2312" width="22.42578125" style="22" customWidth="1"/>
    <col min="2313" max="2313" width="10.85546875" style="22" customWidth="1"/>
    <col min="2314" max="2314" width="22.42578125" style="22" customWidth="1"/>
    <col min="2315" max="2315" width="10.140625" style="22" customWidth="1"/>
    <col min="2316" max="2316" width="22.5703125" style="22" customWidth="1"/>
    <col min="2317" max="2317" width="9.42578125" style="22" customWidth="1"/>
    <col min="2318" max="2318" width="23.85546875" style="22" customWidth="1"/>
    <col min="2319" max="2319" width="9.42578125" style="22" customWidth="1"/>
    <col min="2320" max="2320" width="20.85546875" style="22" customWidth="1"/>
    <col min="2321" max="2321" width="11.5703125" style="22" customWidth="1"/>
    <col min="2322" max="2322" width="25.5703125" style="22" customWidth="1"/>
    <col min="2323" max="2323" width="10.85546875" style="22" customWidth="1"/>
    <col min="2324" max="2324" width="22.140625" style="22" customWidth="1"/>
    <col min="2325" max="2325" width="12.5703125" style="22" customWidth="1"/>
    <col min="2326" max="2326" width="22.5703125" style="22" customWidth="1"/>
    <col min="2327" max="2327" width="10.85546875" style="22" customWidth="1"/>
    <col min="2328" max="2328" width="22.42578125" style="22" customWidth="1"/>
    <col min="2329" max="2329" width="10" style="22" customWidth="1"/>
    <col min="2330" max="2330" width="24.5703125" style="22" customWidth="1"/>
    <col min="2331" max="2331" width="12.5703125" style="22" customWidth="1"/>
    <col min="2332" max="2332" width="20.5703125" style="22" customWidth="1"/>
    <col min="2333" max="2333" width="10.42578125" style="22" customWidth="1"/>
    <col min="2334" max="2334" width="21.85546875" style="22" customWidth="1"/>
    <col min="2335" max="2335" width="12.5703125" style="22" customWidth="1"/>
    <col min="2336" max="2336" width="19.5703125" style="22" customWidth="1"/>
    <col min="2337" max="2337" width="12.140625" style="22" customWidth="1"/>
    <col min="2338" max="2338" width="18.85546875" style="22" customWidth="1"/>
    <col min="2339" max="2339" width="11.42578125" style="22" customWidth="1"/>
    <col min="2340" max="2340" width="20.42578125" style="22" customWidth="1"/>
    <col min="2341" max="2341" width="12.5703125" style="22" customWidth="1"/>
    <col min="2342" max="2342" width="22.42578125" style="22" customWidth="1"/>
    <col min="2343" max="2343" width="12.42578125" style="22" customWidth="1"/>
    <col min="2344" max="2344" width="20.5703125" style="22" customWidth="1"/>
    <col min="2345" max="2345" width="10" style="22" customWidth="1"/>
    <col min="2346" max="2346" width="22.85546875" style="22" customWidth="1"/>
    <col min="2347" max="2347" width="9.5703125" style="22" customWidth="1"/>
    <col min="2348" max="2348" width="22.85546875" style="22" customWidth="1"/>
    <col min="2349" max="2349" width="11.42578125" style="22" customWidth="1"/>
    <col min="2350" max="2350" width="21.42578125" style="22" customWidth="1"/>
    <col min="2351" max="2351" width="9.85546875" style="22" customWidth="1"/>
    <col min="2352" max="2352" width="22.42578125" style="22" customWidth="1"/>
    <col min="2353" max="2353" width="10.140625" style="22" customWidth="1"/>
    <col min="2354" max="2354" width="20.42578125" style="22" customWidth="1"/>
    <col min="2355" max="2355" width="13.42578125" style="22" customWidth="1"/>
    <col min="2356" max="2564" width="13.85546875" style="22"/>
    <col min="2565" max="2565" width="7.42578125" style="22" customWidth="1"/>
    <col min="2566" max="2566" width="21.85546875" style="22" customWidth="1"/>
    <col min="2567" max="2567" width="10.140625" style="22" customWidth="1"/>
    <col min="2568" max="2568" width="22.42578125" style="22" customWidth="1"/>
    <col min="2569" max="2569" width="10.85546875" style="22" customWidth="1"/>
    <col min="2570" max="2570" width="22.42578125" style="22" customWidth="1"/>
    <col min="2571" max="2571" width="10.140625" style="22" customWidth="1"/>
    <col min="2572" max="2572" width="22.5703125" style="22" customWidth="1"/>
    <col min="2573" max="2573" width="9.42578125" style="22" customWidth="1"/>
    <col min="2574" max="2574" width="23.85546875" style="22" customWidth="1"/>
    <col min="2575" max="2575" width="9.42578125" style="22" customWidth="1"/>
    <col min="2576" max="2576" width="20.85546875" style="22" customWidth="1"/>
    <col min="2577" max="2577" width="11.5703125" style="22" customWidth="1"/>
    <col min="2578" max="2578" width="25.5703125" style="22" customWidth="1"/>
    <col min="2579" max="2579" width="10.85546875" style="22" customWidth="1"/>
    <col min="2580" max="2580" width="22.140625" style="22" customWidth="1"/>
    <col min="2581" max="2581" width="12.5703125" style="22" customWidth="1"/>
    <col min="2582" max="2582" width="22.5703125" style="22" customWidth="1"/>
    <col min="2583" max="2583" width="10.85546875" style="22" customWidth="1"/>
    <col min="2584" max="2584" width="22.42578125" style="22" customWidth="1"/>
    <col min="2585" max="2585" width="10" style="22" customWidth="1"/>
    <col min="2586" max="2586" width="24.5703125" style="22" customWidth="1"/>
    <col min="2587" max="2587" width="12.5703125" style="22" customWidth="1"/>
    <col min="2588" max="2588" width="20.5703125" style="22" customWidth="1"/>
    <col min="2589" max="2589" width="10.42578125" style="22" customWidth="1"/>
    <col min="2590" max="2590" width="21.85546875" style="22" customWidth="1"/>
    <col min="2591" max="2591" width="12.5703125" style="22" customWidth="1"/>
    <col min="2592" max="2592" width="19.5703125" style="22" customWidth="1"/>
    <col min="2593" max="2593" width="12.140625" style="22" customWidth="1"/>
    <col min="2594" max="2594" width="18.85546875" style="22" customWidth="1"/>
    <col min="2595" max="2595" width="11.42578125" style="22" customWidth="1"/>
    <col min="2596" max="2596" width="20.42578125" style="22" customWidth="1"/>
    <col min="2597" max="2597" width="12.5703125" style="22" customWidth="1"/>
    <col min="2598" max="2598" width="22.42578125" style="22" customWidth="1"/>
    <col min="2599" max="2599" width="12.42578125" style="22" customWidth="1"/>
    <col min="2600" max="2600" width="20.5703125" style="22" customWidth="1"/>
    <col min="2601" max="2601" width="10" style="22" customWidth="1"/>
    <col min="2602" max="2602" width="22.85546875" style="22" customWidth="1"/>
    <col min="2603" max="2603" width="9.5703125" style="22" customWidth="1"/>
    <col min="2604" max="2604" width="22.85546875" style="22" customWidth="1"/>
    <col min="2605" max="2605" width="11.42578125" style="22" customWidth="1"/>
    <col min="2606" max="2606" width="21.42578125" style="22" customWidth="1"/>
    <col min="2607" max="2607" width="9.85546875" style="22" customWidth="1"/>
    <col min="2608" max="2608" width="22.42578125" style="22" customWidth="1"/>
    <col min="2609" max="2609" width="10.140625" style="22" customWidth="1"/>
    <col min="2610" max="2610" width="20.42578125" style="22" customWidth="1"/>
    <col min="2611" max="2611" width="13.42578125" style="22" customWidth="1"/>
    <col min="2612" max="2820" width="13.85546875" style="22"/>
    <col min="2821" max="2821" width="7.42578125" style="22" customWidth="1"/>
    <col min="2822" max="2822" width="21.85546875" style="22" customWidth="1"/>
    <col min="2823" max="2823" width="10.140625" style="22" customWidth="1"/>
    <col min="2824" max="2824" width="22.42578125" style="22" customWidth="1"/>
    <col min="2825" max="2825" width="10.85546875" style="22" customWidth="1"/>
    <col min="2826" max="2826" width="22.42578125" style="22" customWidth="1"/>
    <col min="2827" max="2827" width="10.140625" style="22" customWidth="1"/>
    <col min="2828" max="2828" width="22.5703125" style="22" customWidth="1"/>
    <col min="2829" max="2829" width="9.42578125" style="22" customWidth="1"/>
    <col min="2830" max="2830" width="23.85546875" style="22" customWidth="1"/>
    <col min="2831" max="2831" width="9.42578125" style="22" customWidth="1"/>
    <col min="2832" max="2832" width="20.85546875" style="22" customWidth="1"/>
    <col min="2833" max="2833" width="11.5703125" style="22" customWidth="1"/>
    <col min="2834" max="2834" width="25.5703125" style="22" customWidth="1"/>
    <col min="2835" max="2835" width="10.85546875" style="22" customWidth="1"/>
    <col min="2836" max="2836" width="22.140625" style="22" customWidth="1"/>
    <col min="2837" max="2837" width="12.5703125" style="22" customWidth="1"/>
    <col min="2838" max="2838" width="22.5703125" style="22" customWidth="1"/>
    <col min="2839" max="2839" width="10.85546875" style="22" customWidth="1"/>
    <col min="2840" max="2840" width="22.42578125" style="22" customWidth="1"/>
    <col min="2841" max="2841" width="10" style="22" customWidth="1"/>
    <col min="2842" max="2842" width="24.5703125" style="22" customWidth="1"/>
    <col min="2843" max="2843" width="12.5703125" style="22" customWidth="1"/>
    <col min="2844" max="2844" width="20.5703125" style="22" customWidth="1"/>
    <col min="2845" max="2845" width="10.42578125" style="22" customWidth="1"/>
    <col min="2846" max="2846" width="21.85546875" style="22" customWidth="1"/>
    <col min="2847" max="2847" width="12.5703125" style="22" customWidth="1"/>
    <col min="2848" max="2848" width="19.5703125" style="22" customWidth="1"/>
    <col min="2849" max="2849" width="12.140625" style="22" customWidth="1"/>
    <col min="2850" max="2850" width="18.85546875" style="22" customWidth="1"/>
    <col min="2851" max="2851" width="11.42578125" style="22" customWidth="1"/>
    <col min="2852" max="2852" width="20.42578125" style="22" customWidth="1"/>
    <col min="2853" max="2853" width="12.5703125" style="22" customWidth="1"/>
    <col min="2854" max="2854" width="22.42578125" style="22" customWidth="1"/>
    <col min="2855" max="2855" width="12.42578125" style="22" customWidth="1"/>
    <col min="2856" max="2856" width="20.5703125" style="22" customWidth="1"/>
    <col min="2857" max="2857" width="10" style="22" customWidth="1"/>
    <col min="2858" max="2858" width="22.85546875" style="22" customWidth="1"/>
    <col min="2859" max="2859" width="9.5703125" style="22" customWidth="1"/>
    <col min="2860" max="2860" width="22.85546875" style="22" customWidth="1"/>
    <col min="2861" max="2861" width="11.42578125" style="22" customWidth="1"/>
    <col min="2862" max="2862" width="21.42578125" style="22" customWidth="1"/>
    <col min="2863" max="2863" width="9.85546875" style="22" customWidth="1"/>
    <col min="2864" max="2864" width="22.42578125" style="22" customWidth="1"/>
    <col min="2865" max="2865" width="10.140625" style="22" customWidth="1"/>
    <col min="2866" max="2866" width="20.42578125" style="22" customWidth="1"/>
    <col min="2867" max="2867" width="13.42578125" style="22" customWidth="1"/>
    <col min="2868" max="3076" width="13.85546875" style="22"/>
    <col min="3077" max="3077" width="7.42578125" style="22" customWidth="1"/>
    <col min="3078" max="3078" width="21.85546875" style="22" customWidth="1"/>
    <col min="3079" max="3079" width="10.140625" style="22" customWidth="1"/>
    <col min="3080" max="3080" width="22.42578125" style="22" customWidth="1"/>
    <col min="3081" max="3081" width="10.85546875" style="22" customWidth="1"/>
    <col min="3082" max="3082" width="22.42578125" style="22" customWidth="1"/>
    <col min="3083" max="3083" width="10.140625" style="22" customWidth="1"/>
    <col min="3084" max="3084" width="22.5703125" style="22" customWidth="1"/>
    <col min="3085" max="3085" width="9.42578125" style="22" customWidth="1"/>
    <col min="3086" max="3086" width="23.85546875" style="22" customWidth="1"/>
    <col min="3087" max="3087" width="9.42578125" style="22" customWidth="1"/>
    <col min="3088" max="3088" width="20.85546875" style="22" customWidth="1"/>
    <col min="3089" max="3089" width="11.5703125" style="22" customWidth="1"/>
    <col min="3090" max="3090" width="25.5703125" style="22" customWidth="1"/>
    <col min="3091" max="3091" width="10.85546875" style="22" customWidth="1"/>
    <col min="3092" max="3092" width="22.140625" style="22" customWidth="1"/>
    <col min="3093" max="3093" width="12.5703125" style="22" customWidth="1"/>
    <col min="3094" max="3094" width="22.5703125" style="22" customWidth="1"/>
    <col min="3095" max="3095" width="10.85546875" style="22" customWidth="1"/>
    <col min="3096" max="3096" width="22.42578125" style="22" customWidth="1"/>
    <col min="3097" max="3097" width="10" style="22" customWidth="1"/>
    <col min="3098" max="3098" width="24.5703125" style="22" customWidth="1"/>
    <col min="3099" max="3099" width="12.5703125" style="22" customWidth="1"/>
    <col min="3100" max="3100" width="20.5703125" style="22" customWidth="1"/>
    <col min="3101" max="3101" width="10.42578125" style="22" customWidth="1"/>
    <col min="3102" max="3102" width="21.85546875" style="22" customWidth="1"/>
    <col min="3103" max="3103" width="12.5703125" style="22" customWidth="1"/>
    <col min="3104" max="3104" width="19.5703125" style="22" customWidth="1"/>
    <col min="3105" max="3105" width="12.140625" style="22" customWidth="1"/>
    <col min="3106" max="3106" width="18.85546875" style="22" customWidth="1"/>
    <col min="3107" max="3107" width="11.42578125" style="22" customWidth="1"/>
    <col min="3108" max="3108" width="20.42578125" style="22" customWidth="1"/>
    <col min="3109" max="3109" width="12.5703125" style="22" customWidth="1"/>
    <col min="3110" max="3110" width="22.42578125" style="22" customWidth="1"/>
    <col min="3111" max="3111" width="12.42578125" style="22" customWidth="1"/>
    <col min="3112" max="3112" width="20.5703125" style="22" customWidth="1"/>
    <col min="3113" max="3113" width="10" style="22" customWidth="1"/>
    <col min="3114" max="3114" width="22.85546875" style="22" customWidth="1"/>
    <col min="3115" max="3115" width="9.5703125" style="22" customWidth="1"/>
    <col min="3116" max="3116" width="22.85546875" style="22" customWidth="1"/>
    <col min="3117" max="3117" width="11.42578125" style="22" customWidth="1"/>
    <col min="3118" max="3118" width="21.42578125" style="22" customWidth="1"/>
    <col min="3119" max="3119" width="9.85546875" style="22" customWidth="1"/>
    <col min="3120" max="3120" width="22.42578125" style="22" customWidth="1"/>
    <col min="3121" max="3121" width="10.140625" style="22" customWidth="1"/>
    <col min="3122" max="3122" width="20.42578125" style="22" customWidth="1"/>
    <col min="3123" max="3123" width="13.42578125" style="22" customWidth="1"/>
    <col min="3124" max="3332" width="13.85546875" style="22"/>
    <col min="3333" max="3333" width="7.42578125" style="22" customWidth="1"/>
    <col min="3334" max="3334" width="21.85546875" style="22" customWidth="1"/>
    <col min="3335" max="3335" width="10.140625" style="22" customWidth="1"/>
    <col min="3336" max="3336" width="22.42578125" style="22" customWidth="1"/>
    <col min="3337" max="3337" width="10.85546875" style="22" customWidth="1"/>
    <col min="3338" max="3338" width="22.42578125" style="22" customWidth="1"/>
    <col min="3339" max="3339" width="10.140625" style="22" customWidth="1"/>
    <col min="3340" max="3340" width="22.5703125" style="22" customWidth="1"/>
    <col min="3341" max="3341" width="9.42578125" style="22" customWidth="1"/>
    <col min="3342" max="3342" width="23.85546875" style="22" customWidth="1"/>
    <col min="3343" max="3343" width="9.42578125" style="22" customWidth="1"/>
    <col min="3344" max="3344" width="20.85546875" style="22" customWidth="1"/>
    <col min="3345" max="3345" width="11.5703125" style="22" customWidth="1"/>
    <col min="3346" max="3346" width="25.5703125" style="22" customWidth="1"/>
    <col min="3347" max="3347" width="10.85546875" style="22" customWidth="1"/>
    <col min="3348" max="3348" width="22.140625" style="22" customWidth="1"/>
    <col min="3349" max="3349" width="12.5703125" style="22" customWidth="1"/>
    <col min="3350" max="3350" width="22.5703125" style="22" customWidth="1"/>
    <col min="3351" max="3351" width="10.85546875" style="22" customWidth="1"/>
    <col min="3352" max="3352" width="22.42578125" style="22" customWidth="1"/>
    <col min="3353" max="3353" width="10" style="22" customWidth="1"/>
    <col min="3354" max="3354" width="24.5703125" style="22" customWidth="1"/>
    <col min="3355" max="3355" width="12.5703125" style="22" customWidth="1"/>
    <col min="3356" max="3356" width="20.5703125" style="22" customWidth="1"/>
    <col min="3357" max="3357" width="10.42578125" style="22" customWidth="1"/>
    <col min="3358" max="3358" width="21.85546875" style="22" customWidth="1"/>
    <col min="3359" max="3359" width="12.5703125" style="22" customWidth="1"/>
    <col min="3360" max="3360" width="19.5703125" style="22" customWidth="1"/>
    <col min="3361" max="3361" width="12.140625" style="22" customWidth="1"/>
    <col min="3362" max="3362" width="18.85546875" style="22" customWidth="1"/>
    <col min="3363" max="3363" width="11.42578125" style="22" customWidth="1"/>
    <col min="3364" max="3364" width="20.42578125" style="22" customWidth="1"/>
    <col min="3365" max="3365" width="12.5703125" style="22" customWidth="1"/>
    <col min="3366" max="3366" width="22.42578125" style="22" customWidth="1"/>
    <col min="3367" max="3367" width="12.42578125" style="22" customWidth="1"/>
    <col min="3368" max="3368" width="20.5703125" style="22" customWidth="1"/>
    <col min="3369" max="3369" width="10" style="22" customWidth="1"/>
    <col min="3370" max="3370" width="22.85546875" style="22" customWidth="1"/>
    <col min="3371" max="3371" width="9.5703125" style="22" customWidth="1"/>
    <col min="3372" max="3372" width="22.85546875" style="22" customWidth="1"/>
    <col min="3373" max="3373" width="11.42578125" style="22" customWidth="1"/>
    <col min="3374" max="3374" width="21.42578125" style="22" customWidth="1"/>
    <col min="3375" max="3375" width="9.85546875" style="22" customWidth="1"/>
    <col min="3376" max="3376" width="22.42578125" style="22" customWidth="1"/>
    <col min="3377" max="3377" width="10.140625" style="22" customWidth="1"/>
    <col min="3378" max="3378" width="20.42578125" style="22" customWidth="1"/>
    <col min="3379" max="3379" width="13.42578125" style="22" customWidth="1"/>
    <col min="3380" max="3588" width="13.85546875" style="22"/>
    <col min="3589" max="3589" width="7.42578125" style="22" customWidth="1"/>
    <col min="3590" max="3590" width="21.85546875" style="22" customWidth="1"/>
    <col min="3591" max="3591" width="10.140625" style="22" customWidth="1"/>
    <col min="3592" max="3592" width="22.42578125" style="22" customWidth="1"/>
    <col min="3593" max="3593" width="10.85546875" style="22" customWidth="1"/>
    <col min="3594" max="3594" width="22.42578125" style="22" customWidth="1"/>
    <col min="3595" max="3595" width="10.140625" style="22" customWidth="1"/>
    <col min="3596" max="3596" width="22.5703125" style="22" customWidth="1"/>
    <col min="3597" max="3597" width="9.42578125" style="22" customWidth="1"/>
    <col min="3598" max="3598" width="23.85546875" style="22" customWidth="1"/>
    <col min="3599" max="3599" width="9.42578125" style="22" customWidth="1"/>
    <col min="3600" max="3600" width="20.85546875" style="22" customWidth="1"/>
    <col min="3601" max="3601" width="11.5703125" style="22" customWidth="1"/>
    <col min="3602" max="3602" width="25.5703125" style="22" customWidth="1"/>
    <col min="3603" max="3603" width="10.85546875" style="22" customWidth="1"/>
    <col min="3604" max="3604" width="22.140625" style="22" customWidth="1"/>
    <col min="3605" max="3605" width="12.5703125" style="22" customWidth="1"/>
    <col min="3606" max="3606" width="22.5703125" style="22" customWidth="1"/>
    <col min="3607" max="3607" width="10.85546875" style="22" customWidth="1"/>
    <col min="3608" max="3608" width="22.42578125" style="22" customWidth="1"/>
    <col min="3609" max="3609" width="10" style="22" customWidth="1"/>
    <col min="3610" max="3610" width="24.5703125" style="22" customWidth="1"/>
    <col min="3611" max="3611" width="12.5703125" style="22" customWidth="1"/>
    <col min="3612" max="3612" width="20.5703125" style="22" customWidth="1"/>
    <col min="3613" max="3613" width="10.42578125" style="22" customWidth="1"/>
    <col min="3614" max="3614" width="21.85546875" style="22" customWidth="1"/>
    <col min="3615" max="3615" width="12.5703125" style="22" customWidth="1"/>
    <col min="3616" max="3616" width="19.5703125" style="22" customWidth="1"/>
    <col min="3617" max="3617" width="12.140625" style="22" customWidth="1"/>
    <col min="3618" max="3618" width="18.85546875" style="22" customWidth="1"/>
    <col min="3619" max="3619" width="11.42578125" style="22" customWidth="1"/>
    <col min="3620" max="3620" width="20.42578125" style="22" customWidth="1"/>
    <col min="3621" max="3621" width="12.5703125" style="22" customWidth="1"/>
    <col min="3622" max="3622" width="22.42578125" style="22" customWidth="1"/>
    <col min="3623" max="3623" width="12.42578125" style="22" customWidth="1"/>
    <col min="3624" max="3624" width="20.5703125" style="22" customWidth="1"/>
    <col min="3625" max="3625" width="10" style="22" customWidth="1"/>
    <col min="3626" max="3626" width="22.85546875" style="22" customWidth="1"/>
    <col min="3627" max="3627" width="9.5703125" style="22" customWidth="1"/>
    <col min="3628" max="3628" width="22.85546875" style="22" customWidth="1"/>
    <col min="3629" max="3629" width="11.42578125" style="22" customWidth="1"/>
    <col min="3630" max="3630" width="21.42578125" style="22" customWidth="1"/>
    <col min="3631" max="3631" width="9.85546875" style="22" customWidth="1"/>
    <col min="3632" max="3632" width="22.42578125" style="22" customWidth="1"/>
    <col min="3633" max="3633" width="10.140625" style="22" customWidth="1"/>
    <col min="3634" max="3634" width="20.42578125" style="22" customWidth="1"/>
    <col min="3635" max="3635" width="13.42578125" style="22" customWidth="1"/>
    <col min="3636" max="3844" width="13.85546875" style="22"/>
    <col min="3845" max="3845" width="7.42578125" style="22" customWidth="1"/>
    <col min="3846" max="3846" width="21.85546875" style="22" customWidth="1"/>
    <col min="3847" max="3847" width="10.140625" style="22" customWidth="1"/>
    <col min="3848" max="3848" width="22.42578125" style="22" customWidth="1"/>
    <col min="3849" max="3849" width="10.85546875" style="22" customWidth="1"/>
    <col min="3850" max="3850" width="22.42578125" style="22" customWidth="1"/>
    <col min="3851" max="3851" width="10.140625" style="22" customWidth="1"/>
    <col min="3852" max="3852" width="22.5703125" style="22" customWidth="1"/>
    <col min="3853" max="3853" width="9.42578125" style="22" customWidth="1"/>
    <col min="3854" max="3854" width="23.85546875" style="22" customWidth="1"/>
    <col min="3855" max="3855" width="9.42578125" style="22" customWidth="1"/>
    <col min="3856" max="3856" width="20.85546875" style="22" customWidth="1"/>
    <col min="3857" max="3857" width="11.5703125" style="22" customWidth="1"/>
    <col min="3858" max="3858" width="25.5703125" style="22" customWidth="1"/>
    <col min="3859" max="3859" width="10.85546875" style="22" customWidth="1"/>
    <col min="3860" max="3860" width="22.140625" style="22" customWidth="1"/>
    <col min="3861" max="3861" width="12.5703125" style="22" customWidth="1"/>
    <col min="3862" max="3862" width="22.5703125" style="22" customWidth="1"/>
    <col min="3863" max="3863" width="10.85546875" style="22" customWidth="1"/>
    <col min="3864" max="3864" width="22.42578125" style="22" customWidth="1"/>
    <col min="3865" max="3865" width="10" style="22" customWidth="1"/>
    <col min="3866" max="3866" width="24.5703125" style="22" customWidth="1"/>
    <col min="3867" max="3867" width="12.5703125" style="22" customWidth="1"/>
    <col min="3868" max="3868" width="20.5703125" style="22" customWidth="1"/>
    <col min="3869" max="3869" width="10.42578125" style="22" customWidth="1"/>
    <col min="3870" max="3870" width="21.85546875" style="22" customWidth="1"/>
    <col min="3871" max="3871" width="12.5703125" style="22" customWidth="1"/>
    <col min="3872" max="3872" width="19.5703125" style="22" customWidth="1"/>
    <col min="3873" max="3873" width="12.140625" style="22" customWidth="1"/>
    <col min="3874" max="3874" width="18.85546875" style="22" customWidth="1"/>
    <col min="3875" max="3875" width="11.42578125" style="22" customWidth="1"/>
    <col min="3876" max="3876" width="20.42578125" style="22" customWidth="1"/>
    <col min="3877" max="3877" width="12.5703125" style="22" customWidth="1"/>
    <col min="3878" max="3878" width="22.42578125" style="22" customWidth="1"/>
    <col min="3879" max="3879" width="12.42578125" style="22" customWidth="1"/>
    <col min="3880" max="3880" width="20.5703125" style="22" customWidth="1"/>
    <col min="3881" max="3881" width="10" style="22" customWidth="1"/>
    <col min="3882" max="3882" width="22.85546875" style="22" customWidth="1"/>
    <col min="3883" max="3883" width="9.5703125" style="22" customWidth="1"/>
    <col min="3884" max="3884" width="22.85546875" style="22" customWidth="1"/>
    <col min="3885" max="3885" width="11.42578125" style="22" customWidth="1"/>
    <col min="3886" max="3886" width="21.42578125" style="22" customWidth="1"/>
    <col min="3887" max="3887" width="9.85546875" style="22" customWidth="1"/>
    <col min="3888" max="3888" width="22.42578125" style="22" customWidth="1"/>
    <col min="3889" max="3889" width="10.140625" style="22" customWidth="1"/>
    <col min="3890" max="3890" width="20.42578125" style="22" customWidth="1"/>
    <col min="3891" max="3891" width="13.42578125" style="22" customWidth="1"/>
    <col min="3892" max="4100" width="13.85546875" style="22"/>
    <col min="4101" max="4101" width="7.42578125" style="22" customWidth="1"/>
    <col min="4102" max="4102" width="21.85546875" style="22" customWidth="1"/>
    <col min="4103" max="4103" width="10.140625" style="22" customWidth="1"/>
    <col min="4104" max="4104" width="22.42578125" style="22" customWidth="1"/>
    <col min="4105" max="4105" width="10.85546875" style="22" customWidth="1"/>
    <col min="4106" max="4106" width="22.42578125" style="22" customWidth="1"/>
    <col min="4107" max="4107" width="10.140625" style="22" customWidth="1"/>
    <col min="4108" max="4108" width="22.5703125" style="22" customWidth="1"/>
    <col min="4109" max="4109" width="9.42578125" style="22" customWidth="1"/>
    <col min="4110" max="4110" width="23.85546875" style="22" customWidth="1"/>
    <col min="4111" max="4111" width="9.42578125" style="22" customWidth="1"/>
    <col min="4112" max="4112" width="20.85546875" style="22" customWidth="1"/>
    <col min="4113" max="4113" width="11.5703125" style="22" customWidth="1"/>
    <col min="4114" max="4114" width="25.5703125" style="22" customWidth="1"/>
    <col min="4115" max="4115" width="10.85546875" style="22" customWidth="1"/>
    <col min="4116" max="4116" width="22.140625" style="22" customWidth="1"/>
    <col min="4117" max="4117" width="12.5703125" style="22" customWidth="1"/>
    <col min="4118" max="4118" width="22.5703125" style="22" customWidth="1"/>
    <col min="4119" max="4119" width="10.85546875" style="22" customWidth="1"/>
    <col min="4120" max="4120" width="22.42578125" style="22" customWidth="1"/>
    <col min="4121" max="4121" width="10" style="22" customWidth="1"/>
    <col min="4122" max="4122" width="24.5703125" style="22" customWidth="1"/>
    <col min="4123" max="4123" width="12.5703125" style="22" customWidth="1"/>
    <col min="4124" max="4124" width="20.5703125" style="22" customWidth="1"/>
    <col min="4125" max="4125" width="10.42578125" style="22" customWidth="1"/>
    <col min="4126" max="4126" width="21.85546875" style="22" customWidth="1"/>
    <col min="4127" max="4127" width="12.5703125" style="22" customWidth="1"/>
    <col min="4128" max="4128" width="19.5703125" style="22" customWidth="1"/>
    <col min="4129" max="4129" width="12.140625" style="22" customWidth="1"/>
    <col min="4130" max="4130" width="18.85546875" style="22" customWidth="1"/>
    <col min="4131" max="4131" width="11.42578125" style="22" customWidth="1"/>
    <col min="4132" max="4132" width="20.42578125" style="22" customWidth="1"/>
    <col min="4133" max="4133" width="12.5703125" style="22" customWidth="1"/>
    <col min="4134" max="4134" width="22.42578125" style="22" customWidth="1"/>
    <col min="4135" max="4135" width="12.42578125" style="22" customWidth="1"/>
    <col min="4136" max="4136" width="20.5703125" style="22" customWidth="1"/>
    <col min="4137" max="4137" width="10" style="22" customWidth="1"/>
    <col min="4138" max="4138" width="22.85546875" style="22" customWidth="1"/>
    <col min="4139" max="4139" width="9.5703125" style="22" customWidth="1"/>
    <col min="4140" max="4140" width="22.85546875" style="22" customWidth="1"/>
    <col min="4141" max="4141" width="11.42578125" style="22" customWidth="1"/>
    <col min="4142" max="4142" width="21.42578125" style="22" customWidth="1"/>
    <col min="4143" max="4143" width="9.85546875" style="22" customWidth="1"/>
    <col min="4144" max="4144" width="22.42578125" style="22" customWidth="1"/>
    <col min="4145" max="4145" width="10.140625" style="22" customWidth="1"/>
    <col min="4146" max="4146" width="20.42578125" style="22" customWidth="1"/>
    <col min="4147" max="4147" width="13.42578125" style="22" customWidth="1"/>
    <col min="4148" max="4356" width="13.85546875" style="22"/>
    <col min="4357" max="4357" width="7.42578125" style="22" customWidth="1"/>
    <col min="4358" max="4358" width="21.85546875" style="22" customWidth="1"/>
    <col min="4359" max="4359" width="10.140625" style="22" customWidth="1"/>
    <col min="4360" max="4360" width="22.42578125" style="22" customWidth="1"/>
    <col min="4361" max="4361" width="10.85546875" style="22" customWidth="1"/>
    <col min="4362" max="4362" width="22.42578125" style="22" customWidth="1"/>
    <col min="4363" max="4363" width="10.140625" style="22" customWidth="1"/>
    <col min="4364" max="4364" width="22.5703125" style="22" customWidth="1"/>
    <col min="4365" max="4365" width="9.42578125" style="22" customWidth="1"/>
    <col min="4366" max="4366" width="23.85546875" style="22" customWidth="1"/>
    <col min="4367" max="4367" width="9.42578125" style="22" customWidth="1"/>
    <col min="4368" max="4368" width="20.85546875" style="22" customWidth="1"/>
    <col min="4369" max="4369" width="11.5703125" style="22" customWidth="1"/>
    <col min="4370" max="4370" width="25.5703125" style="22" customWidth="1"/>
    <col min="4371" max="4371" width="10.85546875" style="22" customWidth="1"/>
    <col min="4372" max="4372" width="22.140625" style="22" customWidth="1"/>
    <col min="4373" max="4373" width="12.5703125" style="22" customWidth="1"/>
    <col min="4374" max="4374" width="22.5703125" style="22" customWidth="1"/>
    <col min="4375" max="4375" width="10.85546875" style="22" customWidth="1"/>
    <col min="4376" max="4376" width="22.42578125" style="22" customWidth="1"/>
    <col min="4377" max="4377" width="10" style="22" customWidth="1"/>
    <col min="4378" max="4378" width="24.5703125" style="22" customWidth="1"/>
    <col min="4379" max="4379" width="12.5703125" style="22" customWidth="1"/>
    <col min="4380" max="4380" width="20.5703125" style="22" customWidth="1"/>
    <col min="4381" max="4381" width="10.42578125" style="22" customWidth="1"/>
    <col min="4382" max="4382" width="21.85546875" style="22" customWidth="1"/>
    <col min="4383" max="4383" width="12.5703125" style="22" customWidth="1"/>
    <col min="4384" max="4384" width="19.5703125" style="22" customWidth="1"/>
    <col min="4385" max="4385" width="12.140625" style="22" customWidth="1"/>
    <col min="4386" max="4386" width="18.85546875" style="22" customWidth="1"/>
    <col min="4387" max="4387" width="11.42578125" style="22" customWidth="1"/>
    <col min="4388" max="4388" width="20.42578125" style="22" customWidth="1"/>
    <col min="4389" max="4389" width="12.5703125" style="22" customWidth="1"/>
    <col min="4390" max="4390" width="22.42578125" style="22" customWidth="1"/>
    <col min="4391" max="4391" width="12.42578125" style="22" customWidth="1"/>
    <col min="4392" max="4392" width="20.5703125" style="22" customWidth="1"/>
    <col min="4393" max="4393" width="10" style="22" customWidth="1"/>
    <col min="4394" max="4394" width="22.85546875" style="22" customWidth="1"/>
    <col min="4395" max="4395" width="9.5703125" style="22" customWidth="1"/>
    <col min="4396" max="4396" width="22.85546875" style="22" customWidth="1"/>
    <col min="4397" max="4397" width="11.42578125" style="22" customWidth="1"/>
    <col min="4398" max="4398" width="21.42578125" style="22" customWidth="1"/>
    <col min="4399" max="4399" width="9.85546875" style="22" customWidth="1"/>
    <col min="4400" max="4400" width="22.42578125" style="22" customWidth="1"/>
    <col min="4401" max="4401" width="10.140625" style="22" customWidth="1"/>
    <col min="4402" max="4402" width="20.42578125" style="22" customWidth="1"/>
    <col min="4403" max="4403" width="13.42578125" style="22" customWidth="1"/>
    <col min="4404" max="4612" width="13.85546875" style="22"/>
    <col min="4613" max="4613" width="7.42578125" style="22" customWidth="1"/>
    <col min="4614" max="4614" width="21.85546875" style="22" customWidth="1"/>
    <col min="4615" max="4615" width="10.140625" style="22" customWidth="1"/>
    <col min="4616" max="4616" width="22.42578125" style="22" customWidth="1"/>
    <col min="4617" max="4617" width="10.85546875" style="22" customWidth="1"/>
    <col min="4618" max="4618" width="22.42578125" style="22" customWidth="1"/>
    <col min="4619" max="4619" width="10.140625" style="22" customWidth="1"/>
    <col min="4620" max="4620" width="22.5703125" style="22" customWidth="1"/>
    <col min="4621" max="4621" width="9.42578125" style="22" customWidth="1"/>
    <col min="4622" max="4622" width="23.85546875" style="22" customWidth="1"/>
    <col min="4623" max="4623" width="9.42578125" style="22" customWidth="1"/>
    <col min="4624" max="4624" width="20.85546875" style="22" customWidth="1"/>
    <col min="4625" max="4625" width="11.5703125" style="22" customWidth="1"/>
    <col min="4626" max="4626" width="25.5703125" style="22" customWidth="1"/>
    <col min="4627" max="4627" width="10.85546875" style="22" customWidth="1"/>
    <col min="4628" max="4628" width="22.140625" style="22" customWidth="1"/>
    <col min="4629" max="4629" width="12.5703125" style="22" customWidth="1"/>
    <col min="4630" max="4630" width="22.5703125" style="22" customWidth="1"/>
    <col min="4631" max="4631" width="10.85546875" style="22" customWidth="1"/>
    <col min="4632" max="4632" width="22.42578125" style="22" customWidth="1"/>
    <col min="4633" max="4633" width="10" style="22" customWidth="1"/>
    <col min="4634" max="4634" width="24.5703125" style="22" customWidth="1"/>
    <col min="4635" max="4635" width="12.5703125" style="22" customWidth="1"/>
    <col min="4636" max="4636" width="20.5703125" style="22" customWidth="1"/>
    <col min="4637" max="4637" width="10.42578125" style="22" customWidth="1"/>
    <col min="4638" max="4638" width="21.85546875" style="22" customWidth="1"/>
    <col min="4639" max="4639" width="12.5703125" style="22" customWidth="1"/>
    <col min="4640" max="4640" width="19.5703125" style="22" customWidth="1"/>
    <col min="4641" max="4641" width="12.140625" style="22" customWidth="1"/>
    <col min="4642" max="4642" width="18.85546875" style="22" customWidth="1"/>
    <col min="4643" max="4643" width="11.42578125" style="22" customWidth="1"/>
    <col min="4644" max="4644" width="20.42578125" style="22" customWidth="1"/>
    <col min="4645" max="4645" width="12.5703125" style="22" customWidth="1"/>
    <col min="4646" max="4646" width="22.42578125" style="22" customWidth="1"/>
    <col min="4647" max="4647" width="12.42578125" style="22" customWidth="1"/>
    <col min="4648" max="4648" width="20.5703125" style="22" customWidth="1"/>
    <col min="4649" max="4649" width="10" style="22" customWidth="1"/>
    <col min="4650" max="4650" width="22.85546875" style="22" customWidth="1"/>
    <col min="4651" max="4651" width="9.5703125" style="22" customWidth="1"/>
    <col min="4652" max="4652" width="22.85546875" style="22" customWidth="1"/>
    <col min="4653" max="4653" width="11.42578125" style="22" customWidth="1"/>
    <col min="4654" max="4654" width="21.42578125" style="22" customWidth="1"/>
    <col min="4655" max="4655" width="9.85546875" style="22" customWidth="1"/>
    <col min="4656" max="4656" width="22.42578125" style="22" customWidth="1"/>
    <col min="4657" max="4657" width="10.140625" style="22" customWidth="1"/>
    <col min="4658" max="4658" width="20.42578125" style="22" customWidth="1"/>
    <col min="4659" max="4659" width="13.42578125" style="22" customWidth="1"/>
    <col min="4660" max="4868" width="13.85546875" style="22"/>
    <col min="4869" max="4869" width="7.42578125" style="22" customWidth="1"/>
    <col min="4870" max="4870" width="21.85546875" style="22" customWidth="1"/>
    <col min="4871" max="4871" width="10.140625" style="22" customWidth="1"/>
    <col min="4872" max="4872" width="22.42578125" style="22" customWidth="1"/>
    <col min="4873" max="4873" width="10.85546875" style="22" customWidth="1"/>
    <col min="4874" max="4874" width="22.42578125" style="22" customWidth="1"/>
    <col min="4875" max="4875" width="10.140625" style="22" customWidth="1"/>
    <col min="4876" max="4876" width="22.5703125" style="22" customWidth="1"/>
    <col min="4877" max="4877" width="9.42578125" style="22" customWidth="1"/>
    <col min="4878" max="4878" width="23.85546875" style="22" customWidth="1"/>
    <col min="4879" max="4879" width="9.42578125" style="22" customWidth="1"/>
    <col min="4880" max="4880" width="20.85546875" style="22" customWidth="1"/>
    <col min="4881" max="4881" width="11.5703125" style="22" customWidth="1"/>
    <col min="4882" max="4882" width="25.5703125" style="22" customWidth="1"/>
    <col min="4883" max="4883" width="10.85546875" style="22" customWidth="1"/>
    <col min="4884" max="4884" width="22.140625" style="22" customWidth="1"/>
    <col min="4885" max="4885" width="12.5703125" style="22" customWidth="1"/>
    <col min="4886" max="4886" width="22.5703125" style="22" customWidth="1"/>
    <col min="4887" max="4887" width="10.85546875" style="22" customWidth="1"/>
    <col min="4888" max="4888" width="22.42578125" style="22" customWidth="1"/>
    <col min="4889" max="4889" width="10" style="22" customWidth="1"/>
    <col min="4890" max="4890" width="24.5703125" style="22" customWidth="1"/>
    <col min="4891" max="4891" width="12.5703125" style="22" customWidth="1"/>
    <col min="4892" max="4892" width="20.5703125" style="22" customWidth="1"/>
    <col min="4893" max="4893" width="10.42578125" style="22" customWidth="1"/>
    <col min="4894" max="4894" width="21.85546875" style="22" customWidth="1"/>
    <col min="4895" max="4895" width="12.5703125" style="22" customWidth="1"/>
    <col min="4896" max="4896" width="19.5703125" style="22" customWidth="1"/>
    <col min="4897" max="4897" width="12.140625" style="22" customWidth="1"/>
    <col min="4898" max="4898" width="18.85546875" style="22" customWidth="1"/>
    <col min="4899" max="4899" width="11.42578125" style="22" customWidth="1"/>
    <col min="4900" max="4900" width="20.42578125" style="22" customWidth="1"/>
    <col min="4901" max="4901" width="12.5703125" style="22" customWidth="1"/>
    <col min="4902" max="4902" width="22.42578125" style="22" customWidth="1"/>
    <col min="4903" max="4903" width="12.42578125" style="22" customWidth="1"/>
    <col min="4904" max="4904" width="20.5703125" style="22" customWidth="1"/>
    <col min="4905" max="4905" width="10" style="22" customWidth="1"/>
    <col min="4906" max="4906" width="22.85546875" style="22" customWidth="1"/>
    <col min="4907" max="4907" width="9.5703125" style="22" customWidth="1"/>
    <col min="4908" max="4908" width="22.85546875" style="22" customWidth="1"/>
    <col min="4909" max="4909" width="11.42578125" style="22" customWidth="1"/>
    <col min="4910" max="4910" width="21.42578125" style="22" customWidth="1"/>
    <col min="4911" max="4911" width="9.85546875" style="22" customWidth="1"/>
    <col min="4912" max="4912" width="22.42578125" style="22" customWidth="1"/>
    <col min="4913" max="4913" width="10.140625" style="22" customWidth="1"/>
    <col min="4914" max="4914" width="20.42578125" style="22" customWidth="1"/>
    <col min="4915" max="4915" width="13.42578125" style="22" customWidth="1"/>
    <col min="4916" max="5124" width="13.85546875" style="22"/>
    <col min="5125" max="5125" width="7.42578125" style="22" customWidth="1"/>
    <col min="5126" max="5126" width="21.85546875" style="22" customWidth="1"/>
    <col min="5127" max="5127" width="10.140625" style="22" customWidth="1"/>
    <col min="5128" max="5128" width="22.42578125" style="22" customWidth="1"/>
    <col min="5129" max="5129" width="10.85546875" style="22" customWidth="1"/>
    <col min="5130" max="5130" width="22.42578125" style="22" customWidth="1"/>
    <col min="5131" max="5131" width="10.140625" style="22" customWidth="1"/>
    <col min="5132" max="5132" width="22.5703125" style="22" customWidth="1"/>
    <col min="5133" max="5133" width="9.42578125" style="22" customWidth="1"/>
    <col min="5134" max="5134" width="23.85546875" style="22" customWidth="1"/>
    <col min="5135" max="5135" width="9.42578125" style="22" customWidth="1"/>
    <col min="5136" max="5136" width="20.85546875" style="22" customWidth="1"/>
    <col min="5137" max="5137" width="11.5703125" style="22" customWidth="1"/>
    <col min="5138" max="5138" width="25.5703125" style="22" customWidth="1"/>
    <col min="5139" max="5139" width="10.85546875" style="22" customWidth="1"/>
    <col min="5140" max="5140" width="22.140625" style="22" customWidth="1"/>
    <col min="5141" max="5141" width="12.5703125" style="22" customWidth="1"/>
    <col min="5142" max="5142" width="22.5703125" style="22" customWidth="1"/>
    <col min="5143" max="5143" width="10.85546875" style="22" customWidth="1"/>
    <col min="5144" max="5144" width="22.42578125" style="22" customWidth="1"/>
    <col min="5145" max="5145" width="10" style="22" customWidth="1"/>
    <col min="5146" max="5146" width="24.5703125" style="22" customWidth="1"/>
    <col min="5147" max="5147" width="12.5703125" style="22" customWidth="1"/>
    <col min="5148" max="5148" width="20.5703125" style="22" customWidth="1"/>
    <col min="5149" max="5149" width="10.42578125" style="22" customWidth="1"/>
    <col min="5150" max="5150" width="21.85546875" style="22" customWidth="1"/>
    <col min="5151" max="5151" width="12.5703125" style="22" customWidth="1"/>
    <col min="5152" max="5152" width="19.5703125" style="22" customWidth="1"/>
    <col min="5153" max="5153" width="12.140625" style="22" customWidth="1"/>
    <col min="5154" max="5154" width="18.85546875" style="22" customWidth="1"/>
    <col min="5155" max="5155" width="11.42578125" style="22" customWidth="1"/>
    <col min="5156" max="5156" width="20.42578125" style="22" customWidth="1"/>
    <col min="5157" max="5157" width="12.5703125" style="22" customWidth="1"/>
    <col min="5158" max="5158" width="22.42578125" style="22" customWidth="1"/>
    <col min="5159" max="5159" width="12.42578125" style="22" customWidth="1"/>
    <col min="5160" max="5160" width="20.5703125" style="22" customWidth="1"/>
    <col min="5161" max="5161" width="10" style="22" customWidth="1"/>
    <col min="5162" max="5162" width="22.85546875" style="22" customWidth="1"/>
    <col min="5163" max="5163" width="9.5703125" style="22" customWidth="1"/>
    <col min="5164" max="5164" width="22.85546875" style="22" customWidth="1"/>
    <col min="5165" max="5165" width="11.42578125" style="22" customWidth="1"/>
    <col min="5166" max="5166" width="21.42578125" style="22" customWidth="1"/>
    <col min="5167" max="5167" width="9.85546875" style="22" customWidth="1"/>
    <col min="5168" max="5168" width="22.42578125" style="22" customWidth="1"/>
    <col min="5169" max="5169" width="10.140625" style="22" customWidth="1"/>
    <col min="5170" max="5170" width="20.42578125" style="22" customWidth="1"/>
    <col min="5171" max="5171" width="13.42578125" style="22" customWidth="1"/>
    <col min="5172" max="5380" width="13.85546875" style="22"/>
    <col min="5381" max="5381" width="7.42578125" style="22" customWidth="1"/>
    <col min="5382" max="5382" width="21.85546875" style="22" customWidth="1"/>
    <col min="5383" max="5383" width="10.140625" style="22" customWidth="1"/>
    <col min="5384" max="5384" width="22.42578125" style="22" customWidth="1"/>
    <col min="5385" max="5385" width="10.85546875" style="22" customWidth="1"/>
    <col min="5386" max="5386" width="22.42578125" style="22" customWidth="1"/>
    <col min="5387" max="5387" width="10.140625" style="22" customWidth="1"/>
    <col min="5388" max="5388" width="22.5703125" style="22" customWidth="1"/>
    <col min="5389" max="5389" width="9.42578125" style="22" customWidth="1"/>
    <col min="5390" max="5390" width="23.85546875" style="22" customWidth="1"/>
    <col min="5391" max="5391" width="9.42578125" style="22" customWidth="1"/>
    <col min="5392" max="5392" width="20.85546875" style="22" customWidth="1"/>
    <col min="5393" max="5393" width="11.5703125" style="22" customWidth="1"/>
    <col min="5394" max="5394" width="25.5703125" style="22" customWidth="1"/>
    <col min="5395" max="5395" width="10.85546875" style="22" customWidth="1"/>
    <col min="5396" max="5396" width="22.140625" style="22" customWidth="1"/>
    <col min="5397" max="5397" width="12.5703125" style="22" customWidth="1"/>
    <col min="5398" max="5398" width="22.5703125" style="22" customWidth="1"/>
    <col min="5399" max="5399" width="10.85546875" style="22" customWidth="1"/>
    <col min="5400" max="5400" width="22.42578125" style="22" customWidth="1"/>
    <col min="5401" max="5401" width="10" style="22" customWidth="1"/>
    <col min="5402" max="5402" width="24.5703125" style="22" customWidth="1"/>
    <col min="5403" max="5403" width="12.5703125" style="22" customWidth="1"/>
    <col min="5404" max="5404" width="20.5703125" style="22" customWidth="1"/>
    <col min="5405" max="5405" width="10.42578125" style="22" customWidth="1"/>
    <col min="5406" max="5406" width="21.85546875" style="22" customWidth="1"/>
    <col min="5407" max="5407" width="12.5703125" style="22" customWidth="1"/>
    <col min="5408" max="5408" width="19.5703125" style="22" customWidth="1"/>
    <col min="5409" max="5409" width="12.140625" style="22" customWidth="1"/>
    <col min="5410" max="5410" width="18.85546875" style="22" customWidth="1"/>
    <col min="5411" max="5411" width="11.42578125" style="22" customWidth="1"/>
    <col min="5412" max="5412" width="20.42578125" style="22" customWidth="1"/>
    <col min="5413" max="5413" width="12.5703125" style="22" customWidth="1"/>
    <col min="5414" max="5414" width="22.42578125" style="22" customWidth="1"/>
    <col min="5415" max="5415" width="12.42578125" style="22" customWidth="1"/>
    <col min="5416" max="5416" width="20.5703125" style="22" customWidth="1"/>
    <col min="5417" max="5417" width="10" style="22" customWidth="1"/>
    <col min="5418" max="5418" width="22.85546875" style="22" customWidth="1"/>
    <col min="5419" max="5419" width="9.5703125" style="22" customWidth="1"/>
    <col min="5420" max="5420" width="22.85546875" style="22" customWidth="1"/>
    <col min="5421" max="5421" width="11.42578125" style="22" customWidth="1"/>
    <col min="5422" max="5422" width="21.42578125" style="22" customWidth="1"/>
    <col min="5423" max="5423" width="9.85546875" style="22" customWidth="1"/>
    <col min="5424" max="5424" width="22.42578125" style="22" customWidth="1"/>
    <col min="5425" max="5425" width="10.140625" style="22" customWidth="1"/>
    <col min="5426" max="5426" width="20.42578125" style="22" customWidth="1"/>
    <col min="5427" max="5427" width="13.42578125" style="22" customWidth="1"/>
    <col min="5428" max="5636" width="13.85546875" style="22"/>
    <col min="5637" max="5637" width="7.42578125" style="22" customWidth="1"/>
    <col min="5638" max="5638" width="21.85546875" style="22" customWidth="1"/>
    <col min="5639" max="5639" width="10.140625" style="22" customWidth="1"/>
    <col min="5640" max="5640" width="22.42578125" style="22" customWidth="1"/>
    <col min="5641" max="5641" width="10.85546875" style="22" customWidth="1"/>
    <col min="5642" max="5642" width="22.42578125" style="22" customWidth="1"/>
    <col min="5643" max="5643" width="10.140625" style="22" customWidth="1"/>
    <col min="5644" max="5644" width="22.5703125" style="22" customWidth="1"/>
    <col min="5645" max="5645" width="9.42578125" style="22" customWidth="1"/>
    <col min="5646" max="5646" width="23.85546875" style="22" customWidth="1"/>
    <col min="5647" max="5647" width="9.42578125" style="22" customWidth="1"/>
    <col min="5648" max="5648" width="20.85546875" style="22" customWidth="1"/>
    <col min="5649" max="5649" width="11.5703125" style="22" customWidth="1"/>
    <col min="5650" max="5650" width="25.5703125" style="22" customWidth="1"/>
    <col min="5651" max="5651" width="10.85546875" style="22" customWidth="1"/>
    <col min="5652" max="5652" width="22.140625" style="22" customWidth="1"/>
    <col min="5653" max="5653" width="12.5703125" style="22" customWidth="1"/>
    <col min="5654" max="5654" width="22.5703125" style="22" customWidth="1"/>
    <col min="5655" max="5655" width="10.85546875" style="22" customWidth="1"/>
    <col min="5656" max="5656" width="22.42578125" style="22" customWidth="1"/>
    <col min="5657" max="5657" width="10" style="22" customWidth="1"/>
    <col min="5658" max="5658" width="24.5703125" style="22" customWidth="1"/>
    <col min="5659" max="5659" width="12.5703125" style="22" customWidth="1"/>
    <col min="5660" max="5660" width="20.5703125" style="22" customWidth="1"/>
    <col min="5661" max="5661" width="10.42578125" style="22" customWidth="1"/>
    <col min="5662" max="5662" width="21.85546875" style="22" customWidth="1"/>
    <col min="5663" max="5663" width="12.5703125" style="22" customWidth="1"/>
    <col min="5664" max="5664" width="19.5703125" style="22" customWidth="1"/>
    <col min="5665" max="5665" width="12.140625" style="22" customWidth="1"/>
    <col min="5666" max="5666" width="18.85546875" style="22" customWidth="1"/>
    <col min="5667" max="5667" width="11.42578125" style="22" customWidth="1"/>
    <col min="5668" max="5668" width="20.42578125" style="22" customWidth="1"/>
    <col min="5669" max="5669" width="12.5703125" style="22" customWidth="1"/>
    <col min="5670" max="5670" width="22.42578125" style="22" customWidth="1"/>
    <col min="5671" max="5671" width="12.42578125" style="22" customWidth="1"/>
    <col min="5672" max="5672" width="20.5703125" style="22" customWidth="1"/>
    <col min="5673" max="5673" width="10" style="22" customWidth="1"/>
    <col min="5674" max="5674" width="22.85546875" style="22" customWidth="1"/>
    <col min="5675" max="5675" width="9.5703125" style="22" customWidth="1"/>
    <col min="5676" max="5676" width="22.85546875" style="22" customWidth="1"/>
    <col min="5677" max="5677" width="11.42578125" style="22" customWidth="1"/>
    <col min="5678" max="5678" width="21.42578125" style="22" customWidth="1"/>
    <col min="5679" max="5679" width="9.85546875" style="22" customWidth="1"/>
    <col min="5680" max="5680" width="22.42578125" style="22" customWidth="1"/>
    <col min="5681" max="5681" width="10.140625" style="22" customWidth="1"/>
    <col min="5682" max="5682" width="20.42578125" style="22" customWidth="1"/>
    <col min="5683" max="5683" width="13.42578125" style="22" customWidth="1"/>
    <col min="5684" max="5892" width="13.85546875" style="22"/>
    <col min="5893" max="5893" width="7.42578125" style="22" customWidth="1"/>
    <col min="5894" max="5894" width="21.85546875" style="22" customWidth="1"/>
    <col min="5895" max="5895" width="10.140625" style="22" customWidth="1"/>
    <col min="5896" max="5896" width="22.42578125" style="22" customWidth="1"/>
    <col min="5897" max="5897" width="10.85546875" style="22" customWidth="1"/>
    <col min="5898" max="5898" width="22.42578125" style="22" customWidth="1"/>
    <col min="5899" max="5899" width="10.140625" style="22" customWidth="1"/>
    <col min="5900" max="5900" width="22.5703125" style="22" customWidth="1"/>
    <col min="5901" max="5901" width="9.42578125" style="22" customWidth="1"/>
    <col min="5902" max="5902" width="23.85546875" style="22" customWidth="1"/>
    <col min="5903" max="5903" width="9.42578125" style="22" customWidth="1"/>
    <col min="5904" max="5904" width="20.85546875" style="22" customWidth="1"/>
    <col min="5905" max="5905" width="11.5703125" style="22" customWidth="1"/>
    <col min="5906" max="5906" width="25.5703125" style="22" customWidth="1"/>
    <col min="5907" max="5907" width="10.85546875" style="22" customWidth="1"/>
    <col min="5908" max="5908" width="22.140625" style="22" customWidth="1"/>
    <col min="5909" max="5909" width="12.5703125" style="22" customWidth="1"/>
    <col min="5910" max="5910" width="22.5703125" style="22" customWidth="1"/>
    <col min="5911" max="5911" width="10.85546875" style="22" customWidth="1"/>
    <col min="5912" max="5912" width="22.42578125" style="22" customWidth="1"/>
    <col min="5913" max="5913" width="10" style="22" customWidth="1"/>
    <col min="5914" max="5914" width="24.5703125" style="22" customWidth="1"/>
    <col min="5915" max="5915" width="12.5703125" style="22" customWidth="1"/>
    <col min="5916" max="5916" width="20.5703125" style="22" customWidth="1"/>
    <col min="5917" max="5917" width="10.42578125" style="22" customWidth="1"/>
    <col min="5918" max="5918" width="21.85546875" style="22" customWidth="1"/>
    <col min="5919" max="5919" width="12.5703125" style="22" customWidth="1"/>
    <col min="5920" max="5920" width="19.5703125" style="22" customWidth="1"/>
    <col min="5921" max="5921" width="12.140625" style="22" customWidth="1"/>
    <col min="5922" max="5922" width="18.85546875" style="22" customWidth="1"/>
    <col min="5923" max="5923" width="11.42578125" style="22" customWidth="1"/>
    <col min="5924" max="5924" width="20.42578125" style="22" customWidth="1"/>
    <col min="5925" max="5925" width="12.5703125" style="22" customWidth="1"/>
    <col min="5926" max="5926" width="22.42578125" style="22" customWidth="1"/>
    <col min="5927" max="5927" width="12.42578125" style="22" customWidth="1"/>
    <col min="5928" max="5928" width="20.5703125" style="22" customWidth="1"/>
    <col min="5929" max="5929" width="10" style="22" customWidth="1"/>
    <col min="5930" max="5930" width="22.85546875" style="22" customWidth="1"/>
    <col min="5931" max="5931" width="9.5703125" style="22" customWidth="1"/>
    <col min="5932" max="5932" width="22.85546875" style="22" customWidth="1"/>
    <col min="5933" max="5933" width="11.42578125" style="22" customWidth="1"/>
    <col min="5934" max="5934" width="21.42578125" style="22" customWidth="1"/>
    <col min="5935" max="5935" width="9.85546875" style="22" customWidth="1"/>
    <col min="5936" max="5936" width="22.42578125" style="22" customWidth="1"/>
    <col min="5937" max="5937" width="10.140625" style="22" customWidth="1"/>
    <col min="5938" max="5938" width="20.42578125" style="22" customWidth="1"/>
    <col min="5939" max="5939" width="13.42578125" style="22" customWidth="1"/>
    <col min="5940" max="6148" width="13.85546875" style="22"/>
    <col min="6149" max="6149" width="7.42578125" style="22" customWidth="1"/>
    <col min="6150" max="6150" width="21.85546875" style="22" customWidth="1"/>
    <col min="6151" max="6151" width="10.140625" style="22" customWidth="1"/>
    <col min="6152" max="6152" width="22.42578125" style="22" customWidth="1"/>
    <col min="6153" max="6153" width="10.85546875" style="22" customWidth="1"/>
    <col min="6154" max="6154" width="22.42578125" style="22" customWidth="1"/>
    <col min="6155" max="6155" width="10.140625" style="22" customWidth="1"/>
    <col min="6156" max="6156" width="22.5703125" style="22" customWidth="1"/>
    <col min="6157" max="6157" width="9.42578125" style="22" customWidth="1"/>
    <col min="6158" max="6158" width="23.85546875" style="22" customWidth="1"/>
    <col min="6159" max="6159" width="9.42578125" style="22" customWidth="1"/>
    <col min="6160" max="6160" width="20.85546875" style="22" customWidth="1"/>
    <col min="6161" max="6161" width="11.5703125" style="22" customWidth="1"/>
    <col min="6162" max="6162" width="25.5703125" style="22" customWidth="1"/>
    <col min="6163" max="6163" width="10.85546875" style="22" customWidth="1"/>
    <col min="6164" max="6164" width="22.140625" style="22" customWidth="1"/>
    <col min="6165" max="6165" width="12.5703125" style="22" customWidth="1"/>
    <col min="6166" max="6166" width="22.5703125" style="22" customWidth="1"/>
    <col min="6167" max="6167" width="10.85546875" style="22" customWidth="1"/>
    <col min="6168" max="6168" width="22.42578125" style="22" customWidth="1"/>
    <col min="6169" max="6169" width="10" style="22" customWidth="1"/>
    <col min="6170" max="6170" width="24.5703125" style="22" customWidth="1"/>
    <col min="6171" max="6171" width="12.5703125" style="22" customWidth="1"/>
    <col min="6172" max="6172" width="20.5703125" style="22" customWidth="1"/>
    <col min="6173" max="6173" width="10.42578125" style="22" customWidth="1"/>
    <col min="6174" max="6174" width="21.85546875" style="22" customWidth="1"/>
    <col min="6175" max="6175" width="12.5703125" style="22" customWidth="1"/>
    <col min="6176" max="6176" width="19.5703125" style="22" customWidth="1"/>
    <col min="6177" max="6177" width="12.140625" style="22" customWidth="1"/>
    <col min="6178" max="6178" width="18.85546875" style="22" customWidth="1"/>
    <col min="6179" max="6179" width="11.42578125" style="22" customWidth="1"/>
    <col min="6180" max="6180" width="20.42578125" style="22" customWidth="1"/>
    <col min="6181" max="6181" width="12.5703125" style="22" customWidth="1"/>
    <col min="6182" max="6182" width="22.42578125" style="22" customWidth="1"/>
    <col min="6183" max="6183" width="12.42578125" style="22" customWidth="1"/>
    <col min="6184" max="6184" width="20.5703125" style="22" customWidth="1"/>
    <col min="6185" max="6185" width="10" style="22" customWidth="1"/>
    <col min="6186" max="6186" width="22.85546875" style="22" customWidth="1"/>
    <col min="6187" max="6187" width="9.5703125" style="22" customWidth="1"/>
    <col min="6188" max="6188" width="22.85546875" style="22" customWidth="1"/>
    <col min="6189" max="6189" width="11.42578125" style="22" customWidth="1"/>
    <col min="6190" max="6190" width="21.42578125" style="22" customWidth="1"/>
    <col min="6191" max="6191" width="9.85546875" style="22" customWidth="1"/>
    <col min="6192" max="6192" width="22.42578125" style="22" customWidth="1"/>
    <col min="6193" max="6193" width="10.140625" style="22" customWidth="1"/>
    <col min="6194" max="6194" width="20.42578125" style="22" customWidth="1"/>
    <col min="6195" max="6195" width="13.42578125" style="22" customWidth="1"/>
    <col min="6196" max="6404" width="13.85546875" style="22"/>
    <col min="6405" max="6405" width="7.42578125" style="22" customWidth="1"/>
    <col min="6406" max="6406" width="21.85546875" style="22" customWidth="1"/>
    <col min="6407" max="6407" width="10.140625" style="22" customWidth="1"/>
    <col min="6408" max="6408" width="22.42578125" style="22" customWidth="1"/>
    <col min="6409" max="6409" width="10.85546875" style="22" customWidth="1"/>
    <col min="6410" max="6410" width="22.42578125" style="22" customWidth="1"/>
    <col min="6411" max="6411" width="10.140625" style="22" customWidth="1"/>
    <col min="6412" max="6412" width="22.5703125" style="22" customWidth="1"/>
    <col min="6413" max="6413" width="9.42578125" style="22" customWidth="1"/>
    <col min="6414" max="6414" width="23.85546875" style="22" customWidth="1"/>
    <col min="6415" max="6415" width="9.42578125" style="22" customWidth="1"/>
    <col min="6416" max="6416" width="20.85546875" style="22" customWidth="1"/>
    <col min="6417" max="6417" width="11.5703125" style="22" customWidth="1"/>
    <col min="6418" max="6418" width="25.5703125" style="22" customWidth="1"/>
    <col min="6419" max="6419" width="10.85546875" style="22" customWidth="1"/>
    <col min="6420" max="6420" width="22.140625" style="22" customWidth="1"/>
    <col min="6421" max="6421" width="12.5703125" style="22" customWidth="1"/>
    <col min="6422" max="6422" width="22.5703125" style="22" customWidth="1"/>
    <col min="6423" max="6423" width="10.85546875" style="22" customWidth="1"/>
    <col min="6424" max="6424" width="22.42578125" style="22" customWidth="1"/>
    <col min="6425" max="6425" width="10" style="22" customWidth="1"/>
    <col min="6426" max="6426" width="24.5703125" style="22" customWidth="1"/>
    <col min="6427" max="6427" width="12.5703125" style="22" customWidth="1"/>
    <col min="6428" max="6428" width="20.5703125" style="22" customWidth="1"/>
    <col min="6429" max="6429" width="10.42578125" style="22" customWidth="1"/>
    <col min="6430" max="6430" width="21.85546875" style="22" customWidth="1"/>
    <col min="6431" max="6431" width="12.5703125" style="22" customWidth="1"/>
    <col min="6432" max="6432" width="19.5703125" style="22" customWidth="1"/>
    <col min="6433" max="6433" width="12.140625" style="22" customWidth="1"/>
    <col min="6434" max="6434" width="18.85546875" style="22" customWidth="1"/>
    <col min="6435" max="6435" width="11.42578125" style="22" customWidth="1"/>
    <col min="6436" max="6436" width="20.42578125" style="22" customWidth="1"/>
    <col min="6437" max="6437" width="12.5703125" style="22" customWidth="1"/>
    <col min="6438" max="6438" width="22.42578125" style="22" customWidth="1"/>
    <col min="6439" max="6439" width="12.42578125" style="22" customWidth="1"/>
    <col min="6440" max="6440" width="20.5703125" style="22" customWidth="1"/>
    <col min="6441" max="6441" width="10" style="22" customWidth="1"/>
    <col min="6442" max="6442" width="22.85546875" style="22" customWidth="1"/>
    <col min="6443" max="6443" width="9.5703125" style="22" customWidth="1"/>
    <col min="6444" max="6444" width="22.85546875" style="22" customWidth="1"/>
    <col min="6445" max="6445" width="11.42578125" style="22" customWidth="1"/>
    <col min="6446" max="6446" width="21.42578125" style="22" customWidth="1"/>
    <col min="6447" max="6447" width="9.85546875" style="22" customWidth="1"/>
    <col min="6448" max="6448" width="22.42578125" style="22" customWidth="1"/>
    <col min="6449" max="6449" width="10.140625" style="22" customWidth="1"/>
    <col min="6450" max="6450" width="20.42578125" style="22" customWidth="1"/>
    <col min="6451" max="6451" width="13.42578125" style="22" customWidth="1"/>
    <col min="6452" max="6660" width="13.85546875" style="22"/>
    <col min="6661" max="6661" width="7.42578125" style="22" customWidth="1"/>
    <col min="6662" max="6662" width="21.85546875" style="22" customWidth="1"/>
    <col min="6663" max="6663" width="10.140625" style="22" customWidth="1"/>
    <col min="6664" max="6664" width="22.42578125" style="22" customWidth="1"/>
    <col min="6665" max="6665" width="10.85546875" style="22" customWidth="1"/>
    <col min="6666" max="6666" width="22.42578125" style="22" customWidth="1"/>
    <col min="6667" max="6667" width="10.140625" style="22" customWidth="1"/>
    <col min="6668" max="6668" width="22.5703125" style="22" customWidth="1"/>
    <col min="6669" max="6669" width="9.42578125" style="22" customWidth="1"/>
    <col min="6670" max="6670" width="23.85546875" style="22" customWidth="1"/>
    <col min="6671" max="6671" width="9.42578125" style="22" customWidth="1"/>
    <col min="6672" max="6672" width="20.85546875" style="22" customWidth="1"/>
    <col min="6673" max="6673" width="11.5703125" style="22" customWidth="1"/>
    <col min="6674" max="6674" width="25.5703125" style="22" customWidth="1"/>
    <col min="6675" max="6675" width="10.85546875" style="22" customWidth="1"/>
    <col min="6676" max="6676" width="22.140625" style="22" customWidth="1"/>
    <col min="6677" max="6677" width="12.5703125" style="22" customWidth="1"/>
    <col min="6678" max="6678" width="22.5703125" style="22" customWidth="1"/>
    <col min="6679" max="6679" width="10.85546875" style="22" customWidth="1"/>
    <col min="6680" max="6680" width="22.42578125" style="22" customWidth="1"/>
    <col min="6681" max="6681" width="10" style="22" customWidth="1"/>
    <col min="6682" max="6682" width="24.5703125" style="22" customWidth="1"/>
    <col min="6683" max="6683" width="12.5703125" style="22" customWidth="1"/>
    <col min="6684" max="6684" width="20.5703125" style="22" customWidth="1"/>
    <col min="6685" max="6685" width="10.42578125" style="22" customWidth="1"/>
    <col min="6686" max="6686" width="21.85546875" style="22" customWidth="1"/>
    <col min="6687" max="6687" width="12.5703125" style="22" customWidth="1"/>
    <col min="6688" max="6688" width="19.5703125" style="22" customWidth="1"/>
    <col min="6689" max="6689" width="12.140625" style="22" customWidth="1"/>
    <col min="6690" max="6690" width="18.85546875" style="22" customWidth="1"/>
    <col min="6691" max="6691" width="11.42578125" style="22" customWidth="1"/>
    <col min="6692" max="6692" width="20.42578125" style="22" customWidth="1"/>
    <col min="6693" max="6693" width="12.5703125" style="22" customWidth="1"/>
    <col min="6694" max="6694" width="22.42578125" style="22" customWidth="1"/>
    <col min="6695" max="6695" width="12.42578125" style="22" customWidth="1"/>
    <col min="6696" max="6696" width="20.5703125" style="22" customWidth="1"/>
    <col min="6697" max="6697" width="10" style="22" customWidth="1"/>
    <col min="6698" max="6698" width="22.85546875" style="22" customWidth="1"/>
    <col min="6699" max="6699" width="9.5703125" style="22" customWidth="1"/>
    <col min="6700" max="6700" width="22.85546875" style="22" customWidth="1"/>
    <col min="6701" max="6701" width="11.42578125" style="22" customWidth="1"/>
    <col min="6702" max="6702" width="21.42578125" style="22" customWidth="1"/>
    <col min="6703" max="6703" width="9.85546875" style="22" customWidth="1"/>
    <col min="6704" max="6704" width="22.42578125" style="22" customWidth="1"/>
    <col min="6705" max="6705" width="10.140625" style="22" customWidth="1"/>
    <col min="6706" max="6706" width="20.42578125" style="22" customWidth="1"/>
    <col min="6707" max="6707" width="13.42578125" style="22" customWidth="1"/>
    <col min="6708" max="6916" width="13.85546875" style="22"/>
    <col min="6917" max="6917" width="7.42578125" style="22" customWidth="1"/>
    <col min="6918" max="6918" width="21.85546875" style="22" customWidth="1"/>
    <col min="6919" max="6919" width="10.140625" style="22" customWidth="1"/>
    <col min="6920" max="6920" width="22.42578125" style="22" customWidth="1"/>
    <col min="6921" max="6921" width="10.85546875" style="22" customWidth="1"/>
    <col min="6922" max="6922" width="22.42578125" style="22" customWidth="1"/>
    <col min="6923" max="6923" width="10.140625" style="22" customWidth="1"/>
    <col min="6924" max="6924" width="22.5703125" style="22" customWidth="1"/>
    <col min="6925" max="6925" width="9.42578125" style="22" customWidth="1"/>
    <col min="6926" max="6926" width="23.85546875" style="22" customWidth="1"/>
    <col min="6927" max="6927" width="9.42578125" style="22" customWidth="1"/>
    <col min="6928" max="6928" width="20.85546875" style="22" customWidth="1"/>
    <col min="6929" max="6929" width="11.5703125" style="22" customWidth="1"/>
    <col min="6930" max="6930" width="25.5703125" style="22" customWidth="1"/>
    <col min="6931" max="6931" width="10.85546875" style="22" customWidth="1"/>
    <col min="6932" max="6932" width="22.140625" style="22" customWidth="1"/>
    <col min="6933" max="6933" width="12.5703125" style="22" customWidth="1"/>
    <col min="6934" max="6934" width="22.5703125" style="22" customWidth="1"/>
    <col min="6935" max="6935" width="10.85546875" style="22" customWidth="1"/>
    <col min="6936" max="6936" width="22.42578125" style="22" customWidth="1"/>
    <col min="6937" max="6937" width="10" style="22" customWidth="1"/>
    <col min="6938" max="6938" width="24.5703125" style="22" customWidth="1"/>
    <col min="6939" max="6939" width="12.5703125" style="22" customWidth="1"/>
    <col min="6940" max="6940" width="20.5703125" style="22" customWidth="1"/>
    <col min="6941" max="6941" width="10.42578125" style="22" customWidth="1"/>
    <col min="6942" max="6942" width="21.85546875" style="22" customWidth="1"/>
    <col min="6943" max="6943" width="12.5703125" style="22" customWidth="1"/>
    <col min="6944" max="6944" width="19.5703125" style="22" customWidth="1"/>
    <col min="6945" max="6945" width="12.140625" style="22" customWidth="1"/>
    <col min="6946" max="6946" width="18.85546875" style="22" customWidth="1"/>
    <col min="6947" max="6947" width="11.42578125" style="22" customWidth="1"/>
    <col min="6948" max="6948" width="20.42578125" style="22" customWidth="1"/>
    <col min="6949" max="6949" width="12.5703125" style="22" customWidth="1"/>
    <col min="6950" max="6950" width="22.42578125" style="22" customWidth="1"/>
    <col min="6951" max="6951" width="12.42578125" style="22" customWidth="1"/>
    <col min="6952" max="6952" width="20.5703125" style="22" customWidth="1"/>
    <col min="6953" max="6953" width="10" style="22" customWidth="1"/>
    <col min="6954" max="6954" width="22.85546875" style="22" customWidth="1"/>
    <col min="6955" max="6955" width="9.5703125" style="22" customWidth="1"/>
    <col min="6956" max="6956" width="22.85546875" style="22" customWidth="1"/>
    <col min="6957" max="6957" width="11.42578125" style="22" customWidth="1"/>
    <col min="6958" max="6958" width="21.42578125" style="22" customWidth="1"/>
    <col min="6959" max="6959" width="9.85546875" style="22" customWidth="1"/>
    <col min="6960" max="6960" width="22.42578125" style="22" customWidth="1"/>
    <col min="6961" max="6961" width="10.140625" style="22" customWidth="1"/>
    <col min="6962" max="6962" width="20.42578125" style="22" customWidth="1"/>
    <col min="6963" max="6963" width="13.42578125" style="22" customWidth="1"/>
    <col min="6964" max="7172" width="13.85546875" style="22"/>
    <col min="7173" max="7173" width="7.42578125" style="22" customWidth="1"/>
    <col min="7174" max="7174" width="21.85546875" style="22" customWidth="1"/>
    <col min="7175" max="7175" width="10.140625" style="22" customWidth="1"/>
    <col min="7176" max="7176" width="22.42578125" style="22" customWidth="1"/>
    <col min="7177" max="7177" width="10.85546875" style="22" customWidth="1"/>
    <col min="7178" max="7178" width="22.42578125" style="22" customWidth="1"/>
    <col min="7179" max="7179" width="10.140625" style="22" customWidth="1"/>
    <col min="7180" max="7180" width="22.5703125" style="22" customWidth="1"/>
    <col min="7181" max="7181" width="9.42578125" style="22" customWidth="1"/>
    <col min="7182" max="7182" width="23.85546875" style="22" customWidth="1"/>
    <col min="7183" max="7183" width="9.42578125" style="22" customWidth="1"/>
    <col min="7184" max="7184" width="20.85546875" style="22" customWidth="1"/>
    <col min="7185" max="7185" width="11.5703125" style="22" customWidth="1"/>
    <col min="7186" max="7186" width="25.5703125" style="22" customWidth="1"/>
    <col min="7187" max="7187" width="10.85546875" style="22" customWidth="1"/>
    <col min="7188" max="7188" width="22.140625" style="22" customWidth="1"/>
    <col min="7189" max="7189" width="12.5703125" style="22" customWidth="1"/>
    <col min="7190" max="7190" width="22.5703125" style="22" customWidth="1"/>
    <col min="7191" max="7191" width="10.85546875" style="22" customWidth="1"/>
    <col min="7192" max="7192" width="22.42578125" style="22" customWidth="1"/>
    <col min="7193" max="7193" width="10" style="22" customWidth="1"/>
    <col min="7194" max="7194" width="24.5703125" style="22" customWidth="1"/>
    <col min="7195" max="7195" width="12.5703125" style="22" customWidth="1"/>
    <col min="7196" max="7196" width="20.5703125" style="22" customWidth="1"/>
    <col min="7197" max="7197" width="10.42578125" style="22" customWidth="1"/>
    <col min="7198" max="7198" width="21.85546875" style="22" customWidth="1"/>
    <col min="7199" max="7199" width="12.5703125" style="22" customWidth="1"/>
    <col min="7200" max="7200" width="19.5703125" style="22" customWidth="1"/>
    <col min="7201" max="7201" width="12.140625" style="22" customWidth="1"/>
    <col min="7202" max="7202" width="18.85546875" style="22" customWidth="1"/>
    <col min="7203" max="7203" width="11.42578125" style="22" customWidth="1"/>
    <col min="7204" max="7204" width="20.42578125" style="22" customWidth="1"/>
    <col min="7205" max="7205" width="12.5703125" style="22" customWidth="1"/>
    <col min="7206" max="7206" width="22.42578125" style="22" customWidth="1"/>
    <col min="7207" max="7207" width="12.42578125" style="22" customWidth="1"/>
    <col min="7208" max="7208" width="20.5703125" style="22" customWidth="1"/>
    <col min="7209" max="7209" width="10" style="22" customWidth="1"/>
    <col min="7210" max="7210" width="22.85546875" style="22" customWidth="1"/>
    <col min="7211" max="7211" width="9.5703125" style="22" customWidth="1"/>
    <col min="7212" max="7212" width="22.85546875" style="22" customWidth="1"/>
    <col min="7213" max="7213" width="11.42578125" style="22" customWidth="1"/>
    <col min="7214" max="7214" width="21.42578125" style="22" customWidth="1"/>
    <col min="7215" max="7215" width="9.85546875" style="22" customWidth="1"/>
    <col min="7216" max="7216" width="22.42578125" style="22" customWidth="1"/>
    <col min="7217" max="7217" width="10.140625" style="22" customWidth="1"/>
    <col min="7218" max="7218" width="20.42578125" style="22" customWidth="1"/>
    <col min="7219" max="7219" width="13.42578125" style="22" customWidth="1"/>
    <col min="7220" max="7428" width="13.85546875" style="22"/>
    <col min="7429" max="7429" width="7.42578125" style="22" customWidth="1"/>
    <col min="7430" max="7430" width="21.85546875" style="22" customWidth="1"/>
    <col min="7431" max="7431" width="10.140625" style="22" customWidth="1"/>
    <col min="7432" max="7432" width="22.42578125" style="22" customWidth="1"/>
    <col min="7433" max="7433" width="10.85546875" style="22" customWidth="1"/>
    <col min="7434" max="7434" width="22.42578125" style="22" customWidth="1"/>
    <col min="7435" max="7435" width="10.140625" style="22" customWidth="1"/>
    <col min="7436" max="7436" width="22.5703125" style="22" customWidth="1"/>
    <col min="7437" max="7437" width="9.42578125" style="22" customWidth="1"/>
    <col min="7438" max="7438" width="23.85546875" style="22" customWidth="1"/>
    <col min="7439" max="7439" width="9.42578125" style="22" customWidth="1"/>
    <col min="7440" max="7440" width="20.85546875" style="22" customWidth="1"/>
    <col min="7441" max="7441" width="11.5703125" style="22" customWidth="1"/>
    <col min="7442" max="7442" width="25.5703125" style="22" customWidth="1"/>
    <col min="7443" max="7443" width="10.85546875" style="22" customWidth="1"/>
    <col min="7444" max="7444" width="22.140625" style="22" customWidth="1"/>
    <col min="7445" max="7445" width="12.5703125" style="22" customWidth="1"/>
    <col min="7446" max="7446" width="22.5703125" style="22" customWidth="1"/>
    <col min="7447" max="7447" width="10.85546875" style="22" customWidth="1"/>
    <col min="7448" max="7448" width="22.42578125" style="22" customWidth="1"/>
    <col min="7449" max="7449" width="10" style="22" customWidth="1"/>
    <col min="7450" max="7450" width="24.5703125" style="22" customWidth="1"/>
    <col min="7451" max="7451" width="12.5703125" style="22" customWidth="1"/>
    <col min="7452" max="7452" width="20.5703125" style="22" customWidth="1"/>
    <col min="7453" max="7453" width="10.42578125" style="22" customWidth="1"/>
    <col min="7454" max="7454" width="21.85546875" style="22" customWidth="1"/>
    <col min="7455" max="7455" width="12.5703125" style="22" customWidth="1"/>
    <col min="7456" max="7456" width="19.5703125" style="22" customWidth="1"/>
    <col min="7457" max="7457" width="12.140625" style="22" customWidth="1"/>
    <col min="7458" max="7458" width="18.85546875" style="22" customWidth="1"/>
    <col min="7459" max="7459" width="11.42578125" style="22" customWidth="1"/>
    <col min="7460" max="7460" width="20.42578125" style="22" customWidth="1"/>
    <col min="7461" max="7461" width="12.5703125" style="22" customWidth="1"/>
    <col min="7462" max="7462" width="22.42578125" style="22" customWidth="1"/>
    <col min="7463" max="7463" width="12.42578125" style="22" customWidth="1"/>
    <col min="7464" max="7464" width="20.5703125" style="22" customWidth="1"/>
    <col min="7465" max="7465" width="10" style="22" customWidth="1"/>
    <col min="7466" max="7466" width="22.85546875" style="22" customWidth="1"/>
    <col min="7467" max="7467" width="9.5703125" style="22" customWidth="1"/>
    <col min="7468" max="7468" width="22.85546875" style="22" customWidth="1"/>
    <col min="7469" max="7469" width="11.42578125" style="22" customWidth="1"/>
    <col min="7470" max="7470" width="21.42578125" style="22" customWidth="1"/>
    <col min="7471" max="7471" width="9.85546875" style="22" customWidth="1"/>
    <col min="7472" max="7472" width="22.42578125" style="22" customWidth="1"/>
    <col min="7473" max="7473" width="10.140625" style="22" customWidth="1"/>
    <col min="7474" max="7474" width="20.42578125" style="22" customWidth="1"/>
    <col min="7475" max="7475" width="13.42578125" style="22" customWidth="1"/>
    <col min="7476" max="7684" width="13.85546875" style="22"/>
    <col min="7685" max="7685" width="7.42578125" style="22" customWidth="1"/>
    <col min="7686" max="7686" width="21.85546875" style="22" customWidth="1"/>
    <col min="7687" max="7687" width="10.140625" style="22" customWidth="1"/>
    <col min="7688" max="7688" width="22.42578125" style="22" customWidth="1"/>
    <col min="7689" max="7689" width="10.85546875" style="22" customWidth="1"/>
    <col min="7690" max="7690" width="22.42578125" style="22" customWidth="1"/>
    <col min="7691" max="7691" width="10.140625" style="22" customWidth="1"/>
    <col min="7692" max="7692" width="22.5703125" style="22" customWidth="1"/>
    <col min="7693" max="7693" width="9.42578125" style="22" customWidth="1"/>
    <col min="7694" max="7694" width="23.85546875" style="22" customWidth="1"/>
    <col min="7695" max="7695" width="9.42578125" style="22" customWidth="1"/>
    <col min="7696" max="7696" width="20.85546875" style="22" customWidth="1"/>
    <col min="7697" max="7697" width="11.5703125" style="22" customWidth="1"/>
    <col min="7698" max="7698" width="25.5703125" style="22" customWidth="1"/>
    <col min="7699" max="7699" width="10.85546875" style="22" customWidth="1"/>
    <col min="7700" max="7700" width="22.140625" style="22" customWidth="1"/>
    <col min="7701" max="7701" width="12.5703125" style="22" customWidth="1"/>
    <col min="7702" max="7702" width="22.5703125" style="22" customWidth="1"/>
    <col min="7703" max="7703" width="10.85546875" style="22" customWidth="1"/>
    <col min="7704" max="7704" width="22.42578125" style="22" customWidth="1"/>
    <col min="7705" max="7705" width="10" style="22" customWidth="1"/>
    <col min="7706" max="7706" width="24.5703125" style="22" customWidth="1"/>
    <col min="7707" max="7707" width="12.5703125" style="22" customWidth="1"/>
    <col min="7708" max="7708" width="20.5703125" style="22" customWidth="1"/>
    <col min="7709" max="7709" width="10.42578125" style="22" customWidth="1"/>
    <col min="7710" max="7710" width="21.85546875" style="22" customWidth="1"/>
    <col min="7711" max="7711" width="12.5703125" style="22" customWidth="1"/>
    <col min="7712" max="7712" width="19.5703125" style="22" customWidth="1"/>
    <col min="7713" max="7713" width="12.140625" style="22" customWidth="1"/>
    <col min="7714" max="7714" width="18.85546875" style="22" customWidth="1"/>
    <col min="7715" max="7715" width="11.42578125" style="22" customWidth="1"/>
    <col min="7716" max="7716" width="20.42578125" style="22" customWidth="1"/>
    <col min="7717" max="7717" width="12.5703125" style="22" customWidth="1"/>
    <col min="7718" max="7718" width="22.42578125" style="22" customWidth="1"/>
    <col min="7719" max="7719" width="12.42578125" style="22" customWidth="1"/>
    <col min="7720" max="7720" width="20.5703125" style="22" customWidth="1"/>
    <col min="7721" max="7721" width="10" style="22" customWidth="1"/>
    <col min="7722" max="7722" width="22.85546875" style="22" customWidth="1"/>
    <col min="7723" max="7723" width="9.5703125" style="22" customWidth="1"/>
    <col min="7724" max="7724" width="22.85546875" style="22" customWidth="1"/>
    <col min="7725" max="7725" width="11.42578125" style="22" customWidth="1"/>
    <col min="7726" max="7726" width="21.42578125" style="22" customWidth="1"/>
    <col min="7727" max="7727" width="9.85546875" style="22" customWidth="1"/>
    <col min="7728" max="7728" width="22.42578125" style="22" customWidth="1"/>
    <col min="7729" max="7729" width="10.140625" style="22" customWidth="1"/>
    <col min="7730" max="7730" width="20.42578125" style="22" customWidth="1"/>
    <col min="7731" max="7731" width="13.42578125" style="22" customWidth="1"/>
    <col min="7732" max="7940" width="13.85546875" style="22"/>
    <col min="7941" max="7941" width="7.42578125" style="22" customWidth="1"/>
    <col min="7942" max="7942" width="21.85546875" style="22" customWidth="1"/>
    <col min="7943" max="7943" width="10.140625" style="22" customWidth="1"/>
    <col min="7944" max="7944" width="22.42578125" style="22" customWidth="1"/>
    <col min="7945" max="7945" width="10.85546875" style="22" customWidth="1"/>
    <col min="7946" max="7946" width="22.42578125" style="22" customWidth="1"/>
    <col min="7947" max="7947" width="10.140625" style="22" customWidth="1"/>
    <col min="7948" max="7948" width="22.5703125" style="22" customWidth="1"/>
    <col min="7949" max="7949" width="9.42578125" style="22" customWidth="1"/>
    <col min="7950" max="7950" width="23.85546875" style="22" customWidth="1"/>
    <col min="7951" max="7951" width="9.42578125" style="22" customWidth="1"/>
    <col min="7952" max="7952" width="20.85546875" style="22" customWidth="1"/>
    <col min="7953" max="7953" width="11.5703125" style="22" customWidth="1"/>
    <col min="7954" max="7954" width="25.5703125" style="22" customWidth="1"/>
    <col min="7955" max="7955" width="10.85546875" style="22" customWidth="1"/>
    <col min="7956" max="7956" width="22.140625" style="22" customWidth="1"/>
    <col min="7957" max="7957" width="12.5703125" style="22" customWidth="1"/>
    <col min="7958" max="7958" width="22.5703125" style="22" customWidth="1"/>
    <col min="7959" max="7959" width="10.85546875" style="22" customWidth="1"/>
    <col min="7960" max="7960" width="22.42578125" style="22" customWidth="1"/>
    <col min="7961" max="7961" width="10" style="22" customWidth="1"/>
    <col min="7962" max="7962" width="24.5703125" style="22" customWidth="1"/>
    <col min="7963" max="7963" width="12.5703125" style="22" customWidth="1"/>
    <col min="7964" max="7964" width="20.5703125" style="22" customWidth="1"/>
    <col min="7965" max="7965" width="10.42578125" style="22" customWidth="1"/>
    <col min="7966" max="7966" width="21.85546875" style="22" customWidth="1"/>
    <col min="7967" max="7967" width="12.5703125" style="22" customWidth="1"/>
    <col min="7968" max="7968" width="19.5703125" style="22" customWidth="1"/>
    <col min="7969" max="7969" width="12.140625" style="22" customWidth="1"/>
    <col min="7970" max="7970" width="18.85546875" style="22" customWidth="1"/>
    <col min="7971" max="7971" width="11.42578125" style="22" customWidth="1"/>
    <col min="7972" max="7972" width="20.42578125" style="22" customWidth="1"/>
    <col min="7973" max="7973" width="12.5703125" style="22" customWidth="1"/>
    <col min="7974" max="7974" width="22.42578125" style="22" customWidth="1"/>
    <col min="7975" max="7975" width="12.42578125" style="22" customWidth="1"/>
    <col min="7976" max="7976" width="20.5703125" style="22" customWidth="1"/>
    <col min="7977" max="7977" width="10" style="22" customWidth="1"/>
    <col min="7978" max="7978" width="22.85546875" style="22" customWidth="1"/>
    <col min="7979" max="7979" width="9.5703125" style="22" customWidth="1"/>
    <col min="7980" max="7980" width="22.85546875" style="22" customWidth="1"/>
    <col min="7981" max="7981" width="11.42578125" style="22" customWidth="1"/>
    <col min="7982" max="7982" width="21.42578125" style="22" customWidth="1"/>
    <col min="7983" max="7983" width="9.85546875" style="22" customWidth="1"/>
    <col min="7984" max="7984" width="22.42578125" style="22" customWidth="1"/>
    <col min="7985" max="7985" width="10.140625" style="22" customWidth="1"/>
    <col min="7986" max="7986" width="20.42578125" style="22" customWidth="1"/>
    <col min="7987" max="7987" width="13.42578125" style="22" customWidth="1"/>
    <col min="7988" max="8196" width="13.85546875" style="22"/>
    <col min="8197" max="8197" width="7.42578125" style="22" customWidth="1"/>
    <col min="8198" max="8198" width="21.85546875" style="22" customWidth="1"/>
    <col min="8199" max="8199" width="10.140625" style="22" customWidth="1"/>
    <col min="8200" max="8200" width="22.42578125" style="22" customWidth="1"/>
    <col min="8201" max="8201" width="10.85546875" style="22" customWidth="1"/>
    <col min="8202" max="8202" width="22.42578125" style="22" customWidth="1"/>
    <col min="8203" max="8203" width="10.140625" style="22" customWidth="1"/>
    <col min="8204" max="8204" width="22.5703125" style="22" customWidth="1"/>
    <col min="8205" max="8205" width="9.42578125" style="22" customWidth="1"/>
    <col min="8206" max="8206" width="23.85546875" style="22" customWidth="1"/>
    <col min="8207" max="8207" width="9.42578125" style="22" customWidth="1"/>
    <col min="8208" max="8208" width="20.85546875" style="22" customWidth="1"/>
    <col min="8209" max="8209" width="11.5703125" style="22" customWidth="1"/>
    <col min="8210" max="8210" width="25.5703125" style="22" customWidth="1"/>
    <col min="8211" max="8211" width="10.85546875" style="22" customWidth="1"/>
    <col min="8212" max="8212" width="22.140625" style="22" customWidth="1"/>
    <col min="8213" max="8213" width="12.5703125" style="22" customWidth="1"/>
    <col min="8214" max="8214" width="22.5703125" style="22" customWidth="1"/>
    <col min="8215" max="8215" width="10.85546875" style="22" customWidth="1"/>
    <col min="8216" max="8216" width="22.42578125" style="22" customWidth="1"/>
    <col min="8217" max="8217" width="10" style="22" customWidth="1"/>
    <col min="8218" max="8218" width="24.5703125" style="22" customWidth="1"/>
    <col min="8219" max="8219" width="12.5703125" style="22" customWidth="1"/>
    <col min="8220" max="8220" width="20.5703125" style="22" customWidth="1"/>
    <col min="8221" max="8221" width="10.42578125" style="22" customWidth="1"/>
    <col min="8222" max="8222" width="21.85546875" style="22" customWidth="1"/>
    <col min="8223" max="8223" width="12.5703125" style="22" customWidth="1"/>
    <col min="8224" max="8224" width="19.5703125" style="22" customWidth="1"/>
    <col min="8225" max="8225" width="12.140625" style="22" customWidth="1"/>
    <col min="8226" max="8226" width="18.85546875" style="22" customWidth="1"/>
    <col min="8227" max="8227" width="11.42578125" style="22" customWidth="1"/>
    <col min="8228" max="8228" width="20.42578125" style="22" customWidth="1"/>
    <col min="8229" max="8229" width="12.5703125" style="22" customWidth="1"/>
    <col min="8230" max="8230" width="22.42578125" style="22" customWidth="1"/>
    <col min="8231" max="8231" width="12.42578125" style="22" customWidth="1"/>
    <col min="8232" max="8232" width="20.5703125" style="22" customWidth="1"/>
    <col min="8233" max="8233" width="10" style="22" customWidth="1"/>
    <col min="8234" max="8234" width="22.85546875" style="22" customWidth="1"/>
    <col min="8235" max="8235" width="9.5703125" style="22" customWidth="1"/>
    <col min="8236" max="8236" width="22.85546875" style="22" customWidth="1"/>
    <col min="8237" max="8237" width="11.42578125" style="22" customWidth="1"/>
    <col min="8238" max="8238" width="21.42578125" style="22" customWidth="1"/>
    <col min="8239" max="8239" width="9.85546875" style="22" customWidth="1"/>
    <col min="8240" max="8240" width="22.42578125" style="22" customWidth="1"/>
    <col min="8241" max="8241" width="10.140625" style="22" customWidth="1"/>
    <col min="8242" max="8242" width="20.42578125" style="22" customWidth="1"/>
    <col min="8243" max="8243" width="13.42578125" style="22" customWidth="1"/>
    <col min="8244" max="8452" width="13.85546875" style="22"/>
    <col min="8453" max="8453" width="7.42578125" style="22" customWidth="1"/>
    <col min="8454" max="8454" width="21.85546875" style="22" customWidth="1"/>
    <col min="8455" max="8455" width="10.140625" style="22" customWidth="1"/>
    <col min="8456" max="8456" width="22.42578125" style="22" customWidth="1"/>
    <col min="8457" max="8457" width="10.85546875" style="22" customWidth="1"/>
    <col min="8458" max="8458" width="22.42578125" style="22" customWidth="1"/>
    <col min="8459" max="8459" width="10.140625" style="22" customWidth="1"/>
    <col min="8460" max="8460" width="22.5703125" style="22" customWidth="1"/>
    <col min="8461" max="8461" width="9.42578125" style="22" customWidth="1"/>
    <col min="8462" max="8462" width="23.85546875" style="22" customWidth="1"/>
    <col min="8463" max="8463" width="9.42578125" style="22" customWidth="1"/>
    <col min="8464" max="8464" width="20.85546875" style="22" customWidth="1"/>
    <col min="8465" max="8465" width="11.5703125" style="22" customWidth="1"/>
    <col min="8466" max="8466" width="25.5703125" style="22" customWidth="1"/>
    <col min="8467" max="8467" width="10.85546875" style="22" customWidth="1"/>
    <col min="8468" max="8468" width="22.140625" style="22" customWidth="1"/>
    <col min="8469" max="8469" width="12.5703125" style="22" customWidth="1"/>
    <col min="8470" max="8470" width="22.5703125" style="22" customWidth="1"/>
    <col min="8471" max="8471" width="10.85546875" style="22" customWidth="1"/>
    <col min="8472" max="8472" width="22.42578125" style="22" customWidth="1"/>
    <col min="8473" max="8473" width="10" style="22" customWidth="1"/>
    <col min="8474" max="8474" width="24.5703125" style="22" customWidth="1"/>
    <col min="8475" max="8475" width="12.5703125" style="22" customWidth="1"/>
    <col min="8476" max="8476" width="20.5703125" style="22" customWidth="1"/>
    <col min="8477" max="8477" width="10.42578125" style="22" customWidth="1"/>
    <col min="8478" max="8478" width="21.85546875" style="22" customWidth="1"/>
    <col min="8479" max="8479" width="12.5703125" style="22" customWidth="1"/>
    <col min="8480" max="8480" width="19.5703125" style="22" customWidth="1"/>
    <col min="8481" max="8481" width="12.140625" style="22" customWidth="1"/>
    <col min="8482" max="8482" width="18.85546875" style="22" customWidth="1"/>
    <col min="8483" max="8483" width="11.42578125" style="22" customWidth="1"/>
    <col min="8484" max="8484" width="20.42578125" style="22" customWidth="1"/>
    <col min="8485" max="8485" width="12.5703125" style="22" customWidth="1"/>
    <col min="8486" max="8486" width="22.42578125" style="22" customWidth="1"/>
    <col min="8487" max="8487" width="12.42578125" style="22" customWidth="1"/>
    <col min="8488" max="8488" width="20.5703125" style="22" customWidth="1"/>
    <col min="8489" max="8489" width="10" style="22" customWidth="1"/>
    <col min="8490" max="8490" width="22.85546875" style="22" customWidth="1"/>
    <col min="8491" max="8491" width="9.5703125" style="22" customWidth="1"/>
    <col min="8492" max="8492" width="22.85546875" style="22" customWidth="1"/>
    <col min="8493" max="8493" width="11.42578125" style="22" customWidth="1"/>
    <col min="8494" max="8494" width="21.42578125" style="22" customWidth="1"/>
    <col min="8495" max="8495" width="9.85546875" style="22" customWidth="1"/>
    <col min="8496" max="8496" width="22.42578125" style="22" customWidth="1"/>
    <col min="8497" max="8497" width="10.140625" style="22" customWidth="1"/>
    <col min="8498" max="8498" width="20.42578125" style="22" customWidth="1"/>
    <col min="8499" max="8499" width="13.42578125" style="22" customWidth="1"/>
    <col min="8500" max="8708" width="13.85546875" style="22"/>
    <col min="8709" max="8709" width="7.42578125" style="22" customWidth="1"/>
    <col min="8710" max="8710" width="21.85546875" style="22" customWidth="1"/>
    <col min="8711" max="8711" width="10.140625" style="22" customWidth="1"/>
    <col min="8712" max="8712" width="22.42578125" style="22" customWidth="1"/>
    <col min="8713" max="8713" width="10.85546875" style="22" customWidth="1"/>
    <col min="8714" max="8714" width="22.42578125" style="22" customWidth="1"/>
    <col min="8715" max="8715" width="10.140625" style="22" customWidth="1"/>
    <col min="8716" max="8716" width="22.5703125" style="22" customWidth="1"/>
    <col min="8717" max="8717" width="9.42578125" style="22" customWidth="1"/>
    <col min="8718" max="8718" width="23.85546875" style="22" customWidth="1"/>
    <col min="8719" max="8719" width="9.42578125" style="22" customWidth="1"/>
    <col min="8720" max="8720" width="20.85546875" style="22" customWidth="1"/>
    <col min="8721" max="8721" width="11.5703125" style="22" customWidth="1"/>
    <col min="8722" max="8722" width="25.5703125" style="22" customWidth="1"/>
    <col min="8723" max="8723" width="10.85546875" style="22" customWidth="1"/>
    <col min="8724" max="8724" width="22.140625" style="22" customWidth="1"/>
    <col min="8725" max="8725" width="12.5703125" style="22" customWidth="1"/>
    <col min="8726" max="8726" width="22.5703125" style="22" customWidth="1"/>
    <col min="8727" max="8727" width="10.85546875" style="22" customWidth="1"/>
    <col min="8728" max="8728" width="22.42578125" style="22" customWidth="1"/>
    <col min="8729" max="8729" width="10" style="22" customWidth="1"/>
    <col min="8730" max="8730" width="24.5703125" style="22" customWidth="1"/>
    <col min="8731" max="8731" width="12.5703125" style="22" customWidth="1"/>
    <col min="8732" max="8732" width="20.5703125" style="22" customWidth="1"/>
    <col min="8733" max="8733" width="10.42578125" style="22" customWidth="1"/>
    <col min="8734" max="8734" width="21.85546875" style="22" customWidth="1"/>
    <col min="8735" max="8735" width="12.5703125" style="22" customWidth="1"/>
    <col min="8736" max="8736" width="19.5703125" style="22" customWidth="1"/>
    <col min="8737" max="8737" width="12.140625" style="22" customWidth="1"/>
    <col min="8738" max="8738" width="18.85546875" style="22" customWidth="1"/>
    <col min="8739" max="8739" width="11.42578125" style="22" customWidth="1"/>
    <col min="8740" max="8740" width="20.42578125" style="22" customWidth="1"/>
    <col min="8741" max="8741" width="12.5703125" style="22" customWidth="1"/>
    <col min="8742" max="8742" width="22.42578125" style="22" customWidth="1"/>
    <col min="8743" max="8743" width="12.42578125" style="22" customWidth="1"/>
    <col min="8744" max="8744" width="20.5703125" style="22" customWidth="1"/>
    <col min="8745" max="8745" width="10" style="22" customWidth="1"/>
    <col min="8746" max="8746" width="22.85546875" style="22" customWidth="1"/>
    <col min="8747" max="8747" width="9.5703125" style="22" customWidth="1"/>
    <col min="8748" max="8748" width="22.85546875" style="22" customWidth="1"/>
    <col min="8749" max="8749" width="11.42578125" style="22" customWidth="1"/>
    <col min="8750" max="8750" width="21.42578125" style="22" customWidth="1"/>
    <col min="8751" max="8751" width="9.85546875" style="22" customWidth="1"/>
    <col min="8752" max="8752" width="22.42578125" style="22" customWidth="1"/>
    <col min="8753" max="8753" width="10.140625" style="22" customWidth="1"/>
    <col min="8754" max="8754" width="20.42578125" style="22" customWidth="1"/>
    <col min="8755" max="8755" width="13.42578125" style="22" customWidth="1"/>
    <col min="8756" max="8964" width="13.85546875" style="22"/>
    <col min="8965" max="8965" width="7.42578125" style="22" customWidth="1"/>
    <col min="8966" max="8966" width="21.85546875" style="22" customWidth="1"/>
    <col min="8967" max="8967" width="10.140625" style="22" customWidth="1"/>
    <col min="8968" max="8968" width="22.42578125" style="22" customWidth="1"/>
    <col min="8969" max="8969" width="10.85546875" style="22" customWidth="1"/>
    <col min="8970" max="8970" width="22.42578125" style="22" customWidth="1"/>
    <col min="8971" max="8971" width="10.140625" style="22" customWidth="1"/>
    <col min="8972" max="8972" width="22.5703125" style="22" customWidth="1"/>
    <col min="8973" max="8973" width="9.42578125" style="22" customWidth="1"/>
    <col min="8974" max="8974" width="23.85546875" style="22" customWidth="1"/>
    <col min="8975" max="8975" width="9.42578125" style="22" customWidth="1"/>
    <col min="8976" max="8976" width="20.85546875" style="22" customWidth="1"/>
    <col min="8977" max="8977" width="11.5703125" style="22" customWidth="1"/>
    <col min="8978" max="8978" width="25.5703125" style="22" customWidth="1"/>
    <col min="8979" max="8979" width="10.85546875" style="22" customWidth="1"/>
    <col min="8980" max="8980" width="22.140625" style="22" customWidth="1"/>
    <col min="8981" max="8981" width="12.5703125" style="22" customWidth="1"/>
    <col min="8982" max="8982" width="22.5703125" style="22" customWidth="1"/>
    <col min="8983" max="8983" width="10.85546875" style="22" customWidth="1"/>
    <col min="8984" max="8984" width="22.42578125" style="22" customWidth="1"/>
    <col min="8985" max="8985" width="10" style="22" customWidth="1"/>
    <col min="8986" max="8986" width="24.5703125" style="22" customWidth="1"/>
    <col min="8987" max="8987" width="12.5703125" style="22" customWidth="1"/>
    <col min="8988" max="8988" width="20.5703125" style="22" customWidth="1"/>
    <col min="8989" max="8989" width="10.42578125" style="22" customWidth="1"/>
    <col min="8990" max="8990" width="21.85546875" style="22" customWidth="1"/>
    <col min="8991" max="8991" width="12.5703125" style="22" customWidth="1"/>
    <col min="8992" max="8992" width="19.5703125" style="22" customWidth="1"/>
    <col min="8993" max="8993" width="12.140625" style="22" customWidth="1"/>
    <col min="8994" max="8994" width="18.85546875" style="22" customWidth="1"/>
    <col min="8995" max="8995" width="11.42578125" style="22" customWidth="1"/>
    <col min="8996" max="8996" width="20.42578125" style="22" customWidth="1"/>
    <col min="8997" max="8997" width="12.5703125" style="22" customWidth="1"/>
    <col min="8998" max="8998" width="22.42578125" style="22" customWidth="1"/>
    <col min="8999" max="8999" width="12.42578125" style="22" customWidth="1"/>
    <col min="9000" max="9000" width="20.5703125" style="22" customWidth="1"/>
    <col min="9001" max="9001" width="10" style="22" customWidth="1"/>
    <col min="9002" max="9002" width="22.85546875" style="22" customWidth="1"/>
    <col min="9003" max="9003" width="9.5703125" style="22" customWidth="1"/>
    <col min="9004" max="9004" width="22.85546875" style="22" customWidth="1"/>
    <col min="9005" max="9005" width="11.42578125" style="22" customWidth="1"/>
    <col min="9006" max="9006" width="21.42578125" style="22" customWidth="1"/>
    <col min="9007" max="9007" width="9.85546875" style="22" customWidth="1"/>
    <col min="9008" max="9008" width="22.42578125" style="22" customWidth="1"/>
    <col min="9009" max="9009" width="10.140625" style="22" customWidth="1"/>
    <col min="9010" max="9010" width="20.42578125" style="22" customWidth="1"/>
    <col min="9011" max="9011" width="13.42578125" style="22" customWidth="1"/>
    <col min="9012" max="9220" width="13.85546875" style="22"/>
    <col min="9221" max="9221" width="7.42578125" style="22" customWidth="1"/>
    <col min="9222" max="9222" width="21.85546875" style="22" customWidth="1"/>
    <col min="9223" max="9223" width="10.140625" style="22" customWidth="1"/>
    <col min="9224" max="9224" width="22.42578125" style="22" customWidth="1"/>
    <col min="9225" max="9225" width="10.85546875" style="22" customWidth="1"/>
    <col min="9226" max="9226" width="22.42578125" style="22" customWidth="1"/>
    <col min="9227" max="9227" width="10.140625" style="22" customWidth="1"/>
    <col min="9228" max="9228" width="22.5703125" style="22" customWidth="1"/>
    <col min="9229" max="9229" width="9.42578125" style="22" customWidth="1"/>
    <col min="9230" max="9230" width="23.85546875" style="22" customWidth="1"/>
    <col min="9231" max="9231" width="9.42578125" style="22" customWidth="1"/>
    <col min="9232" max="9232" width="20.85546875" style="22" customWidth="1"/>
    <col min="9233" max="9233" width="11.5703125" style="22" customWidth="1"/>
    <col min="9234" max="9234" width="25.5703125" style="22" customWidth="1"/>
    <col min="9235" max="9235" width="10.85546875" style="22" customWidth="1"/>
    <col min="9236" max="9236" width="22.140625" style="22" customWidth="1"/>
    <col min="9237" max="9237" width="12.5703125" style="22" customWidth="1"/>
    <col min="9238" max="9238" width="22.5703125" style="22" customWidth="1"/>
    <col min="9239" max="9239" width="10.85546875" style="22" customWidth="1"/>
    <col min="9240" max="9240" width="22.42578125" style="22" customWidth="1"/>
    <col min="9241" max="9241" width="10" style="22" customWidth="1"/>
    <col min="9242" max="9242" width="24.5703125" style="22" customWidth="1"/>
    <col min="9243" max="9243" width="12.5703125" style="22" customWidth="1"/>
    <col min="9244" max="9244" width="20.5703125" style="22" customWidth="1"/>
    <col min="9245" max="9245" width="10.42578125" style="22" customWidth="1"/>
    <col min="9246" max="9246" width="21.85546875" style="22" customWidth="1"/>
    <col min="9247" max="9247" width="12.5703125" style="22" customWidth="1"/>
    <col min="9248" max="9248" width="19.5703125" style="22" customWidth="1"/>
    <col min="9249" max="9249" width="12.140625" style="22" customWidth="1"/>
    <col min="9250" max="9250" width="18.85546875" style="22" customWidth="1"/>
    <col min="9251" max="9251" width="11.42578125" style="22" customWidth="1"/>
    <col min="9252" max="9252" width="20.42578125" style="22" customWidth="1"/>
    <col min="9253" max="9253" width="12.5703125" style="22" customWidth="1"/>
    <col min="9254" max="9254" width="22.42578125" style="22" customWidth="1"/>
    <col min="9255" max="9255" width="12.42578125" style="22" customWidth="1"/>
    <col min="9256" max="9256" width="20.5703125" style="22" customWidth="1"/>
    <col min="9257" max="9257" width="10" style="22" customWidth="1"/>
    <col min="9258" max="9258" width="22.85546875" style="22" customWidth="1"/>
    <col min="9259" max="9259" width="9.5703125" style="22" customWidth="1"/>
    <col min="9260" max="9260" width="22.85546875" style="22" customWidth="1"/>
    <col min="9261" max="9261" width="11.42578125" style="22" customWidth="1"/>
    <col min="9262" max="9262" width="21.42578125" style="22" customWidth="1"/>
    <col min="9263" max="9263" width="9.85546875" style="22" customWidth="1"/>
    <col min="9264" max="9264" width="22.42578125" style="22" customWidth="1"/>
    <col min="9265" max="9265" width="10.140625" style="22" customWidth="1"/>
    <col min="9266" max="9266" width="20.42578125" style="22" customWidth="1"/>
    <col min="9267" max="9267" width="13.42578125" style="22" customWidth="1"/>
    <col min="9268" max="9476" width="13.85546875" style="22"/>
    <col min="9477" max="9477" width="7.42578125" style="22" customWidth="1"/>
    <col min="9478" max="9478" width="21.85546875" style="22" customWidth="1"/>
    <col min="9479" max="9479" width="10.140625" style="22" customWidth="1"/>
    <col min="9480" max="9480" width="22.42578125" style="22" customWidth="1"/>
    <col min="9481" max="9481" width="10.85546875" style="22" customWidth="1"/>
    <col min="9482" max="9482" width="22.42578125" style="22" customWidth="1"/>
    <col min="9483" max="9483" width="10.140625" style="22" customWidth="1"/>
    <col min="9484" max="9484" width="22.5703125" style="22" customWidth="1"/>
    <col min="9485" max="9485" width="9.42578125" style="22" customWidth="1"/>
    <col min="9486" max="9486" width="23.85546875" style="22" customWidth="1"/>
    <col min="9487" max="9487" width="9.42578125" style="22" customWidth="1"/>
    <col min="9488" max="9488" width="20.85546875" style="22" customWidth="1"/>
    <col min="9489" max="9489" width="11.5703125" style="22" customWidth="1"/>
    <col min="9490" max="9490" width="25.5703125" style="22" customWidth="1"/>
    <col min="9491" max="9491" width="10.85546875" style="22" customWidth="1"/>
    <col min="9492" max="9492" width="22.140625" style="22" customWidth="1"/>
    <col min="9493" max="9493" width="12.5703125" style="22" customWidth="1"/>
    <col min="9494" max="9494" width="22.5703125" style="22" customWidth="1"/>
    <col min="9495" max="9495" width="10.85546875" style="22" customWidth="1"/>
    <col min="9496" max="9496" width="22.42578125" style="22" customWidth="1"/>
    <col min="9497" max="9497" width="10" style="22" customWidth="1"/>
    <col min="9498" max="9498" width="24.5703125" style="22" customWidth="1"/>
    <col min="9499" max="9499" width="12.5703125" style="22" customWidth="1"/>
    <col min="9500" max="9500" width="20.5703125" style="22" customWidth="1"/>
    <col min="9501" max="9501" width="10.42578125" style="22" customWidth="1"/>
    <col min="9502" max="9502" width="21.85546875" style="22" customWidth="1"/>
    <col min="9503" max="9503" width="12.5703125" style="22" customWidth="1"/>
    <col min="9504" max="9504" width="19.5703125" style="22" customWidth="1"/>
    <col min="9505" max="9505" width="12.140625" style="22" customWidth="1"/>
    <col min="9506" max="9506" width="18.85546875" style="22" customWidth="1"/>
    <col min="9507" max="9507" width="11.42578125" style="22" customWidth="1"/>
    <col min="9508" max="9508" width="20.42578125" style="22" customWidth="1"/>
    <col min="9509" max="9509" width="12.5703125" style="22" customWidth="1"/>
    <col min="9510" max="9510" width="22.42578125" style="22" customWidth="1"/>
    <col min="9511" max="9511" width="12.42578125" style="22" customWidth="1"/>
    <col min="9512" max="9512" width="20.5703125" style="22" customWidth="1"/>
    <col min="9513" max="9513" width="10" style="22" customWidth="1"/>
    <col min="9514" max="9514" width="22.85546875" style="22" customWidth="1"/>
    <col min="9515" max="9515" width="9.5703125" style="22" customWidth="1"/>
    <col min="9516" max="9516" width="22.85546875" style="22" customWidth="1"/>
    <col min="9517" max="9517" width="11.42578125" style="22" customWidth="1"/>
    <col min="9518" max="9518" width="21.42578125" style="22" customWidth="1"/>
    <col min="9519" max="9519" width="9.85546875" style="22" customWidth="1"/>
    <col min="9520" max="9520" width="22.42578125" style="22" customWidth="1"/>
    <col min="9521" max="9521" width="10.140625" style="22" customWidth="1"/>
    <col min="9522" max="9522" width="20.42578125" style="22" customWidth="1"/>
    <col min="9523" max="9523" width="13.42578125" style="22" customWidth="1"/>
    <col min="9524" max="9732" width="13.85546875" style="22"/>
    <col min="9733" max="9733" width="7.42578125" style="22" customWidth="1"/>
    <col min="9734" max="9734" width="21.85546875" style="22" customWidth="1"/>
    <col min="9735" max="9735" width="10.140625" style="22" customWidth="1"/>
    <col min="9736" max="9736" width="22.42578125" style="22" customWidth="1"/>
    <col min="9737" max="9737" width="10.85546875" style="22" customWidth="1"/>
    <col min="9738" max="9738" width="22.42578125" style="22" customWidth="1"/>
    <col min="9739" max="9739" width="10.140625" style="22" customWidth="1"/>
    <col min="9740" max="9740" width="22.5703125" style="22" customWidth="1"/>
    <col min="9741" max="9741" width="9.42578125" style="22" customWidth="1"/>
    <col min="9742" max="9742" width="23.85546875" style="22" customWidth="1"/>
    <col min="9743" max="9743" width="9.42578125" style="22" customWidth="1"/>
    <col min="9744" max="9744" width="20.85546875" style="22" customWidth="1"/>
    <col min="9745" max="9745" width="11.5703125" style="22" customWidth="1"/>
    <col min="9746" max="9746" width="25.5703125" style="22" customWidth="1"/>
    <col min="9747" max="9747" width="10.85546875" style="22" customWidth="1"/>
    <col min="9748" max="9748" width="22.140625" style="22" customWidth="1"/>
    <col min="9749" max="9749" width="12.5703125" style="22" customWidth="1"/>
    <col min="9750" max="9750" width="22.5703125" style="22" customWidth="1"/>
    <col min="9751" max="9751" width="10.85546875" style="22" customWidth="1"/>
    <col min="9752" max="9752" width="22.42578125" style="22" customWidth="1"/>
    <col min="9753" max="9753" width="10" style="22" customWidth="1"/>
    <col min="9754" max="9754" width="24.5703125" style="22" customWidth="1"/>
    <col min="9755" max="9755" width="12.5703125" style="22" customWidth="1"/>
    <col min="9756" max="9756" width="20.5703125" style="22" customWidth="1"/>
    <col min="9757" max="9757" width="10.42578125" style="22" customWidth="1"/>
    <col min="9758" max="9758" width="21.85546875" style="22" customWidth="1"/>
    <col min="9759" max="9759" width="12.5703125" style="22" customWidth="1"/>
    <col min="9760" max="9760" width="19.5703125" style="22" customWidth="1"/>
    <col min="9761" max="9761" width="12.140625" style="22" customWidth="1"/>
    <col min="9762" max="9762" width="18.85546875" style="22" customWidth="1"/>
    <col min="9763" max="9763" width="11.42578125" style="22" customWidth="1"/>
    <col min="9764" max="9764" width="20.42578125" style="22" customWidth="1"/>
    <col min="9765" max="9765" width="12.5703125" style="22" customWidth="1"/>
    <col min="9766" max="9766" width="22.42578125" style="22" customWidth="1"/>
    <col min="9767" max="9767" width="12.42578125" style="22" customWidth="1"/>
    <col min="9768" max="9768" width="20.5703125" style="22" customWidth="1"/>
    <col min="9769" max="9769" width="10" style="22" customWidth="1"/>
    <col min="9770" max="9770" width="22.85546875" style="22" customWidth="1"/>
    <col min="9771" max="9771" width="9.5703125" style="22" customWidth="1"/>
    <col min="9772" max="9772" width="22.85546875" style="22" customWidth="1"/>
    <col min="9773" max="9773" width="11.42578125" style="22" customWidth="1"/>
    <col min="9774" max="9774" width="21.42578125" style="22" customWidth="1"/>
    <col min="9775" max="9775" width="9.85546875" style="22" customWidth="1"/>
    <col min="9776" max="9776" width="22.42578125" style="22" customWidth="1"/>
    <col min="9777" max="9777" width="10.140625" style="22" customWidth="1"/>
    <col min="9778" max="9778" width="20.42578125" style="22" customWidth="1"/>
    <col min="9779" max="9779" width="13.42578125" style="22" customWidth="1"/>
    <col min="9780" max="9988" width="13.85546875" style="22"/>
    <col min="9989" max="9989" width="7.42578125" style="22" customWidth="1"/>
    <col min="9990" max="9990" width="21.85546875" style="22" customWidth="1"/>
    <col min="9991" max="9991" width="10.140625" style="22" customWidth="1"/>
    <col min="9992" max="9992" width="22.42578125" style="22" customWidth="1"/>
    <col min="9993" max="9993" width="10.85546875" style="22" customWidth="1"/>
    <col min="9994" max="9994" width="22.42578125" style="22" customWidth="1"/>
    <col min="9995" max="9995" width="10.140625" style="22" customWidth="1"/>
    <col min="9996" max="9996" width="22.5703125" style="22" customWidth="1"/>
    <col min="9997" max="9997" width="9.42578125" style="22" customWidth="1"/>
    <col min="9998" max="9998" width="23.85546875" style="22" customWidth="1"/>
    <col min="9999" max="9999" width="9.42578125" style="22" customWidth="1"/>
    <col min="10000" max="10000" width="20.85546875" style="22" customWidth="1"/>
    <col min="10001" max="10001" width="11.5703125" style="22" customWidth="1"/>
    <col min="10002" max="10002" width="25.5703125" style="22" customWidth="1"/>
    <col min="10003" max="10003" width="10.85546875" style="22" customWidth="1"/>
    <col min="10004" max="10004" width="22.140625" style="22" customWidth="1"/>
    <col min="10005" max="10005" width="12.5703125" style="22" customWidth="1"/>
    <col min="10006" max="10006" width="22.5703125" style="22" customWidth="1"/>
    <col min="10007" max="10007" width="10.85546875" style="22" customWidth="1"/>
    <col min="10008" max="10008" width="22.42578125" style="22" customWidth="1"/>
    <col min="10009" max="10009" width="10" style="22" customWidth="1"/>
    <col min="10010" max="10010" width="24.5703125" style="22" customWidth="1"/>
    <col min="10011" max="10011" width="12.5703125" style="22" customWidth="1"/>
    <col min="10012" max="10012" width="20.5703125" style="22" customWidth="1"/>
    <col min="10013" max="10013" width="10.42578125" style="22" customWidth="1"/>
    <col min="10014" max="10014" width="21.85546875" style="22" customWidth="1"/>
    <col min="10015" max="10015" width="12.5703125" style="22" customWidth="1"/>
    <col min="10016" max="10016" width="19.5703125" style="22" customWidth="1"/>
    <col min="10017" max="10017" width="12.140625" style="22" customWidth="1"/>
    <col min="10018" max="10018" width="18.85546875" style="22" customWidth="1"/>
    <col min="10019" max="10019" width="11.42578125" style="22" customWidth="1"/>
    <col min="10020" max="10020" width="20.42578125" style="22" customWidth="1"/>
    <col min="10021" max="10021" width="12.5703125" style="22" customWidth="1"/>
    <col min="10022" max="10022" width="22.42578125" style="22" customWidth="1"/>
    <col min="10023" max="10023" width="12.42578125" style="22" customWidth="1"/>
    <col min="10024" max="10024" width="20.5703125" style="22" customWidth="1"/>
    <col min="10025" max="10025" width="10" style="22" customWidth="1"/>
    <col min="10026" max="10026" width="22.85546875" style="22" customWidth="1"/>
    <col min="10027" max="10027" width="9.5703125" style="22" customWidth="1"/>
    <col min="10028" max="10028" width="22.85546875" style="22" customWidth="1"/>
    <col min="10029" max="10029" width="11.42578125" style="22" customWidth="1"/>
    <col min="10030" max="10030" width="21.42578125" style="22" customWidth="1"/>
    <col min="10031" max="10031" width="9.85546875" style="22" customWidth="1"/>
    <col min="10032" max="10032" width="22.42578125" style="22" customWidth="1"/>
    <col min="10033" max="10033" width="10.140625" style="22" customWidth="1"/>
    <col min="10034" max="10034" width="20.42578125" style="22" customWidth="1"/>
    <col min="10035" max="10035" width="13.42578125" style="22" customWidth="1"/>
    <col min="10036" max="10244" width="13.85546875" style="22"/>
    <col min="10245" max="10245" width="7.42578125" style="22" customWidth="1"/>
    <col min="10246" max="10246" width="21.85546875" style="22" customWidth="1"/>
    <col min="10247" max="10247" width="10.140625" style="22" customWidth="1"/>
    <col min="10248" max="10248" width="22.42578125" style="22" customWidth="1"/>
    <col min="10249" max="10249" width="10.85546875" style="22" customWidth="1"/>
    <col min="10250" max="10250" width="22.42578125" style="22" customWidth="1"/>
    <col min="10251" max="10251" width="10.140625" style="22" customWidth="1"/>
    <col min="10252" max="10252" width="22.5703125" style="22" customWidth="1"/>
    <col min="10253" max="10253" width="9.42578125" style="22" customWidth="1"/>
    <col min="10254" max="10254" width="23.85546875" style="22" customWidth="1"/>
    <col min="10255" max="10255" width="9.42578125" style="22" customWidth="1"/>
    <col min="10256" max="10256" width="20.85546875" style="22" customWidth="1"/>
    <col min="10257" max="10257" width="11.5703125" style="22" customWidth="1"/>
    <col min="10258" max="10258" width="25.5703125" style="22" customWidth="1"/>
    <col min="10259" max="10259" width="10.85546875" style="22" customWidth="1"/>
    <col min="10260" max="10260" width="22.140625" style="22" customWidth="1"/>
    <col min="10261" max="10261" width="12.5703125" style="22" customWidth="1"/>
    <col min="10262" max="10262" width="22.5703125" style="22" customWidth="1"/>
    <col min="10263" max="10263" width="10.85546875" style="22" customWidth="1"/>
    <col min="10264" max="10264" width="22.42578125" style="22" customWidth="1"/>
    <col min="10265" max="10265" width="10" style="22" customWidth="1"/>
    <col min="10266" max="10266" width="24.5703125" style="22" customWidth="1"/>
    <col min="10267" max="10267" width="12.5703125" style="22" customWidth="1"/>
    <col min="10268" max="10268" width="20.5703125" style="22" customWidth="1"/>
    <col min="10269" max="10269" width="10.42578125" style="22" customWidth="1"/>
    <col min="10270" max="10270" width="21.85546875" style="22" customWidth="1"/>
    <col min="10271" max="10271" width="12.5703125" style="22" customWidth="1"/>
    <col min="10272" max="10272" width="19.5703125" style="22" customWidth="1"/>
    <col min="10273" max="10273" width="12.140625" style="22" customWidth="1"/>
    <col min="10274" max="10274" width="18.85546875" style="22" customWidth="1"/>
    <col min="10275" max="10275" width="11.42578125" style="22" customWidth="1"/>
    <col min="10276" max="10276" width="20.42578125" style="22" customWidth="1"/>
    <col min="10277" max="10277" width="12.5703125" style="22" customWidth="1"/>
    <col min="10278" max="10278" width="22.42578125" style="22" customWidth="1"/>
    <col min="10279" max="10279" width="12.42578125" style="22" customWidth="1"/>
    <col min="10280" max="10280" width="20.5703125" style="22" customWidth="1"/>
    <col min="10281" max="10281" width="10" style="22" customWidth="1"/>
    <col min="10282" max="10282" width="22.85546875" style="22" customWidth="1"/>
    <col min="10283" max="10283" width="9.5703125" style="22" customWidth="1"/>
    <col min="10284" max="10284" width="22.85546875" style="22" customWidth="1"/>
    <col min="10285" max="10285" width="11.42578125" style="22" customWidth="1"/>
    <col min="10286" max="10286" width="21.42578125" style="22" customWidth="1"/>
    <col min="10287" max="10287" width="9.85546875" style="22" customWidth="1"/>
    <col min="10288" max="10288" width="22.42578125" style="22" customWidth="1"/>
    <col min="10289" max="10289" width="10.140625" style="22" customWidth="1"/>
    <col min="10290" max="10290" width="20.42578125" style="22" customWidth="1"/>
    <col min="10291" max="10291" width="13.42578125" style="22" customWidth="1"/>
    <col min="10292" max="10500" width="13.85546875" style="22"/>
    <col min="10501" max="10501" width="7.42578125" style="22" customWidth="1"/>
    <col min="10502" max="10502" width="21.85546875" style="22" customWidth="1"/>
    <col min="10503" max="10503" width="10.140625" style="22" customWidth="1"/>
    <col min="10504" max="10504" width="22.42578125" style="22" customWidth="1"/>
    <col min="10505" max="10505" width="10.85546875" style="22" customWidth="1"/>
    <col min="10506" max="10506" width="22.42578125" style="22" customWidth="1"/>
    <col min="10507" max="10507" width="10.140625" style="22" customWidth="1"/>
    <col min="10508" max="10508" width="22.5703125" style="22" customWidth="1"/>
    <col min="10509" max="10509" width="9.42578125" style="22" customWidth="1"/>
    <col min="10510" max="10510" width="23.85546875" style="22" customWidth="1"/>
    <col min="10511" max="10511" width="9.42578125" style="22" customWidth="1"/>
    <col min="10512" max="10512" width="20.85546875" style="22" customWidth="1"/>
    <col min="10513" max="10513" width="11.5703125" style="22" customWidth="1"/>
    <col min="10514" max="10514" width="25.5703125" style="22" customWidth="1"/>
    <col min="10515" max="10515" width="10.85546875" style="22" customWidth="1"/>
    <col min="10516" max="10516" width="22.140625" style="22" customWidth="1"/>
    <col min="10517" max="10517" width="12.5703125" style="22" customWidth="1"/>
    <col min="10518" max="10518" width="22.5703125" style="22" customWidth="1"/>
    <col min="10519" max="10519" width="10.85546875" style="22" customWidth="1"/>
    <col min="10520" max="10520" width="22.42578125" style="22" customWidth="1"/>
    <col min="10521" max="10521" width="10" style="22" customWidth="1"/>
    <col min="10522" max="10522" width="24.5703125" style="22" customWidth="1"/>
    <col min="10523" max="10523" width="12.5703125" style="22" customWidth="1"/>
    <col min="10524" max="10524" width="20.5703125" style="22" customWidth="1"/>
    <col min="10525" max="10525" width="10.42578125" style="22" customWidth="1"/>
    <col min="10526" max="10526" width="21.85546875" style="22" customWidth="1"/>
    <col min="10527" max="10527" width="12.5703125" style="22" customWidth="1"/>
    <col min="10528" max="10528" width="19.5703125" style="22" customWidth="1"/>
    <col min="10529" max="10529" width="12.140625" style="22" customWidth="1"/>
    <col min="10530" max="10530" width="18.85546875" style="22" customWidth="1"/>
    <col min="10531" max="10531" width="11.42578125" style="22" customWidth="1"/>
    <col min="10532" max="10532" width="20.42578125" style="22" customWidth="1"/>
    <col min="10533" max="10533" width="12.5703125" style="22" customWidth="1"/>
    <col min="10534" max="10534" width="22.42578125" style="22" customWidth="1"/>
    <col min="10535" max="10535" width="12.42578125" style="22" customWidth="1"/>
    <col min="10536" max="10536" width="20.5703125" style="22" customWidth="1"/>
    <col min="10537" max="10537" width="10" style="22" customWidth="1"/>
    <col min="10538" max="10538" width="22.85546875" style="22" customWidth="1"/>
    <col min="10539" max="10539" width="9.5703125" style="22" customWidth="1"/>
    <col min="10540" max="10540" width="22.85546875" style="22" customWidth="1"/>
    <col min="10541" max="10541" width="11.42578125" style="22" customWidth="1"/>
    <col min="10542" max="10542" width="21.42578125" style="22" customWidth="1"/>
    <col min="10543" max="10543" width="9.85546875" style="22" customWidth="1"/>
    <col min="10544" max="10544" width="22.42578125" style="22" customWidth="1"/>
    <col min="10545" max="10545" width="10.140625" style="22" customWidth="1"/>
    <col min="10546" max="10546" width="20.42578125" style="22" customWidth="1"/>
    <col min="10547" max="10547" width="13.42578125" style="22" customWidth="1"/>
    <col min="10548" max="10756" width="13.85546875" style="22"/>
    <col min="10757" max="10757" width="7.42578125" style="22" customWidth="1"/>
    <col min="10758" max="10758" width="21.85546875" style="22" customWidth="1"/>
    <col min="10759" max="10759" width="10.140625" style="22" customWidth="1"/>
    <col min="10760" max="10760" width="22.42578125" style="22" customWidth="1"/>
    <col min="10761" max="10761" width="10.85546875" style="22" customWidth="1"/>
    <col min="10762" max="10762" width="22.42578125" style="22" customWidth="1"/>
    <col min="10763" max="10763" width="10.140625" style="22" customWidth="1"/>
    <col min="10764" max="10764" width="22.5703125" style="22" customWidth="1"/>
    <col min="10765" max="10765" width="9.42578125" style="22" customWidth="1"/>
    <col min="10766" max="10766" width="23.85546875" style="22" customWidth="1"/>
    <col min="10767" max="10767" width="9.42578125" style="22" customWidth="1"/>
    <col min="10768" max="10768" width="20.85546875" style="22" customWidth="1"/>
    <col min="10769" max="10769" width="11.5703125" style="22" customWidth="1"/>
    <col min="10770" max="10770" width="25.5703125" style="22" customWidth="1"/>
    <col min="10771" max="10771" width="10.85546875" style="22" customWidth="1"/>
    <col min="10772" max="10772" width="22.140625" style="22" customWidth="1"/>
    <col min="10773" max="10773" width="12.5703125" style="22" customWidth="1"/>
    <col min="10774" max="10774" width="22.5703125" style="22" customWidth="1"/>
    <col min="10775" max="10775" width="10.85546875" style="22" customWidth="1"/>
    <col min="10776" max="10776" width="22.42578125" style="22" customWidth="1"/>
    <col min="10777" max="10777" width="10" style="22" customWidth="1"/>
    <col min="10778" max="10778" width="24.5703125" style="22" customWidth="1"/>
    <col min="10779" max="10779" width="12.5703125" style="22" customWidth="1"/>
    <col min="10780" max="10780" width="20.5703125" style="22" customWidth="1"/>
    <col min="10781" max="10781" width="10.42578125" style="22" customWidth="1"/>
    <col min="10782" max="10782" width="21.85546875" style="22" customWidth="1"/>
    <col min="10783" max="10783" width="12.5703125" style="22" customWidth="1"/>
    <col min="10784" max="10784" width="19.5703125" style="22" customWidth="1"/>
    <col min="10785" max="10785" width="12.140625" style="22" customWidth="1"/>
    <col min="10786" max="10786" width="18.85546875" style="22" customWidth="1"/>
    <col min="10787" max="10787" width="11.42578125" style="22" customWidth="1"/>
    <col min="10788" max="10788" width="20.42578125" style="22" customWidth="1"/>
    <col min="10789" max="10789" width="12.5703125" style="22" customWidth="1"/>
    <col min="10790" max="10790" width="22.42578125" style="22" customWidth="1"/>
    <col min="10791" max="10791" width="12.42578125" style="22" customWidth="1"/>
    <col min="10792" max="10792" width="20.5703125" style="22" customWidth="1"/>
    <col min="10793" max="10793" width="10" style="22" customWidth="1"/>
    <col min="10794" max="10794" width="22.85546875" style="22" customWidth="1"/>
    <col min="10795" max="10795" width="9.5703125" style="22" customWidth="1"/>
    <col min="10796" max="10796" width="22.85546875" style="22" customWidth="1"/>
    <col min="10797" max="10797" width="11.42578125" style="22" customWidth="1"/>
    <col min="10798" max="10798" width="21.42578125" style="22" customWidth="1"/>
    <col min="10799" max="10799" width="9.85546875" style="22" customWidth="1"/>
    <col min="10800" max="10800" width="22.42578125" style="22" customWidth="1"/>
    <col min="10801" max="10801" width="10.140625" style="22" customWidth="1"/>
    <col min="10802" max="10802" width="20.42578125" style="22" customWidth="1"/>
    <col min="10803" max="10803" width="13.42578125" style="22" customWidth="1"/>
    <col min="10804" max="11012" width="13.85546875" style="22"/>
    <col min="11013" max="11013" width="7.42578125" style="22" customWidth="1"/>
    <col min="11014" max="11014" width="21.85546875" style="22" customWidth="1"/>
    <col min="11015" max="11015" width="10.140625" style="22" customWidth="1"/>
    <col min="11016" max="11016" width="22.42578125" style="22" customWidth="1"/>
    <col min="11017" max="11017" width="10.85546875" style="22" customWidth="1"/>
    <col min="11018" max="11018" width="22.42578125" style="22" customWidth="1"/>
    <col min="11019" max="11019" width="10.140625" style="22" customWidth="1"/>
    <col min="11020" max="11020" width="22.5703125" style="22" customWidth="1"/>
    <col min="11021" max="11021" width="9.42578125" style="22" customWidth="1"/>
    <col min="11022" max="11022" width="23.85546875" style="22" customWidth="1"/>
    <col min="11023" max="11023" width="9.42578125" style="22" customWidth="1"/>
    <col min="11024" max="11024" width="20.85546875" style="22" customWidth="1"/>
    <col min="11025" max="11025" width="11.5703125" style="22" customWidth="1"/>
    <col min="11026" max="11026" width="25.5703125" style="22" customWidth="1"/>
    <col min="11027" max="11027" width="10.85546875" style="22" customWidth="1"/>
    <col min="11028" max="11028" width="22.140625" style="22" customWidth="1"/>
    <col min="11029" max="11029" width="12.5703125" style="22" customWidth="1"/>
    <col min="11030" max="11030" width="22.5703125" style="22" customWidth="1"/>
    <col min="11031" max="11031" width="10.85546875" style="22" customWidth="1"/>
    <col min="11032" max="11032" width="22.42578125" style="22" customWidth="1"/>
    <col min="11033" max="11033" width="10" style="22" customWidth="1"/>
    <col min="11034" max="11034" width="24.5703125" style="22" customWidth="1"/>
    <col min="11035" max="11035" width="12.5703125" style="22" customWidth="1"/>
    <col min="11036" max="11036" width="20.5703125" style="22" customWidth="1"/>
    <col min="11037" max="11037" width="10.42578125" style="22" customWidth="1"/>
    <col min="11038" max="11038" width="21.85546875" style="22" customWidth="1"/>
    <col min="11039" max="11039" width="12.5703125" style="22" customWidth="1"/>
    <col min="11040" max="11040" width="19.5703125" style="22" customWidth="1"/>
    <col min="11041" max="11041" width="12.140625" style="22" customWidth="1"/>
    <col min="11042" max="11042" width="18.85546875" style="22" customWidth="1"/>
    <col min="11043" max="11043" width="11.42578125" style="22" customWidth="1"/>
    <col min="11044" max="11044" width="20.42578125" style="22" customWidth="1"/>
    <col min="11045" max="11045" width="12.5703125" style="22" customWidth="1"/>
    <col min="11046" max="11046" width="22.42578125" style="22" customWidth="1"/>
    <col min="11047" max="11047" width="12.42578125" style="22" customWidth="1"/>
    <col min="11048" max="11048" width="20.5703125" style="22" customWidth="1"/>
    <col min="11049" max="11049" width="10" style="22" customWidth="1"/>
    <col min="11050" max="11050" width="22.85546875" style="22" customWidth="1"/>
    <col min="11051" max="11051" width="9.5703125" style="22" customWidth="1"/>
    <col min="11052" max="11052" width="22.85546875" style="22" customWidth="1"/>
    <col min="11053" max="11053" width="11.42578125" style="22" customWidth="1"/>
    <col min="11054" max="11054" width="21.42578125" style="22" customWidth="1"/>
    <col min="11055" max="11055" width="9.85546875" style="22" customWidth="1"/>
    <col min="11056" max="11056" width="22.42578125" style="22" customWidth="1"/>
    <col min="11057" max="11057" width="10.140625" style="22" customWidth="1"/>
    <col min="11058" max="11058" width="20.42578125" style="22" customWidth="1"/>
    <col min="11059" max="11059" width="13.42578125" style="22" customWidth="1"/>
    <col min="11060" max="11268" width="13.85546875" style="22"/>
    <col min="11269" max="11269" width="7.42578125" style="22" customWidth="1"/>
    <col min="11270" max="11270" width="21.85546875" style="22" customWidth="1"/>
    <col min="11271" max="11271" width="10.140625" style="22" customWidth="1"/>
    <col min="11272" max="11272" width="22.42578125" style="22" customWidth="1"/>
    <col min="11273" max="11273" width="10.85546875" style="22" customWidth="1"/>
    <col min="11274" max="11274" width="22.42578125" style="22" customWidth="1"/>
    <col min="11275" max="11275" width="10.140625" style="22" customWidth="1"/>
    <col min="11276" max="11276" width="22.5703125" style="22" customWidth="1"/>
    <col min="11277" max="11277" width="9.42578125" style="22" customWidth="1"/>
    <col min="11278" max="11278" width="23.85546875" style="22" customWidth="1"/>
    <col min="11279" max="11279" width="9.42578125" style="22" customWidth="1"/>
    <col min="11280" max="11280" width="20.85546875" style="22" customWidth="1"/>
    <col min="11281" max="11281" width="11.5703125" style="22" customWidth="1"/>
    <col min="11282" max="11282" width="25.5703125" style="22" customWidth="1"/>
    <col min="11283" max="11283" width="10.85546875" style="22" customWidth="1"/>
    <col min="11284" max="11284" width="22.140625" style="22" customWidth="1"/>
    <col min="11285" max="11285" width="12.5703125" style="22" customWidth="1"/>
    <col min="11286" max="11286" width="22.5703125" style="22" customWidth="1"/>
    <col min="11287" max="11287" width="10.85546875" style="22" customWidth="1"/>
    <col min="11288" max="11288" width="22.42578125" style="22" customWidth="1"/>
    <col min="11289" max="11289" width="10" style="22" customWidth="1"/>
    <col min="11290" max="11290" width="24.5703125" style="22" customWidth="1"/>
    <col min="11291" max="11291" width="12.5703125" style="22" customWidth="1"/>
    <col min="11292" max="11292" width="20.5703125" style="22" customWidth="1"/>
    <col min="11293" max="11293" width="10.42578125" style="22" customWidth="1"/>
    <col min="11294" max="11294" width="21.85546875" style="22" customWidth="1"/>
    <col min="11295" max="11295" width="12.5703125" style="22" customWidth="1"/>
    <col min="11296" max="11296" width="19.5703125" style="22" customWidth="1"/>
    <col min="11297" max="11297" width="12.140625" style="22" customWidth="1"/>
    <col min="11298" max="11298" width="18.85546875" style="22" customWidth="1"/>
    <col min="11299" max="11299" width="11.42578125" style="22" customWidth="1"/>
    <col min="11300" max="11300" width="20.42578125" style="22" customWidth="1"/>
    <col min="11301" max="11301" width="12.5703125" style="22" customWidth="1"/>
    <col min="11302" max="11302" width="22.42578125" style="22" customWidth="1"/>
    <col min="11303" max="11303" width="12.42578125" style="22" customWidth="1"/>
    <col min="11304" max="11304" width="20.5703125" style="22" customWidth="1"/>
    <col min="11305" max="11305" width="10" style="22" customWidth="1"/>
    <col min="11306" max="11306" width="22.85546875" style="22" customWidth="1"/>
    <col min="11307" max="11307" width="9.5703125" style="22" customWidth="1"/>
    <col min="11308" max="11308" width="22.85546875" style="22" customWidth="1"/>
    <col min="11309" max="11309" width="11.42578125" style="22" customWidth="1"/>
    <col min="11310" max="11310" width="21.42578125" style="22" customWidth="1"/>
    <col min="11311" max="11311" width="9.85546875" style="22" customWidth="1"/>
    <col min="11312" max="11312" width="22.42578125" style="22" customWidth="1"/>
    <col min="11313" max="11313" width="10.140625" style="22" customWidth="1"/>
    <col min="11314" max="11314" width="20.42578125" style="22" customWidth="1"/>
    <col min="11315" max="11315" width="13.42578125" style="22" customWidth="1"/>
    <col min="11316" max="11524" width="13.85546875" style="22"/>
    <col min="11525" max="11525" width="7.42578125" style="22" customWidth="1"/>
    <col min="11526" max="11526" width="21.85546875" style="22" customWidth="1"/>
    <col min="11527" max="11527" width="10.140625" style="22" customWidth="1"/>
    <col min="11528" max="11528" width="22.42578125" style="22" customWidth="1"/>
    <col min="11529" max="11529" width="10.85546875" style="22" customWidth="1"/>
    <col min="11530" max="11530" width="22.42578125" style="22" customWidth="1"/>
    <col min="11531" max="11531" width="10.140625" style="22" customWidth="1"/>
    <col min="11532" max="11532" width="22.5703125" style="22" customWidth="1"/>
    <col min="11533" max="11533" width="9.42578125" style="22" customWidth="1"/>
    <col min="11534" max="11534" width="23.85546875" style="22" customWidth="1"/>
    <col min="11535" max="11535" width="9.42578125" style="22" customWidth="1"/>
    <col min="11536" max="11536" width="20.85546875" style="22" customWidth="1"/>
    <col min="11537" max="11537" width="11.5703125" style="22" customWidth="1"/>
    <col min="11538" max="11538" width="25.5703125" style="22" customWidth="1"/>
    <col min="11539" max="11539" width="10.85546875" style="22" customWidth="1"/>
    <col min="11540" max="11540" width="22.140625" style="22" customWidth="1"/>
    <col min="11541" max="11541" width="12.5703125" style="22" customWidth="1"/>
    <col min="11542" max="11542" width="22.5703125" style="22" customWidth="1"/>
    <col min="11543" max="11543" width="10.85546875" style="22" customWidth="1"/>
    <col min="11544" max="11544" width="22.42578125" style="22" customWidth="1"/>
    <col min="11545" max="11545" width="10" style="22" customWidth="1"/>
    <col min="11546" max="11546" width="24.5703125" style="22" customWidth="1"/>
    <col min="11547" max="11547" width="12.5703125" style="22" customWidth="1"/>
    <col min="11548" max="11548" width="20.5703125" style="22" customWidth="1"/>
    <col min="11549" max="11549" width="10.42578125" style="22" customWidth="1"/>
    <col min="11550" max="11550" width="21.85546875" style="22" customWidth="1"/>
    <col min="11551" max="11551" width="12.5703125" style="22" customWidth="1"/>
    <col min="11552" max="11552" width="19.5703125" style="22" customWidth="1"/>
    <col min="11553" max="11553" width="12.140625" style="22" customWidth="1"/>
    <col min="11554" max="11554" width="18.85546875" style="22" customWidth="1"/>
    <col min="11555" max="11555" width="11.42578125" style="22" customWidth="1"/>
    <col min="11556" max="11556" width="20.42578125" style="22" customWidth="1"/>
    <col min="11557" max="11557" width="12.5703125" style="22" customWidth="1"/>
    <col min="11558" max="11558" width="22.42578125" style="22" customWidth="1"/>
    <col min="11559" max="11559" width="12.42578125" style="22" customWidth="1"/>
    <col min="11560" max="11560" width="20.5703125" style="22" customWidth="1"/>
    <col min="11561" max="11561" width="10" style="22" customWidth="1"/>
    <col min="11562" max="11562" width="22.85546875" style="22" customWidth="1"/>
    <col min="11563" max="11563" width="9.5703125" style="22" customWidth="1"/>
    <col min="11564" max="11564" width="22.85546875" style="22" customWidth="1"/>
    <col min="11565" max="11565" width="11.42578125" style="22" customWidth="1"/>
    <col min="11566" max="11566" width="21.42578125" style="22" customWidth="1"/>
    <col min="11567" max="11567" width="9.85546875" style="22" customWidth="1"/>
    <col min="11568" max="11568" width="22.42578125" style="22" customWidth="1"/>
    <col min="11569" max="11569" width="10.140625" style="22" customWidth="1"/>
    <col min="11570" max="11570" width="20.42578125" style="22" customWidth="1"/>
    <col min="11571" max="11571" width="13.42578125" style="22" customWidth="1"/>
    <col min="11572" max="11780" width="13.85546875" style="22"/>
    <col min="11781" max="11781" width="7.42578125" style="22" customWidth="1"/>
    <col min="11782" max="11782" width="21.85546875" style="22" customWidth="1"/>
    <col min="11783" max="11783" width="10.140625" style="22" customWidth="1"/>
    <col min="11784" max="11784" width="22.42578125" style="22" customWidth="1"/>
    <col min="11785" max="11785" width="10.85546875" style="22" customWidth="1"/>
    <col min="11786" max="11786" width="22.42578125" style="22" customWidth="1"/>
    <col min="11787" max="11787" width="10.140625" style="22" customWidth="1"/>
    <col min="11788" max="11788" width="22.5703125" style="22" customWidth="1"/>
    <col min="11789" max="11789" width="9.42578125" style="22" customWidth="1"/>
    <col min="11790" max="11790" width="23.85546875" style="22" customWidth="1"/>
    <col min="11791" max="11791" width="9.42578125" style="22" customWidth="1"/>
    <col min="11792" max="11792" width="20.85546875" style="22" customWidth="1"/>
    <col min="11793" max="11793" width="11.5703125" style="22" customWidth="1"/>
    <col min="11794" max="11794" width="25.5703125" style="22" customWidth="1"/>
    <col min="11795" max="11795" width="10.85546875" style="22" customWidth="1"/>
    <col min="11796" max="11796" width="22.140625" style="22" customWidth="1"/>
    <col min="11797" max="11797" width="12.5703125" style="22" customWidth="1"/>
    <col min="11798" max="11798" width="22.5703125" style="22" customWidth="1"/>
    <col min="11799" max="11799" width="10.85546875" style="22" customWidth="1"/>
    <col min="11800" max="11800" width="22.42578125" style="22" customWidth="1"/>
    <col min="11801" max="11801" width="10" style="22" customWidth="1"/>
    <col min="11802" max="11802" width="24.5703125" style="22" customWidth="1"/>
    <col min="11803" max="11803" width="12.5703125" style="22" customWidth="1"/>
    <col min="11804" max="11804" width="20.5703125" style="22" customWidth="1"/>
    <col min="11805" max="11805" width="10.42578125" style="22" customWidth="1"/>
    <col min="11806" max="11806" width="21.85546875" style="22" customWidth="1"/>
    <col min="11807" max="11807" width="12.5703125" style="22" customWidth="1"/>
    <col min="11808" max="11808" width="19.5703125" style="22" customWidth="1"/>
    <col min="11809" max="11809" width="12.140625" style="22" customWidth="1"/>
    <col min="11810" max="11810" width="18.85546875" style="22" customWidth="1"/>
    <col min="11811" max="11811" width="11.42578125" style="22" customWidth="1"/>
    <col min="11812" max="11812" width="20.42578125" style="22" customWidth="1"/>
    <col min="11813" max="11813" width="12.5703125" style="22" customWidth="1"/>
    <col min="11814" max="11814" width="22.42578125" style="22" customWidth="1"/>
    <col min="11815" max="11815" width="12.42578125" style="22" customWidth="1"/>
    <col min="11816" max="11816" width="20.5703125" style="22" customWidth="1"/>
    <col min="11817" max="11817" width="10" style="22" customWidth="1"/>
    <col min="11818" max="11818" width="22.85546875" style="22" customWidth="1"/>
    <col min="11819" max="11819" width="9.5703125" style="22" customWidth="1"/>
    <col min="11820" max="11820" width="22.85546875" style="22" customWidth="1"/>
    <col min="11821" max="11821" width="11.42578125" style="22" customWidth="1"/>
    <col min="11822" max="11822" width="21.42578125" style="22" customWidth="1"/>
    <col min="11823" max="11823" width="9.85546875" style="22" customWidth="1"/>
    <col min="11824" max="11824" width="22.42578125" style="22" customWidth="1"/>
    <col min="11825" max="11825" width="10.140625" style="22" customWidth="1"/>
    <col min="11826" max="11826" width="20.42578125" style="22" customWidth="1"/>
    <col min="11827" max="11827" width="13.42578125" style="22" customWidth="1"/>
    <col min="11828" max="12036" width="13.85546875" style="22"/>
    <col min="12037" max="12037" width="7.42578125" style="22" customWidth="1"/>
    <col min="12038" max="12038" width="21.85546875" style="22" customWidth="1"/>
    <col min="12039" max="12039" width="10.140625" style="22" customWidth="1"/>
    <col min="12040" max="12040" width="22.42578125" style="22" customWidth="1"/>
    <col min="12041" max="12041" width="10.85546875" style="22" customWidth="1"/>
    <col min="12042" max="12042" width="22.42578125" style="22" customWidth="1"/>
    <col min="12043" max="12043" width="10.140625" style="22" customWidth="1"/>
    <col min="12044" max="12044" width="22.5703125" style="22" customWidth="1"/>
    <col min="12045" max="12045" width="9.42578125" style="22" customWidth="1"/>
    <col min="12046" max="12046" width="23.85546875" style="22" customWidth="1"/>
    <col min="12047" max="12047" width="9.42578125" style="22" customWidth="1"/>
    <col min="12048" max="12048" width="20.85546875" style="22" customWidth="1"/>
    <col min="12049" max="12049" width="11.5703125" style="22" customWidth="1"/>
    <col min="12050" max="12050" width="25.5703125" style="22" customWidth="1"/>
    <col min="12051" max="12051" width="10.85546875" style="22" customWidth="1"/>
    <col min="12052" max="12052" width="22.140625" style="22" customWidth="1"/>
    <col min="12053" max="12053" width="12.5703125" style="22" customWidth="1"/>
    <col min="12054" max="12054" width="22.5703125" style="22" customWidth="1"/>
    <col min="12055" max="12055" width="10.85546875" style="22" customWidth="1"/>
    <col min="12056" max="12056" width="22.42578125" style="22" customWidth="1"/>
    <col min="12057" max="12057" width="10" style="22" customWidth="1"/>
    <col min="12058" max="12058" width="24.5703125" style="22" customWidth="1"/>
    <col min="12059" max="12059" width="12.5703125" style="22" customWidth="1"/>
    <col min="12060" max="12060" width="20.5703125" style="22" customWidth="1"/>
    <col min="12061" max="12061" width="10.42578125" style="22" customWidth="1"/>
    <col min="12062" max="12062" width="21.85546875" style="22" customWidth="1"/>
    <col min="12063" max="12063" width="12.5703125" style="22" customWidth="1"/>
    <col min="12064" max="12064" width="19.5703125" style="22" customWidth="1"/>
    <col min="12065" max="12065" width="12.140625" style="22" customWidth="1"/>
    <col min="12066" max="12066" width="18.85546875" style="22" customWidth="1"/>
    <col min="12067" max="12067" width="11.42578125" style="22" customWidth="1"/>
    <col min="12068" max="12068" width="20.42578125" style="22" customWidth="1"/>
    <col min="12069" max="12069" width="12.5703125" style="22" customWidth="1"/>
    <col min="12070" max="12070" width="22.42578125" style="22" customWidth="1"/>
    <col min="12071" max="12071" width="12.42578125" style="22" customWidth="1"/>
    <col min="12072" max="12072" width="20.5703125" style="22" customWidth="1"/>
    <col min="12073" max="12073" width="10" style="22" customWidth="1"/>
    <col min="12074" max="12074" width="22.85546875" style="22" customWidth="1"/>
    <col min="12075" max="12075" width="9.5703125" style="22" customWidth="1"/>
    <col min="12076" max="12076" width="22.85546875" style="22" customWidth="1"/>
    <col min="12077" max="12077" width="11.42578125" style="22" customWidth="1"/>
    <col min="12078" max="12078" width="21.42578125" style="22" customWidth="1"/>
    <col min="12079" max="12079" width="9.85546875" style="22" customWidth="1"/>
    <col min="12080" max="12080" width="22.42578125" style="22" customWidth="1"/>
    <col min="12081" max="12081" width="10.140625" style="22" customWidth="1"/>
    <col min="12082" max="12082" width="20.42578125" style="22" customWidth="1"/>
    <col min="12083" max="12083" width="13.42578125" style="22" customWidth="1"/>
    <col min="12084" max="12292" width="13.85546875" style="22"/>
    <col min="12293" max="12293" width="7.42578125" style="22" customWidth="1"/>
    <col min="12294" max="12294" width="21.85546875" style="22" customWidth="1"/>
    <col min="12295" max="12295" width="10.140625" style="22" customWidth="1"/>
    <col min="12296" max="12296" width="22.42578125" style="22" customWidth="1"/>
    <col min="12297" max="12297" width="10.85546875" style="22" customWidth="1"/>
    <col min="12298" max="12298" width="22.42578125" style="22" customWidth="1"/>
    <col min="12299" max="12299" width="10.140625" style="22" customWidth="1"/>
    <col min="12300" max="12300" width="22.5703125" style="22" customWidth="1"/>
    <col min="12301" max="12301" width="9.42578125" style="22" customWidth="1"/>
    <col min="12302" max="12302" width="23.85546875" style="22" customWidth="1"/>
    <col min="12303" max="12303" width="9.42578125" style="22" customWidth="1"/>
    <col min="12304" max="12304" width="20.85546875" style="22" customWidth="1"/>
    <col min="12305" max="12305" width="11.5703125" style="22" customWidth="1"/>
    <col min="12306" max="12306" width="25.5703125" style="22" customWidth="1"/>
    <col min="12307" max="12307" width="10.85546875" style="22" customWidth="1"/>
    <col min="12308" max="12308" width="22.140625" style="22" customWidth="1"/>
    <col min="12309" max="12309" width="12.5703125" style="22" customWidth="1"/>
    <col min="12310" max="12310" width="22.5703125" style="22" customWidth="1"/>
    <col min="12311" max="12311" width="10.85546875" style="22" customWidth="1"/>
    <col min="12312" max="12312" width="22.42578125" style="22" customWidth="1"/>
    <col min="12313" max="12313" width="10" style="22" customWidth="1"/>
    <col min="12314" max="12314" width="24.5703125" style="22" customWidth="1"/>
    <col min="12315" max="12315" width="12.5703125" style="22" customWidth="1"/>
    <col min="12316" max="12316" width="20.5703125" style="22" customWidth="1"/>
    <col min="12317" max="12317" width="10.42578125" style="22" customWidth="1"/>
    <col min="12318" max="12318" width="21.85546875" style="22" customWidth="1"/>
    <col min="12319" max="12319" width="12.5703125" style="22" customWidth="1"/>
    <col min="12320" max="12320" width="19.5703125" style="22" customWidth="1"/>
    <col min="12321" max="12321" width="12.140625" style="22" customWidth="1"/>
    <col min="12322" max="12322" width="18.85546875" style="22" customWidth="1"/>
    <col min="12323" max="12323" width="11.42578125" style="22" customWidth="1"/>
    <col min="12324" max="12324" width="20.42578125" style="22" customWidth="1"/>
    <col min="12325" max="12325" width="12.5703125" style="22" customWidth="1"/>
    <col min="12326" max="12326" width="22.42578125" style="22" customWidth="1"/>
    <col min="12327" max="12327" width="12.42578125" style="22" customWidth="1"/>
    <col min="12328" max="12328" width="20.5703125" style="22" customWidth="1"/>
    <col min="12329" max="12329" width="10" style="22" customWidth="1"/>
    <col min="12330" max="12330" width="22.85546875" style="22" customWidth="1"/>
    <col min="12331" max="12331" width="9.5703125" style="22" customWidth="1"/>
    <col min="12332" max="12332" width="22.85546875" style="22" customWidth="1"/>
    <col min="12333" max="12333" width="11.42578125" style="22" customWidth="1"/>
    <col min="12334" max="12334" width="21.42578125" style="22" customWidth="1"/>
    <col min="12335" max="12335" width="9.85546875" style="22" customWidth="1"/>
    <col min="12336" max="12336" width="22.42578125" style="22" customWidth="1"/>
    <col min="12337" max="12337" width="10.140625" style="22" customWidth="1"/>
    <col min="12338" max="12338" width="20.42578125" style="22" customWidth="1"/>
    <col min="12339" max="12339" width="13.42578125" style="22" customWidth="1"/>
    <col min="12340" max="12548" width="13.85546875" style="22"/>
    <col min="12549" max="12549" width="7.42578125" style="22" customWidth="1"/>
    <col min="12550" max="12550" width="21.85546875" style="22" customWidth="1"/>
    <col min="12551" max="12551" width="10.140625" style="22" customWidth="1"/>
    <col min="12552" max="12552" width="22.42578125" style="22" customWidth="1"/>
    <col min="12553" max="12553" width="10.85546875" style="22" customWidth="1"/>
    <col min="12554" max="12554" width="22.42578125" style="22" customWidth="1"/>
    <col min="12555" max="12555" width="10.140625" style="22" customWidth="1"/>
    <col min="12556" max="12556" width="22.5703125" style="22" customWidth="1"/>
    <col min="12557" max="12557" width="9.42578125" style="22" customWidth="1"/>
    <col min="12558" max="12558" width="23.85546875" style="22" customWidth="1"/>
    <col min="12559" max="12559" width="9.42578125" style="22" customWidth="1"/>
    <col min="12560" max="12560" width="20.85546875" style="22" customWidth="1"/>
    <col min="12561" max="12561" width="11.5703125" style="22" customWidth="1"/>
    <col min="12562" max="12562" width="25.5703125" style="22" customWidth="1"/>
    <col min="12563" max="12563" width="10.85546875" style="22" customWidth="1"/>
    <col min="12564" max="12564" width="22.140625" style="22" customWidth="1"/>
    <col min="12565" max="12565" width="12.5703125" style="22" customWidth="1"/>
    <col min="12566" max="12566" width="22.5703125" style="22" customWidth="1"/>
    <col min="12567" max="12567" width="10.85546875" style="22" customWidth="1"/>
    <col min="12568" max="12568" width="22.42578125" style="22" customWidth="1"/>
    <col min="12569" max="12569" width="10" style="22" customWidth="1"/>
    <col min="12570" max="12570" width="24.5703125" style="22" customWidth="1"/>
    <col min="12571" max="12571" width="12.5703125" style="22" customWidth="1"/>
    <col min="12572" max="12572" width="20.5703125" style="22" customWidth="1"/>
    <col min="12573" max="12573" width="10.42578125" style="22" customWidth="1"/>
    <col min="12574" max="12574" width="21.85546875" style="22" customWidth="1"/>
    <col min="12575" max="12575" width="12.5703125" style="22" customWidth="1"/>
    <col min="12576" max="12576" width="19.5703125" style="22" customWidth="1"/>
    <col min="12577" max="12577" width="12.140625" style="22" customWidth="1"/>
    <col min="12578" max="12578" width="18.85546875" style="22" customWidth="1"/>
    <col min="12579" max="12579" width="11.42578125" style="22" customWidth="1"/>
    <col min="12580" max="12580" width="20.42578125" style="22" customWidth="1"/>
    <col min="12581" max="12581" width="12.5703125" style="22" customWidth="1"/>
    <col min="12582" max="12582" width="22.42578125" style="22" customWidth="1"/>
    <col min="12583" max="12583" width="12.42578125" style="22" customWidth="1"/>
    <col min="12584" max="12584" width="20.5703125" style="22" customWidth="1"/>
    <col min="12585" max="12585" width="10" style="22" customWidth="1"/>
    <col min="12586" max="12586" width="22.85546875" style="22" customWidth="1"/>
    <col min="12587" max="12587" width="9.5703125" style="22" customWidth="1"/>
    <col min="12588" max="12588" width="22.85546875" style="22" customWidth="1"/>
    <col min="12589" max="12589" width="11.42578125" style="22" customWidth="1"/>
    <col min="12590" max="12590" width="21.42578125" style="22" customWidth="1"/>
    <col min="12591" max="12591" width="9.85546875" style="22" customWidth="1"/>
    <col min="12592" max="12592" width="22.42578125" style="22" customWidth="1"/>
    <col min="12593" max="12593" width="10.140625" style="22" customWidth="1"/>
    <col min="12594" max="12594" width="20.42578125" style="22" customWidth="1"/>
    <col min="12595" max="12595" width="13.42578125" style="22" customWidth="1"/>
    <col min="12596" max="12804" width="13.85546875" style="22"/>
    <col min="12805" max="12805" width="7.42578125" style="22" customWidth="1"/>
    <col min="12806" max="12806" width="21.85546875" style="22" customWidth="1"/>
    <col min="12807" max="12807" width="10.140625" style="22" customWidth="1"/>
    <col min="12808" max="12808" width="22.42578125" style="22" customWidth="1"/>
    <col min="12809" max="12809" width="10.85546875" style="22" customWidth="1"/>
    <col min="12810" max="12810" width="22.42578125" style="22" customWidth="1"/>
    <col min="12811" max="12811" width="10.140625" style="22" customWidth="1"/>
    <col min="12812" max="12812" width="22.5703125" style="22" customWidth="1"/>
    <col min="12813" max="12813" width="9.42578125" style="22" customWidth="1"/>
    <col min="12814" max="12814" width="23.85546875" style="22" customWidth="1"/>
    <col min="12815" max="12815" width="9.42578125" style="22" customWidth="1"/>
    <col min="12816" max="12816" width="20.85546875" style="22" customWidth="1"/>
    <col min="12817" max="12817" width="11.5703125" style="22" customWidth="1"/>
    <col min="12818" max="12818" width="25.5703125" style="22" customWidth="1"/>
    <col min="12819" max="12819" width="10.85546875" style="22" customWidth="1"/>
    <col min="12820" max="12820" width="22.140625" style="22" customWidth="1"/>
    <col min="12821" max="12821" width="12.5703125" style="22" customWidth="1"/>
    <col min="12822" max="12822" width="22.5703125" style="22" customWidth="1"/>
    <col min="12823" max="12823" width="10.85546875" style="22" customWidth="1"/>
    <col min="12824" max="12824" width="22.42578125" style="22" customWidth="1"/>
    <col min="12825" max="12825" width="10" style="22" customWidth="1"/>
    <col min="12826" max="12826" width="24.5703125" style="22" customWidth="1"/>
    <col min="12827" max="12827" width="12.5703125" style="22" customWidth="1"/>
    <col min="12828" max="12828" width="20.5703125" style="22" customWidth="1"/>
    <col min="12829" max="12829" width="10.42578125" style="22" customWidth="1"/>
    <col min="12830" max="12830" width="21.85546875" style="22" customWidth="1"/>
    <col min="12831" max="12831" width="12.5703125" style="22" customWidth="1"/>
    <col min="12832" max="12832" width="19.5703125" style="22" customWidth="1"/>
    <col min="12833" max="12833" width="12.140625" style="22" customWidth="1"/>
    <col min="12834" max="12834" width="18.85546875" style="22" customWidth="1"/>
    <col min="12835" max="12835" width="11.42578125" style="22" customWidth="1"/>
    <col min="12836" max="12836" width="20.42578125" style="22" customWidth="1"/>
    <col min="12837" max="12837" width="12.5703125" style="22" customWidth="1"/>
    <col min="12838" max="12838" width="22.42578125" style="22" customWidth="1"/>
    <col min="12839" max="12839" width="12.42578125" style="22" customWidth="1"/>
    <col min="12840" max="12840" width="20.5703125" style="22" customWidth="1"/>
    <col min="12841" max="12841" width="10" style="22" customWidth="1"/>
    <col min="12842" max="12842" width="22.85546875" style="22" customWidth="1"/>
    <col min="12843" max="12843" width="9.5703125" style="22" customWidth="1"/>
    <col min="12844" max="12844" width="22.85546875" style="22" customWidth="1"/>
    <col min="12845" max="12845" width="11.42578125" style="22" customWidth="1"/>
    <col min="12846" max="12846" width="21.42578125" style="22" customWidth="1"/>
    <col min="12847" max="12847" width="9.85546875" style="22" customWidth="1"/>
    <col min="12848" max="12848" width="22.42578125" style="22" customWidth="1"/>
    <col min="12849" max="12849" width="10.140625" style="22" customWidth="1"/>
    <col min="12850" max="12850" width="20.42578125" style="22" customWidth="1"/>
    <col min="12851" max="12851" width="13.42578125" style="22" customWidth="1"/>
    <col min="12852" max="13060" width="13.85546875" style="22"/>
    <col min="13061" max="13061" width="7.42578125" style="22" customWidth="1"/>
    <col min="13062" max="13062" width="21.85546875" style="22" customWidth="1"/>
    <col min="13063" max="13063" width="10.140625" style="22" customWidth="1"/>
    <col min="13064" max="13064" width="22.42578125" style="22" customWidth="1"/>
    <col min="13065" max="13065" width="10.85546875" style="22" customWidth="1"/>
    <col min="13066" max="13066" width="22.42578125" style="22" customWidth="1"/>
    <col min="13067" max="13067" width="10.140625" style="22" customWidth="1"/>
    <col min="13068" max="13068" width="22.5703125" style="22" customWidth="1"/>
    <col min="13069" max="13069" width="9.42578125" style="22" customWidth="1"/>
    <col min="13070" max="13070" width="23.85546875" style="22" customWidth="1"/>
    <col min="13071" max="13071" width="9.42578125" style="22" customWidth="1"/>
    <col min="13072" max="13072" width="20.85546875" style="22" customWidth="1"/>
    <col min="13073" max="13073" width="11.5703125" style="22" customWidth="1"/>
    <col min="13074" max="13074" width="25.5703125" style="22" customWidth="1"/>
    <col min="13075" max="13075" width="10.85546875" style="22" customWidth="1"/>
    <col min="13076" max="13076" width="22.140625" style="22" customWidth="1"/>
    <col min="13077" max="13077" width="12.5703125" style="22" customWidth="1"/>
    <col min="13078" max="13078" width="22.5703125" style="22" customWidth="1"/>
    <col min="13079" max="13079" width="10.85546875" style="22" customWidth="1"/>
    <col min="13080" max="13080" width="22.42578125" style="22" customWidth="1"/>
    <col min="13081" max="13081" width="10" style="22" customWidth="1"/>
    <col min="13082" max="13082" width="24.5703125" style="22" customWidth="1"/>
    <col min="13083" max="13083" width="12.5703125" style="22" customWidth="1"/>
    <col min="13084" max="13084" width="20.5703125" style="22" customWidth="1"/>
    <col min="13085" max="13085" width="10.42578125" style="22" customWidth="1"/>
    <col min="13086" max="13086" width="21.85546875" style="22" customWidth="1"/>
    <col min="13087" max="13087" width="12.5703125" style="22" customWidth="1"/>
    <col min="13088" max="13088" width="19.5703125" style="22" customWidth="1"/>
    <col min="13089" max="13089" width="12.140625" style="22" customWidth="1"/>
    <col min="13090" max="13090" width="18.85546875" style="22" customWidth="1"/>
    <col min="13091" max="13091" width="11.42578125" style="22" customWidth="1"/>
    <col min="13092" max="13092" width="20.42578125" style="22" customWidth="1"/>
    <col min="13093" max="13093" width="12.5703125" style="22" customWidth="1"/>
    <col min="13094" max="13094" width="22.42578125" style="22" customWidth="1"/>
    <col min="13095" max="13095" width="12.42578125" style="22" customWidth="1"/>
    <col min="13096" max="13096" width="20.5703125" style="22" customWidth="1"/>
    <col min="13097" max="13097" width="10" style="22" customWidth="1"/>
    <col min="13098" max="13098" width="22.85546875" style="22" customWidth="1"/>
    <col min="13099" max="13099" width="9.5703125" style="22" customWidth="1"/>
    <col min="13100" max="13100" width="22.85546875" style="22" customWidth="1"/>
    <col min="13101" max="13101" width="11.42578125" style="22" customWidth="1"/>
    <col min="13102" max="13102" width="21.42578125" style="22" customWidth="1"/>
    <col min="13103" max="13103" width="9.85546875" style="22" customWidth="1"/>
    <col min="13104" max="13104" width="22.42578125" style="22" customWidth="1"/>
    <col min="13105" max="13105" width="10.140625" style="22" customWidth="1"/>
    <col min="13106" max="13106" width="20.42578125" style="22" customWidth="1"/>
    <col min="13107" max="13107" width="13.42578125" style="22" customWidth="1"/>
    <col min="13108" max="13316" width="13.85546875" style="22"/>
    <col min="13317" max="13317" width="7.42578125" style="22" customWidth="1"/>
    <col min="13318" max="13318" width="21.85546875" style="22" customWidth="1"/>
    <col min="13319" max="13319" width="10.140625" style="22" customWidth="1"/>
    <col min="13320" max="13320" width="22.42578125" style="22" customWidth="1"/>
    <col min="13321" max="13321" width="10.85546875" style="22" customWidth="1"/>
    <col min="13322" max="13322" width="22.42578125" style="22" customWidth="1"/>
    <col min="13323" max="13323" width="10.140625" style="22" customWidth="1"/>
    <col min="13324" max="13324" width="22.5703125" style="22" customWidth="1"/>
    <col min="13325" max="13325" width="9.42578125" style="22" customWidth="1"/>
    <col min="13326" max="13326" width="23.85546875" style="22" customWidth="1"/>
    <col min="13327" max="13327" width="9.42578125" style="22" customWidth="1"/>
    <col min="13328" max="13328" width="20.85546875" style="22" customWidth="1"/>
    <col min="13329" max="13329" width="11.5703125" style="22" customWidth="1"/>
    <col min="13330" max="13330" width="25.5703125" style="22" customWidth="1"/>
    <col min="13331" max="13331" width="10.85546875" style="22" customWidth="1"/>
    <col min="13332" max="13332" width="22.140625" style="22" customWidth="1"/>
    <col min="13333" max="13333" width="12.5703125" style="22" customWidth="1"/>
    <col min="13334" max="13334" width="22.5703125" style="22" customWidth="1"/>
    <col min="13335" max="13335" width="10.85546875" style="22" customWidth="1"/>
    <col min="13336" max="13336" width="22.42578125" style="22" customWidth="1"/>
    <col min="13337" max="13337" width="10" style="22" customWidth="1"/>
    <col min="13338" max="13338" width="24.5703125" style="22" customWidth="1"/>
    <col min="13339" max="13339" width="12.5703125" style="22" customWidth="1"/>
    <col min="13340" max="13340" width="20.5703125" style="22" customWidth="1"/>
    <col min="13341" max="13341" width="10.42578125" style="22" customWidth="1"/>
    <col min="13342" max="13342" width="21.85546875" style="22" customWidth="1"/>
    <col min="13343" max="13343" width="12.5703125" style="22" customWidth="1"/>
    <col min="13344" max="13344" width="19.5703125" style="22" customWidth="1"/>
    <col min="13345" max="13345" width="12.140625" style="22" customWidth="1"/>
    <col min="13346" max="13346" width="18.85546875" style="22" customWidth="1"/>
    <col min="13347" max="13347" width="11.42578125" style="22" customWidth="1"/>
    <col min="13348" max="13348" width="20.42578125" style="22" customWidth="1"/>
    <col min="13349" max="13349" width="12.5703125" style="22" customWidth="1"/>
    <col min="13350" max="13350" width="22.42578125" style="22" customWidth="1"/>
    <col min="13351" max="13351" width="12.42578125" style="22" customWidth="1"/>
    <col min="13352" max="13352" width="20.5703125" style="22" customWidth="1"/>
    <col min="13353" max="13353" width="10" style="22" customWidth="1"/>
    <col min="13354" max="13354" width="22.85546875" style="22" customWidth="1"/>
    <col min="13355" max="13355" width="9.5703125" style="22" customWidth="1"/>
    <col min="13356" max="13356" width="22.85546875" style="22" customWidth="1"/>
    <col min="13357" max="13357" width="11.42578125" style="22" customWidth="1"/>
    <col min="13358" max="13358" width="21.42578125" style="22" customWidth="1"/>
    <col min="13359" max="13359" width="9.85546875" style="22" customWidth="1"/>
    <col min="13360" max="13360" width="22.42578125" style="22" customWidth="1"/>
    <col min="13361" max="13361" width="10.140625" style="22" customWidth="1"/>
    <col min="13362" max="13362" width="20.42578125" style="22" customWidth="1"/>
    <col min="13363" max="13363" width="13.42578125" style="22" customWidth="1"/>
    <col min="13364" max="13572" width="13.85546875" style="22"/>
    <col min="13573" max="13573" width="7.42578125" style="22" customWidth="1"/>
    <col min="13574" max="13574" width="21.85546875" style="22" customWidth="1"/>
    <col min="13575" max="13575" width="10.140625" style="22" customWidth="1"/>
    <col min="13576" max="13576" width="22.42578125" style="22" customWidth="1"/>
    <col min="13577" max="13577" width="10.85546875" style="22" customWidth="1"/>
    <col min="13578" max="13578" width="22.42578125" style="22" customWidth="1"/>
    <col min="13579" max="13579" width="10.140625" style="22" customWidth="1"/>
    <col min="13580" max="13580" width="22.5703125" style="22" customWidth="1"/>
    <col min="13581" max="13581" width="9.42578125" style="22" customWidth="1"/>
    <col min="13582" max="13582" width="23.85546875" style="22" customWidth="1"/>
    <col min="13583" max="13583" width="9.42578125" style="22" customWidth="1"/>
    <col min="13584" max="13584" width="20.85546875" style="22" customWidth="1"/>
    <col min="13585" max="13585" width="11.5703125" style="22" customWidth="1"/>
    <col min="13586" max="13586" width="25.5703125" style="22" customWidth="1"/>
    <col min="13587" max="13587" width="10.85546875" style="22" customWidth="1"/>
    <col min="13588" max="13588" width="22.140625" style="22" customWidth="1"/>
    <col min="13589" max="13589" width="12.5703125" style="22" customWidth="1"/>
    <col min="13590" max="13590" width="22.5703125" style="22" customWidth="1"/>
    <col min="13591" max="13591" width="10.85546875" style="22" customWidth="1"/>
    <col min="13592" max="13592" width="22.42578125" style="22" customWidth="1"/>
    <col min="13593" max="13593" width="10" style="22" customWidth="1"/>
    <col min="13594" max="13594" width="24.5703125" style="22" customWidth="1"/>
    <col min="13595" max="13595" width="12.5703125" style="22" customWidth="1"/>
    <col min="13596" max="13596" width="20.5703125" style="22" customWidth="1"/>
    <col min="13597" max="13597" width="10.42578125" style="22" customWidth="1"/>
    <col min="13598" max="13598" width="21.85546875" style="22" customWidth="1"/>
    <col min="13599" max="13599" width="12.5703125" style="22" customWidth="1"/>
    <col min="13600" max="13600" width="19.5703125" style="22" customWidth="1"/>
    <col min="13601" max="13601" width="12.140625" style="22" customWidth="1"/>
    <col min="13602" max="13602" width="18.85546875" style="22" customWidth="1"/>
    <col min="13603" max="13603" width="11.42578125" style="22" customWidth="1"/>
    <col min="13604" max="13604" width="20.42578125" style="22" customWidth="1"/>
    <col min="13605" max="13605" width="12.5703125" style="22" customWidth="1"/>
    <col min="13606" max="13606" width="22.42578125" style="22" customWidth="1"/>
    <col min="13607" max="13607" width="12.42578125" style="22" customWidth="1"/>
    <col min="13608" max="13608" width="20.5703125" style="22" customWidth="1"/>
    <col min="13609" max="13609" width="10" style="22" customWidth="1"/>
    <col min="13610" max="13610" width="22.85546875" style="22" customWidth="1"/>
    <col min="13611" max="13611" width="9.5703125" style="22" customWidth="1"/>
    <col min="13612" max="13612" width="22.85546875" style="22" customWidth="1"/>
    <col min="13613" max="13613" width="11.42578125" style="22" customWidth="1"/>
    <col min="13614" max="13614" width="21.42578125" style="22" customWidth="1"/>
    <col min="13615" max="13615" width="9.85546875" style="22" customWidth="1"/>
    <col min="13616" max="13616" width="22.42578125" style="22" customWidth="1"/>
    <col min="13617" max="13617" width="10.140625" style="22" customWidth="1"/>
    <col min="13618" max="13618" width="20.42578125" style="22" customWidth="1"/>
    <col min="13619" max="13619" width="13.42578125" style="22" customWidth="1"/>
    <col min="13620" max="13828" width="13.85546875" style="22"/>
    <col min="13829" max="13829" width="7.42578125" style="22" customWidth="1"/>
    <col min="13830" max="13830" width="21.85546875" style="22" customWidth="1"/>
    <col min="13831" max="13831" width="10.140625" style="22" customWidth="1"/>
    <col min="13832" max="13832" width="22.42578125" style="22" customWidth="1"/>
    <col min="13833" max="13833" width="10.85546875" style="22" customWidth="1"/>
    <col min="13834" max="13834" width="22.42578125" style="22" customWidth="1"/>
    <col min="13835" max="13835" width="10.140625" style="22" customWidth="1"/>
    <col min="13836" max="13836" width="22.5703125" style="22" customWidth="1"/>
    <col min="13837" max="13837" width="9.42578125" style="22" customWidth="1"/>
    <col min="13838" max="13838" width="23.85546875" style="22" customWidth="1"/>
    <col min="13839" max="13839" width="9.42578125" style="22" customWidth="1"/>
    <col min="13840" max="13840" width="20.85546875" style="22" customWidth="1"/>
    <col min="13841" max="13841" width="11.5703125" style="22" customWidth="1"/>
    <col min="13842" max="13842" width="25.5703125" style="22" customWidth="1"/>
    <col min="13843" max="13843" width="10.85546875" style="22" customWidth="1"/>
    <col min="13844" max="13844" width="22.140625" style="22" customWidth="1"/>
    <col min="13845" max="13845" width="12.5703125" style="22" customWidth="1"/>
    <col min="13846" max="13846" width="22.5703125" style="22" customWidth="1"/>
    <col min="13847" max="13847" width="10.85546875" style="22" customWidth="1"/>
    <col min="13848" max="13848" width="22.42578125" style="22" customWidth="1"/>
    <col min="13849" max="13849" width="10" style="22" customWidth="1"/>
    <col min="13850" max="13850" width="24.5703125" style="22" customWidth="1"/>
    <col min="13851" max="13851" width="12.5703125" style="22" customWidth="1"/>
    <col min="13852" max="13852" width="20.5703125" style="22" customWidth="1"/>
    <col min="13853" max="13853" width="10.42578125" style="22" customWidth="1"/>
    <col min="13854" max="13854" width="21.85546875" style="22" customWidth="1"/>
    <col min="13855" max="13855" width="12.5703125" style="22" customWidth="1"/>
    <col min="13856" max="13856" width="19.5703125" style="22" customWidth="1"/>
    <col min="13857" max="13857" width="12.140625" style="22" customWidth="1"/>
    <col min="13858" max="13858" width="18.85546875" style="22" customWidth="1"/>
    <col min="13859" max="13859" width="11.42578125" style="22" customWidth="1"/>
    <col min="13860" max="13860" width="20.42578125" style="22" customWidth="1"/>
    <col min="13861" max="13861" width="12.5703125" style="22" customWidth="1"/>
    <col min="13862" max="13862" width="22.42578125" style="22" customWidth="1"/>
    <col min="13863" max="13863" width="12.42578125" style="22" customWidth="1"/>
    <col min="13864" max="13864" width="20.5703125" style="22" customWidth="1"/>
    <col min="13865" max="13865" width="10" style="22" customWidth="1"/>
    <col min="13866" max="13866" width="22.85546875" style="22" customWidth="1"/>
    <col min="13867" max="13867" width="9.5703125" style="22" customWidth="1"/>
    <col min="13868" max="13868" width="22.85546875" style="22" customWidth="1"/>
    <col min="13869" max="13869" width="11.42578125" style="22" customWidth="1"/>
    <col min="13870" max="13870" width="21.42578125" style="22" customWidth="1"/>
    <col min="13871" max="13871" width="9.85546875" style="22" customWidth="1"/>
    <col min="13872" max="13872" width="22.42578125" style="22" customWidth="1"/>
    <col min="13873" max="13873" width="10.140625" style="22" customWidth="1"/>
    <col min="13874" max="13874" width="20.42578125" style="22" customWidth="1"/>
    <col min="13875" max="13875" width="13.42578125" style="22" customWidth="1"/>
    <col min="13876" max="14084" width="13.85546875" style="22"/>
    <col min="14085" max="14085" width="7.42578125" style="22" customWidth="1"/>
    <col min="14086" max="14086" width="21.85546875" style="22" customWidth="1"/>
    <col min="14087" max="14087" width="10.140625" style="22" customWidth="1"/>
    <col min="14088" max="14088" width="22.42578125" style="22" customWidth="1"/>
    <col min="14089" max="14089" width="10.85546875" style="22" customWidth="1"/>
    <col min="14090" max="14090" width="22.42578125" style="22" customWidth="1"/>
    <col min="14091" max="14091" width="10.140625" style="22" customWidth="1"/>
    <col min="14092" max="14092" width="22.5703125" style="22" customWidth="1"/>
    <col min="14093" max="14093" width="9.42578125" style="22" customWidth="1"/>
    <col min="14094" max="14094" width="23.85546875" style="22" customWidth="1"/>
    <col min="14095" max="14095" width="9.42578125" style="22" customWidth="1"/>
    <col min="14096" max="14096" width="20.85546875" style="22" customWidth="1"/>
    <col min="14097" max="14097" width="11.5703125" style="22" customWidth="1"/>
    <col min="14098" max="14098" width="25.5703125" style="22" customWidth="1"/>
    <col min="14099" max="14099" width="10.85546875" style="22" customWidth="1"/>
    <col min="14100" max="14100" width="22.140625" style="22" customWidth="1"/>
    <col min="14101" max="14101" width="12.5703125" style="22" customWidth="1"/>
    <col min="14102" max="14102" width="22.5703125" style="22" customWidth="1"/>
    <col min="14103" max="14103" width="10.85546875" style="22" customWidth="1"/>
    <col min="14104" max="14104" width="22.42578125" style="22" customWidth="1"/>
    <col min="14105" max="14105" width="10" style="22" customWidth="1"/>
    <col min="14106" max="14106" width="24.5703125" style="22" customWidth="1"/>
    <col min="14107" max="14107" width="12.5703125" style="22" customWidth="1"/>
    <col min="14108" max="14108" width="20.5703125" style="22" customWidth="1"/>
    <col min="14109" max="14109" width="10.42578125" style="22" customWidth="1"/>
    <col min="14110" max="14110" width="21.85546875" style="22" customWidth="1"/>
    <col min="14111" max="14111" width="12.5703125" style="22" customWidth="1"/>
    <col min="14112" max="14112" width="19.5703125" style="22" customWidth="1"/>
    <col min="14113" max="14113" width="12.140625" style="22" customWidth="1"/>
    <col min="14114" max="14114" width="18.85546875" style="22" customWidth="1"/>
    <col min="14115" max="14115" width="11.42578125" style="22" customWidth="1"/>
    <col min="14116" max="14116" width="20.42578125" style="22" customWidth="1"/>
    <col min="14117" max="14117" width="12.5703125" style="22" customWidth="1"/>
    <col min="14118" max="14118" width="22.42578125" style="22" customWidth="1"/>
    <col min="14119" max="14119" width="12.42578125" style="22" customWidth="1"/>
    <col min="14120" max="14120" width="20.5703125" style="22" customWidth="1"/>
    <col min="14121" max="14121" width="10" style="22" customWidth="1"/>
    <col min="14122" max="14122" width="22.85546875" style="22" customWidth="1"/>
    <col min="14123" max="14123" width="9.5703125" style="22" customWidth="1"/>
    <col min="14124" max="14124" width="22.85546875" style="22" customWidth="1"/>
    <col min="14125" max="14125" width="11.42578125" style="22" customWidth="1"/>
    <col min="14126" max="14126" width="21.42578125" style="22" customWidth="1"/>
    <col min="14127" max="14127" width="9.85546875" style="22" customWidth="1"/>
    <col min="14128" max="14128" width="22.42578125" style="22" customWidth="1"/>
    <col min="14129" max="14129" width="10.140625" style="22" customWidth="1"/>
    <col min="14130" max="14130" width="20.42578125" style="22" customWidth="1"/>
    <col min="14131" max="14131" width="13.42578125" style="22" customWidth="1"/>
    <col min="14132" max="14340" width="13.85546875" style="22"/>
    <col min="14341" max="14341" width="7.42578125" style="22" customWidth="1"/>
    <col min="14342" max="14342" width="21.85546875" style="22" customWidth="1"/>
    <col min="14343" max="14343" width="10.140625" style="22" customWidth="1"/>
    <col min="14344" max="14344" width="22.42578125" style="22" customWidth="1"/>
    <col min="14345" max="14345" width="10.85546875" style="22" customWidth="1"/>
    <col min="14346" max="14346" width="22.42578125" style="22" customWidth="1"/>
    <col min="14347" max="14347" width="10.140625" style="22" customWidth="1"/>
    <col min="14348" max="14348" width="22.5703125" style="22" customWidth="1"/>
    <col min="14349" max="14349" width="9.42578125" style="22" customWidth="1"/>
    <col min="14350" max="14350" width="23.85546875" style="22" customWidth="1"/>
    <col min="14351" max="14351" width="9.42578125" style="22" customWidth="1"/>
    <col min="14352" max="14352" width="20.85546875" style="22" customWidth="1"/>
    <col min="14353" max="14353" width="11.5703125" style="22" customWidth="1"/>
    <col min="14354" max="14354" width="25.5703125" style="22" customWidth="1"/>
    <col min="14355" max="14355" width="10.85546875" style="22" customWidth="1"/>
    <col min="14356" max="14356" width="22.140625" style="22" customWidth="1"/>
    <col min="14357" max="14357" width="12.5703125" style="22" customWidth="1"/>
    <col min="14358" max="14358" width="22.5703125" style="22" customWidth="1"/>
    <col min="14359" max="14359" width="10.85546875" style="22" customWidth="1"/>
    <col min="14360" max="14360" width="22.42578125" style="22" customWidth="1"/>
    <col min="14361" max="14361" width="10" style="22" customWidth="1"/>
    <col min="14362" max="14362" width="24.5703125" style="22" customWidth="1"/>
    <col min="14363" max="14363" width="12.5703125" style="22" customWidth="1"/>
    <col min="14364" max="14364" width="20.5703125" style="22" customWidth="1"/>
    <col min="14365" max="14365" width="10.42578125" style="22" customWidth="1"/>
    <col min="14366" max="14366" width="21.85546875" style="22" customWidth="1"/>
    <col min="14367" max="14367" width="12.5703125" style="22" customWidth="1"/>
    <col min="14368" max="14368" width="19.5703125" style="22" customWidth="1"/>
    <col min="14369" max="14369" width="12.140625" style="22" customWidth="1"/>
    <col min="14370" max="14370" width="18.85546875" style="22" customWidth="1"/>
    <col min="14371" max="14371" width="11.42578125" style="22" customWidth="1"/>
    <col min="14372" max="14372" width="20.42578125" style="22" customWidth="1"/>
    <col min="14373" max="14373" width="12.5703125" style="22" customWidth="1"/>
    <col min="14374" max="14374" width="22.42578125" style="22" customWidth="1"/>
    <col min="14375" max="14375" width="12.42578125" style="22" customWidth="1"/>
    <col min="14376" max="14376" width="20.5703125" style="22" customWidth="1"/>
    <col min="14377" max="14377" width="10" style="22" customWidth="1"/>
    <col min="14378" max="14378" width="22.85546875" style="22" customWidth="1"/>
    <col min="14379" max="14379" width="9.5703125" style="22" customWidth="1"/>
    <col min="14380" max="14380" width="22.85546875" style="22" customWidth="1"/>
    <col min="14381" max="14381" width="11.42578125" style="22" customWidth="1"/>
    <col min="14382" max="14382" width="21.42578125" style="22" customWidth="1"/>
    <col min="14383" max="14383" width="9.85546875" style="22" customWidth="1"/>
    <col min="14384" max="14384" width="22.42578125" style="22" customWidth="1"/>
    <col min="14385" max="14385" width="10.140625" style="22" customWidth="1"/>
    <col min="14386" max="14386" width="20.42578125" style="22" customWidth="1"/>
    <col min="14387" max="14387" width="13.42578125" style="22" customWidth="1"/>
    <col min="14388" max="14596" width="13.85546875" style="22"/>
    <col min="14597" max="14597" width="7.42578125" style="22" customWidth="1"/>
    <col min="14598" max="14598" width="21.85546875" style="22" customWidth="1"/>
    <col min="14599" max="14599" width="10.140625" style="22" customWidth="1"/>
    <col min="14600" max="14600" width="22.42578125" style="22" customWidth="1"/>
    <col min="14601" max="14601" width="10.85546875" style="22" customWidth="1"/>
    <col min="14602" max="14602" width="22.42578125" style="22" customWidth="1"/>
    <col min="14603" max="14603" width="10.140625" style="22" customWidth="1"/>
    <col min="14604" max="14604" width="22.5703125" style="22" customWidth="1"/>
    <col min="14605" max="14605" width="9.42578125" style="22" customWidth="1"/>
    <col min="14606" max="14606" width="23.85546875" style="22" customWidth="1"/>
    <col min="14607" max="14607" width="9.42578125" style="22" customWidth="1"/>
    <col min="14608" max="14608" width="20.85546875" style="22" customWidth="1"/>
    <col min="14609" max="14609" width="11.5703125" style="22" customWidth="1"/>
    <col min="14610" max="14610" width="25.5703125" style="22" customWidth="1"/>
    <col min="14611" max="14611" width="10.85546875" style="22" customWidth="1"/>
    <col min="14612" max="14612" width="22.140625" style="22" customWidth="1"/>
    <col min="14613" max="14613" width="12.5703125" style="22" customWidth="1"/>
    <col min="14614" max="14614" width="22.5703125" style="22" customWidth="1"/>
    <col min="14615" max="14615" width="10.85546875" style="22" customWidth="1"/>
    <col min="14616" max="14616" width="22.42578125" style="22" customWidth="1"/>
    <col min="14617" max="14617" width="10" style="22" customWidth="1"/>
    <col min="14618" max="14618" width="24.5703125" style="22" customWidth="1"/>
    <col min="14619" max="14619" width="12.5703125" style="22" customWidth="1"/>
    <col min="14620" max="14620" width="20.5703125" style="22" customWidth="1"/>
    <col min="14621" max="14621" width="10.42578125" style="22" customWidth="1"/>
    <col min="14622" max="14622" width="21.85546875" style="22" customWidth="1"/>
    <col min="14623" max="14623" width="12.5703125" style="22" customWidth="1"/>
    <col min="14624" max="14624" width="19.5703125" style="22" customWidth="1"/>
    <col min="14625" max="14625" width="12.140625" style="22" customWidth="1"/>
    <col min="14626" max="14626" width="18.85546875" style="22" customWidth="1"/>
    <col min="14627" max="14627" width="11.42578125" style="22" customWidth="1"/>
    <col min="14628" max="14628" width="20.42578125" style="22" customWidth="1"/>
    <col min="14629" max="14629" width="12.5703125" style="22" customWidth="1"/>
    <col min="14630" max="14630" width="22.42578125" style="22" customWidth="1"/>
    <col min="14631" max="14631" width="12.42578125" style="22" customWidth="1"/>
    <col min="14632" max="14632" width="20.5703125" style="22" customWidth="1"/>
    <col min="14633" max="14633" width="10" style="22" customWidth="1"/>
    <col min="14634" max="14634" width="22.85546875" style="22" customWidth="1"/>
    <col min="14635" max="14635" width="9.5703125" style="22" customWidth="1"/>
    <col min="14636" max="14636" width="22.85546875" style="22" customWidth="1"/>
    <col min="14637" max="14637" width="11.42578125" style="22" customWidth="1"/>
    <col min="14638" max="14638" width="21.42578125" style="22" customWidth="1"/>
    <col min="14639" max="14639" width="9.85546875" style="22" customWidth="1"/>
    <col min="14640" max="14640" width="22.42578125" style="22" customWidth="1"/>
    <col min="14641" max="14641" width="10.140625" style="22" customWidth="1"/>
    <col min="14642" max="14642" width="20.42578125" style="22" customWidth="1"/>
    <col min="14643" max="14643" width="13.42578125" style="22" customWidth="1"/>
    <col min="14644" max="14852" width="13.85546875" style="22"/>
    <col min="14853" max="14853" width="7.42578125" style="22" customWidth="1"/>
    <col min="14854" max="14854" width="21.85546875" style="22" customWidth="1"/>
    <col min="14855" max="14855" width="10.140625" style="22" customWidth="1"/>
    <col min="14856" max="14856" width="22.42578125" style="22" customWidth="1"/>
    <col min="14857" max="14857" width="10.85546875" style="22" customWidth="1"/>
    <col min="14858" max="14858" width="22.42578125" style="22" customWidth="1"/>
    <col min="14859" max="14859" width="10.140625" style="22" customWidth="1"/>
    <col min="14860" max="14860" width="22.5703125" style="22" customWidth="1"/>
    <col min="14861" max="14861" width="9.42578125" style="22" customWidth="1"/>
    <col min="14862" max="14862" width="23.85546875" style="22" customWidth="1"/>
    <col min="14863" max="14863" width="9.42578125" style="22" customWidth="1"/>
    <col min="14864" max="14864" width="20.85546875" style="22" customWidth="1"/>
    <col min="14865" max="14865" width="11.5703125" style="22" customWidth="1"/>
    <col min="14866" max="14866" width="25.5703125" style="22" customWidth="1"/>
    <col min="14867" max="14867" width="10.85546875" style="22" customWidth="1"/>
    <col min="14868" max="14868" width="22.140625" style="22" customWidth="1"/>
    <col min="14869" max="14869" width="12.5703125" style="22" customWidth="1"/>
    <col min="14870" max="14870" width="22.5703125" style="22" customWidth="1"/>
    <col min="14871" max="14871" width="10.85546875" style="22" customWidth="1"/>
    <col min="14872" max="14872" width="22.42578125" style="22" customWidth="1"/>
    <col min="14873" max="14873" width="10" style="22" customWidth="1"/>
    <col min="14874" max="14874" width="24.5703125" style="22" customWidth="1"/>
    <col min="14875" max="14875" width="12.5703125" style="22" customWidth="1"/>
    <col min="14876" max="14876" width="20.5703125" style="22" customWidth="1"/>
    <col min="14877" max="14877" width="10.42578125" style="22" customWidth="1"/>
    <col min="14878" max="14878" width="21.85546875" style="22" customWidth="1"/>
    <col min="14879" max="14879" width="12.5703125" style="22" customWidth="1"/>
    <col min="14880" max="14880" width="19.5703125" style="22" customWidth="1"/>
    <col min="14881" max="14881" width="12.140625" style="22" customWidth="1"/>
    <col min="14882" max="14882" width="18.85546875" style="22" customWidth="1"/>
    <col min="14883" max="14883" width="11.42578125" style="22" customWidth="1"/>
    <col min="14884" max="14884" width="20.42578125" style="22" customWidth="1"/>
    <col min="14885" max="14885" width="12.5703125" style="22" customWidth="1"/>
    <col min="14886" max="14886" width="22.42578125" style="22" customWidth="1"/>
    <col min="14887" max="14887" width="12.42578125" style="22" customWidth="1"/>
    <col min="14888" max="14888" width="20.5703125" style="22" customWidth="1"/>
    <col min="14889" max="14889" width="10" style="22" customWidth="1"/>
    <col min="14890" max="14890" width="22.85546875" style="22" customWidth="1"/>
    <col min="14891" max="14891" width="9.5703125" style="22" customWidth="1"/>
    <col min="14892" max="14892" width="22.85546875" style="22" customWidth="1"/>
    <col min="14893" max="14893" width="11.42578125" style="22" customWidth="1"/>
    <col min="14894" max="14894" width="21.42578125" style="22" customWidth="1"/>
    <col min="14895" max="14895" width="9.85546875" style="22" customWidth="1"/>
    <col min="14896" max="14896" width="22.42578125" style="22" customWidth="1"/>
    <col min="14897" max="14897" width="10.140625" style="22" customWidth="1"/>
    <col min="14898" max="14898" width="20.42578125" style="22" customWidth="1"/>
    <col min="14899" max="14899" width="13.42578125" style="22" customWidth="1"/>
    <col min="14900" max="15108" width="13.85546875" style="22"/>
    <col min="15109" max="15109" width="7.42578125" style="22" customWidth="1"/>
    <col min="15110" max="15110" width="21.85546875" style="22" customWidth="1"/>
    <col min="15111" max="15111" width="10.140625" style="22" customWidth="1"/>
    <col min="15112" max="15112" width="22.42578125" style="22" customWidth="1"/>
    <col min="15113" max="15113" width="10.85546875" style="22" customWidth="1"/>
    <col min="15114" max="15114" width="22.42578125" style="22" customWidth="1"/>
    <col min="15115" max="15115" width="10.140625" style="22" customWidth="1"/>
    <col min="15116" max="15116" width="22.5703125" style="22" customWidth="1"/>
    <col min="15117" max="15117" width="9.42578125" style="22" customWidth="1"/>
    <col min="15118" max="15118" width="23.85546875" style="22" customWidth="1"/>
    <col min="15119" max="15119" width="9.42578125" style="22" customWidth="1"/>
    <col min="15120" max="15120" width="20.85546875" style="22" customWidth="1"/>
    <col min="15121" max="15121" width="11.5703125" style="22" customWidth="1"/>
    <col min="15122" max="15122" width="25.5703125" style="22" customWidth="1"/>
    <col min="15123" max="15123" width="10.85546875" style="22" customWidth="1"/>
    <col min="15124" max="15124" width="22.140625" style="22" customWidth="1"/>
    <col min="15125" max="15125" width="12.5703125" style="22" customWidth="1"/>
    <col min="15126" max="15126" width="22.5703125" style="22" customWidth="1"/>
    <col min="15127" max="15127" width="10.85546875" style="22" customWidth="1"/>
    <col min="15128" max="15128" width="22.42578125" style="22" customWidth="1"/>
    <col min="15129" max="15129" width="10" style="22" customWidth="1"/>
    <col min="15130" max="15130" width="24.5703125" style="22" customWidth="1"/>
    <col min="15131" max="15131" width="12.5703125" style="22" customWidth="1"/>
    <col min="15132" max="15132" width="20.5703125" style="22" customWidth="1"/>
    <col min="15133" max="15133" width="10.42578125" style="22" customWidth="1"/>
    <col min="15134" max="15134" width="21.85546875" style="22" customWidth="1"/>
    <col min="15135" max="15135" width="12.5703125" style="22" customWidth="1"/>
    <col min="15136" max="15136" width="19.5703125" style="22" customWidth="1"/>
    <col min="15137" max="15137" width="12.140625" style="22" customWidth="1"/>
    <col min="15138" max="15138" width="18.85546875" style="22" customWidth="1"/>
    <col min="15139" max="15139" width="11.42578125" style="22" customWidth="1"/>
    <col min="15140" max="15140" width="20.42578125" style="22" customWidth="1"/>
    <col min="15141" max="15141" width="12.5703125" style="22" customWidth="1"/>
    <col min="15142" max="15142" width="22.42578125" style="22" customWidth="1"/>
    <col min="15143" max="15143" width="12.42578125" style="22" customWidth="1"/>
    <col min="15144" max="15144" width="20.5703125" style="22" customWidth="1"/>
    <col min="15145" max="15145" width="10" style="22" customWidth="1"/>
    <col min="15146" max="15146" width="22.85546875" style="22" customWidth="1"/>
    <col min="15147" max="15147" width="9.5703125" style="22" customWidth="1"/>
    <col min="15148" max="15148" width="22.85546875" style="22" customWidth="1"/>
    <col min="15149" max="15149" width="11.42578125" style="22" customWidth="1"/>
    <col min="15150" max="15150" width="21.42578125" style="22" customWidth="1"/>
    <col min="15151" max="15151" width="9.85546875" style="22" customWidth="1"/>
    <col min="15152" max="15152" width="22.42578125" style="22" customWidth="1"/>
    <col min="15153" max="15153" width="10.140625" style="22" customWidth="1"/>
    <col min="15154" max="15154" width="20.42578125" style="22" customWidth="1"/>
    <col min="15155" max="15155" width="13.42578125" style="22" customWidth="1"/>
    <col min="15156" max="15364" width="13.85546875" style="22"/>
    <col min="15365" max="15365" width="7.42578125" style="22" customWidth="1"/>
    <col min="15366" max="15366" width="21.85546875" style="22" customWidth="1"/>
    <col min="15367" max="15367" width="10.140625" style="22" customWidth="1"/>
    <col min="15368" max="15368" width="22.42578125" style="22" customWidth="1"/>
    <col min="15369" max="15369" width="10.85546875" style="22" customWidth="1"/>
    <col min="15370" max="15370" width="22.42578125" style="22" customWidth="1"/>
    <col min="15371" max="15371" width="10.140625" style="22" customWidth="1"/>
    <col min="15372" max="15372" width="22.5703125" style="22" customWidth="1"/>
    <col min="15373" max="15373" width="9.42578125" style="22" customWidth="1"/>
    <col min="15374" max="15374" width="23.85546875" style="22" customWidth="1"/>
    <col min="15375" max="15375" width="9.42578125" style="22" customWidth="1"/>
    <col min="15376" max="15376" width="20.85546875" style="22" customWidth="1"/>
    <col min="15377" max="15377" width="11.5703125" style="22" customWidth="1"/>
    <col min="15378" max="15378" width="25.5703125" style="22" customWidth="1"/>
    <col min="15379" max="15379" width="10.85546875" style="22" customWidth="1"/>
    <col min="15380" max="15380" width="22.140625" style="22" customWidth="1"/>
    <col min="15381" max="15381" width="12.5703125" style="22" customWidth="1"/>
    <col min="15382" max="15382" width="22.5703125" style="22" customWidth="1"/>
    <col min="15383" max="15383" width="10.85546875" style="22" customWidth="1"/>
    <col min="15384" max="15384" width="22.42578125" style="22" customWidth="1"/>
    <col min="15385" max="15385" width="10" style="22" customWidth="1"/>
    <col min="15386" max="15386" width="24.5703125" style="22" customWidth="1"/>
    <col min="15387" max="15387" width="12.5703125" style="22" customWidth="1"/>
    <col min="15388" max="15388" width="20.5703125" style="22" customWidth="1"/>
    <col min="15389" max="15389" width="10.42578125" style="22" customWidth="1"/>
    <col min="15390" max="15390" width="21.85546875" style="22" customWidth="1"/>
    <col min="15391" max="15391" width="12.5703125" style="22" customWidth="1"/>
    <col min="15392" max="15392" width="19.5703125" style="22" customWidth="1"/>
    <col min="15393" max="15393" width="12.140625" style="22" customWidth="1"/>
    <col min="15394" max="15394" width="18.85546875" style="22" customWidth="1"/>
    <col min="15395" max="15395" width="11.42578125" style="22" customWidth="1"/>
    <col min="15396" max="15396" width="20.42578125" style="22" customWidth="1"/>
    <col min="15397" max="15397" width="12.5703125" style="22" customWidth="1"/>
    <col min="15398" max="15398" width="22.42578125" style="22" customWidth="1"/>
    <col min="15399" max="15399" width="12.42578125" style="22" customWidth="1"/>
    <col min="15400" max="15400" width="20.5703125" style="22" customWidth="1"/>
    <col min="15401" max="15401" width="10" style="22" customWidth="1"/>
    <col min="15402" max="15402" width="22.85546875" style="22" customWidth="1"/>
    <col min="15403" max="15403" width="9.5703125" style="22" customWidth="1"/>
    <col min="15404" max="15404" width="22.85546875" style="22" customWidth="1"/>
    <col min="15405" max="15405" width="11.42578125" style="22" customWidth="1"/>
    <col min="15406" max="15406" width="21.42578125" style="22" customWidth="1"/>
    <col min="15407" max="15407" width="9.85546875" style="22" customWidth="1"/>
    <col min="15408" max="15408" width="22.42578125" style="22" customWidth="1"/>
    <col min="15409" max="15409" width="10.140625" style="22" customWidth="1"/>
    <col min="15410" max="15410" width="20.42578125" style="22" customWidth="1"/>
    <col min="15411" max="15411" width="13.42578125" style="22" customWidth="1"/>
    <col min="15412" max="15620" width="13.85546875" style="22"/>
    <col min="15621" max="15621" width="7.42578125" style="22" customWidth="1"/>
    <col min="15622" max="15622" width="21.85546875" style="22" customWidth="1"/>
    <col min="15623" max="15623" width="10.140625" style="22" customWidth="1"/>
    <col min="15624" max="15624" width="22.42578125" style="22" customWidth="1"/>
    <col min="15625" max="15625" width="10.85546875" style="22" customWidth="1"/>
    <col min="15626" max="15626" width="22.42578125" style="22" customWidth="1"/>
    <col min="15627" max="15627" width="10.140625" style="22" customWidth="1"/>
    <col min="15628" max="15628" width="22.5703125" style="22" customWidth="1"/>
    <col min="15629" max="15629" width="9.42578125" style="22" customWidth="1"/>
    <col min="15630" max="15630" width="23.85546875" style="22" customWidth="1"/>
    <col min="15631" max="15631" width="9.42578125" style="22" customWidth="1"/>
    <col min="15632" max="15632" width="20.85546875" style="22" customWidth="1"/>
    <col min="15633" max="15633" width="11.5703125" style="22" customWidth="1"/>
    <col min="15634" max="15634" width="25.5703125" style="22" customWidth="1"/>
    <col min="15635" max="15635" width="10.85546875" style="22" customWidth="1"/>
    <col min="15636" max="15636" width="22.140625" style="22" customWidth="1"/>
    <col min="15637" max="15637" width="12.5703125" style="22" customWidth="1"/>
    <col min="15638" max="15638" width="22.5703125" style="22" customWidth="1"/>
    <col min="15639" max="15639" width="10.85546875" style="22" customWidth="1"/>
    <col min="15640" max="15640" width="22.42578125" style="22" customWidth="1"/>
    <col min="15641" max="15641" width="10" style="22" customWidth="1"/>
    <col min="15642" max="15642" width="24.5703125" style="22" customWidth="1"/>
    <col min="15643" max="15643" width="12.5703125" style="22" customWidth="1"/>
    <col min="15644" max="15644" width="20.5703125" style="22" customWidth="1"/>
    <col min="15645" max="15645" width="10.42578125" style="22" customWidth="1"/>
    <col min="15646" max="15646" width="21.85546875" style="22" customWidth="1"/>
    <col min="15647" max="15647" width="12.5703125" style="22" customWidth="1"/>
    <col min="15648" max="15648" width="19.5703125" style="22" customWidth="1"/>
    <col min="15649" max="15649" width="12.140625" style="22" customWidth="1"/>
    <col min="15650" max="15650" width="18.85546875" style="22" customWidth="1"/>
    <col min="15651" max="15651" width="11.42578125" style="22" customWidth="1"/>
    <col min="15652" max="15652" width="20.42578125" style="22" customWidth="1"/>
    <col min="15653" max="15653" width="12.5703125" style="22" customWidth="1"/>
    <col min="15654" max="15654" width="22.42578125" style="22" customWidth="1"/>
    <col min="15655" max="15655" width="12.42578125" style="22" customWidth="1"/>
    <col min="15656" max="15656" width="20.5703125" style="22" customWidth="1"/>
    <col min="15657" max="15657" width="10" style="22" customWidth="1"/>
    <col min="15658" max="15658" width="22.85546875" style="22" customWidth="1"/>
    <col min="15659" max="15659" width="9.5703125" style="22" customWidth="1"/>
    <col min="15660" max="15660" width="22.85546875" style="22" customWidth="1"/>
    <col min="15661" max="15661" width="11.42578125" style="22" customWidth="1"/>
    <col min="15662" max="15662" width="21.42578125" style="22" customWidth="1"/>
    <col min="15663" max="15663" width="9.85546875" style="22" customWidth="1"/>
    <col min="15664" max="15664" width="22.42578125" style="22" customWidth="1"/>
    <col min="15665" max="15665" width="10.140625" style="22" customWidth="1"/>
    <col min="15666" max="15666" width="20.42578125" style="22" customWidth="1"/>
    <col min="15667" max="15667" width="13.42578125" style="22" customWidth="1"/>
    <col min="15668" max="15876" width="13.85546875" style="22"/>
    <col min="15877" max="15877" width="7.42578125" style="22" customWidth="1"/>
    <col min="15878" max="15878" width="21.85546875" style="22" customWidth="1"/>
    <col min="15879" max="15879" width="10.140625" style="22" customWidth="1"/>
    <col min="15880" max="15880" width="22.42578125" style="22" customWidth="1"/>
    <col min="15881" max="15881" width="10.85546875" style="22" customWidth="1"/>
    <col min="15882" max="15882" width="22.42578125" style="22" customWidth="1"/>
    <col min="15883" max="15883" width="10.140625" style="22" customWidth="1"/>
    <col min="15884" max="15884" width="22.5703125" style="22" customWidth="1"/>
    <col min="15885" max="15885" width="9.42578125" style="22" customWidth="1"/>
    <col min="15886" max="15886" width="23.85546875" style="22" customWidth="1"/>
    <col min="15887" max="15887" width="9.42578125" style="22" customWidth="1"/>
    <col min="15888" max="15888" width="20.85546875" style="22" customWidth="1"/>
    <col min="15889" max="15889" width="11.5703125" style="22" customWidth="1"/>
    <col min="15890" max="15890" width="25.5703125" style="22" customWidth="1"/>
    <col min="15891" max="15891" width="10.85546875" style="22" customWidth="1"/>
    <col min="15892" max="15892" width="22.140625" style="22" customWidth="1"/>
    <col min="15893" max="15893" width="12.5703125" style="22" customWidth="1"/>
    <col min="15894" max="15894" width="22.5703125" style="22" customWidth="1"/>
    <col min="15895" max="15895" width="10.85546875" style="22" customWidth="1"/>
    <col min="15896" max="15896" width="22.42578125" style="22" customWidth="1"/>
    <col min="15897" max="15897" width="10" style="22" customWidth="1"/>
    <col min="15898" max="15898" width="24.5703125" style="22" customWidth="1"/>
    <col min="15899" max="15899" width="12.5703125" style="22" customWidth="1"/>
    <col min="15900" max="15900" width="20.5703125" style="22" customWidth="1"/>
    <col min="15901" max="15901" width="10.42578125" style="22" customWidth="1"/>
    <col min="15902" max="15902" width="21.85546875" style="22" customWidth="1"/>
    <col min="15903" max="15903" width="12.5703125" style="22" customWidth="1"/>
    <col min="15904" max="15904" width="19.5703125" style="22" customWidth="1"/>
    <col min="15905" max="15905" width="12.140625" style="22" customWidth="1"/>
    <col min="15906" max="15906" width="18.85546875" style="22" customWidth="1"/>
    <col min="15907" max="15907" width="11.42578125" style="22" customWidth="1"/>
    <col min="15908" max="15908" width="20.42578125" style="22" customWidth="1"/>
    <col min="15909" max="15909" width="12.5703125" style="22" customWidth="1"/>
    <col min="15910" max="15910" width="22.42578125" style="22" customWidth="1"/>
    <col min="15911" max="15911" width="12.42578125" style="22" customWidth="1"/>
    <col min="15912" max="15912" width="20.5703125" style="22" customWidth="1"/>
    <col min="15913" max="15913" width="10" style="22" customWidth="1"/>
    <col min="15914" max="15914" width="22.85546875" style="22" customWidth="1"/>
    <col min="15915" max="15915" width="9.5703125" style="22" customWidth="1"/>
    <col min="15916" max="15916" width="22.85546875" style="22" customWidth="1"/>
    <col min="15917" max="15917" width="11.42578125" style="22" customWidth="1"/>
    <col min="15918" max="15918" width="21.42578125" style="22" customWidth="1"/>
    <col min="15919" max="15919" width="9.85546875" style="22" customWidth="1"/>
    <col min="15920" max="15920" width="22.42578125" style="22" customWidth="1"/>
    <col min="15921" max="15921" width="10.140625" style="22" customWidth="1"/>
    <col min="15922" max="15922" width="20.42578125" style="22" customWidth="1"/>
    <col min="15923" max="15923" width="13.42578125" style="22" customWidth="1"/>
    <col min="15924" max="16132" width="13.85546875" style="22"/>
    <col min="16133" max="16133" width="7.42578125" style="22" customWidth="1"/>
    <col min="16134" max="16134" width="21.85546875" style="22" customWidth="1"/>
    <col min="16135" max="16135" width="10.140625" style="22" customWidth="1"/>
    <col min="16136" max="16136" width="22.42578125" style="22" customWidth="1"/>
    <col min="16137" max="16137" width="10.85546875" style="22" customWidth="1"/>
    <col min="16138" max="16138" width="22.42578125" style="22" customWidth="1"/>
    <col min="16139" max="16139" width="10.140625" style="22" customWidth="1"/>
    <col min="16140" max="16140" width="22.5703125" style="22" customWidth="1"/>
    <col min="16141" max="16141" width="9.42578125" style="22" customWidth="1"/>
    <col min="16142" max="16142" width="23.85546875" style="22" customWidth="1"/>
    <col min="16143" max="16143" width="9.42578125" style="22" customWidth="1"/>
    <col min="16144" max="16144" width="20.85546875" style="22" customWidth="1"/>
    <col min="16145" max="16145" width="11.5703125" style="22" customWidth="1"/>
    <col min="16146" max="16146" width="25.5703125" style="22" customWidth="1"/>
    <col min="16147" max="16147" width="10.85546875" style="22" customWidth="1"/>
    <col min="16148" max="16148" width="22.140625" style="22" customWidth="1"/>
    <col min="16149" max="16149" width="12.5703125" style="22" customWidth="1"/>
    <col min="16150" max="16150" width="22.5703125" style="22" customWidth="1"/>
    <col min="16151" max="16151" width="10.85546875" style="22" customWidth="1"/>
    <col min="16152" max="16152" width="22.42578125" style="22" customWidth="1"/>
    <col min="16153" max="16153" width="10" style="22" customWidth="1"/>
    <col min="16154" max="16154" width="24.5703125" style="22" customWidth="1"/>
    <col min="16155" max="16155" width="12.5703125" style="22" customWidth="1"/>
    <col min="16156" max="16156" width="20.5703125" style="22" customWidth="1"/>
    <col min="16157" max="16157" width="10.42578125" style="22" customWidth="1"/>
    <col min="16158" max="16158" width="21.85546875" style="22" customWidth="1"/>
    <col min="16159" max="16159" width="12.5703125" style="22" customWidth="1"/>
    <col min="16160" max="16160" width="19.5703125" style="22" customWidth="1"/>
    <col min="16161" max="16161" width="12.140625" style="22" customWidth="1"/>
    <col min="16162" max="16162" width="18.85546875" style="22" customWidth="1"/>
    <col min="16163" max="16163" width="11.42578125" style="22" customWidth="1"/>
    <col min="16164" max="16164" width="20.42578125" style="22" customWidth="1"/>
    <col min="16165" max="16165" width="12.5703125" style="22" customWidth="1"/>
    <col min="16166" max="16166" width="22.42578125" style="22" customWidth="1"/>
    <col min="16167" max="16167" width="12.42578125" style="22" customWidth="1"/>
    <col min="16168" max="16168" width="20.5703125" style="22" customWidth="1"/>
    <col min="16169" max="16169" width="10" style="22" customWidth="1"/>
    <col min="16170" max="16170" width="22.85546875" style="22" customWidth="1"/>
    <col min="16171" max="16171" width="9.5703125" style="22" customWidth="1"/>
    <col min="16172" max="16172" width="22.85546875" style="22" customWidth="1"/>
    <col min="16173" max="16173" width="11.42578125" style="22" customWidth="1"/>
    <col min="16174" max="16174" width="21.42578125" style="22" customWidth="1"/>
    <col min="16175" max="16175" width="9.85546875" style="22" customWidth="1"/>
    <col min="16176" max="16176" width="22.42578125" style="22" customWidth="1"/>
    <col min="16177" max="16177" width="10.140625" style="22" customWidth="1"/>
    <col min="16178" max="16178" width="20.42578125" style="22" customWidth="1"/>
    <col min="16179" max="16179" width="13.42578125" style="22" customWidth="1"/>
    <col min="16180" max="16384" width="13.85546875" style="22"/>
  </cols>
  <sheetData>
    <row r="1" spans="1:57" s="10" customFormat="1" ht="15" thickTop="1" x14ac:dyDescent="0.25">
      <c r="A1" s="1"/>
      <c r="B1" s="2" t="s">
        <v>2</v>
      </c>
      <c r="C1" s="3" t="s">
        <v>0</v>
      </c>
      <c r="D1" s="4" t="s">
        <v>3</v>
      </c>
      <c r="E1" s="3" t="s">
        <v>1</v>
      </c>
      <c r="F1" s="5" t="s">
        <v>5</v>
      </c>
      <c r="G1" s="6" t="s">
        <v>0</v>
      </c>
      <c r="H1" s="7" t="s">
        <v>219</v>
      </c>
      <c r="I1" s="3" t="s">
        <v>0</v>
      </c>
      <c r="J1" s="4" t="s">
        <v>220</v>
      </c>
      <c r="K1" s="3" t="s">
        <v>0</v>
      </c>
      <c r="L1" s="4" t="s">
        <v>225</v>
      </c>
      <c r="M1" s="3" t="s">
        <v>0</v>
      </c>
      <c r="N1" s="4" t="s">
        <v>6</v>
      </c>
      <c r="O1" s="3" t="s">
        <v>0</v>
      </c>
      <c r="P1" s="7" t="s">
        <v>7</v>
      </c>
      <c r="Q1" s="3" t="s">
        <v>1</v>
      </c>
      <c r="R1" s="8" t="s">
        <v>212</v>
      </c>
      <c r="S1" s="9" t="s">
        <v>4</v>
      </c>
      <c r="T1" s="4" t="s">
        <v>9</v>
      </c>
      <c r="U1" s="3" t="s">
        <v>0</v>
      </c>
      <c r="V1" s="4" t="s">
        <v>8</v>
      </c>
      <c r="W1" s="3" t="s">
        <v>0</v>
      </c>
      <c r="X1" s="7" t="s">
        <v>213</v>
      </c>
      <c r="Y1" s="3" t="s">
        <v>0</v>
      </c>
      <c r="Z1" s="4" t="s">
        <v>214</v>
      </c>
      <c r="AA1" s="3" t="s">
        <v>0</v>
      </c>
      <c r="AB1" s="4" t="s">
        <v>215</v>
      </c>
      <c r="AC1" s="3" t="s">
        <v>0</v>
      </c>
      <c r="AD1" s="7" t="s">
        <v>10</v>
      </c>
      <c r="AE1" s="3" t="s">
        <v>0</v>
      </c>
      <c r="AF1" s="4" t="s">
        <v>11</v>
      </c>
      <c r="AG1" s="3" t="s">
        <v>1</v>
      </c>
      <c r="AH1" s="2" t="s">
        <v>12</v>
      </c>
      <c r="AI1" s="3" t="s">
        <v>0</v>
      </c>
      <c r="AJ1" s="7" t="s">
        <v>13</v>
      </c>
      <c r="AK1" s="3" t="s">
        <v>4</v>
      </c>
      <c r="AL1" s="7" t="s">
        <v>16</v>
      </c>
      <c r="AM1" s="3" t="s">
        <v>4</v>
      </c>
      <c r="AN1" s="2" t="s">
        <v>14</v>
      </c>
      <c r="AO1" s="3" t="s">
        <v>4</v>
      </c>
      <c r="AP1" s="2" t="s">
        <v>17</v>
      </c>
      <c r="AQ1" s="3" t="s">
        <v>4</v>
      </c>
      <c r="AR1" s="7" t="s">
        <v>15</v>
      </c>
      <c r="AS1" s="3" t="s">
        <v>4</v>
      </c>
      <c r="AT1" s="4" t="s">
        <v>199</v>
      </c>
      <c r="AU1" s="3" t="s">
        <v>0</v>
      </c>
      <c r="AV1" s="4" t="s">
        <v>200</v>
      </c>
      <c r="AW1" s="3" t="s">
        <v>1</v>
      </c>
      <c r="AX1" s="7" t="s">
        <v>201</v>
      </c>
      <c r="AY1" s="3" t="s">
        <v>0</v>
      </c>
      <c r="AZ1" s="5" t="s">
        <v>202</v>
      </c>
      <c r="BA1" s="6" t="s">
        <v>0</v>
      </c>
      <c r="BB1" s="4" t="s">
        <v>203</v>
      </c>
      <c r="BC1" s="3" t="s">
        <v>0</v>
      </c>
      <c r="BD1" s="4" t="s">
        <v>204</v>
      </c>
      <c r="BE1" s="3" t="s">
        <v>0</v>
      </c>
    </row>
    <row r="2" spans="1:57" s="10" customFormat="1" ht="15" thickBot="1" x14ac:dyDescent="0.3">
      <c r="A2" s="11"/>
      <c r="B2" s="791" t="s">
        <v>221</v>
      </c>
      <c r="C2" s="775"/>
      <c r="D2" s="776" t="s">
        <v>222</v>
      </c>
      <c r="E2" s="775"/>
      <c r="F2" s="783" t="s">
        <v>223</v>
      </c>
      <c r="G2" s="784"/>
      <c r="H2" s="776" t="s">
        <v>224</v>
      </c>
      <c r="I2" s="775"/>
      <c r="J2" s="776" t="s">
        <v>224</v>
      </c>
      <c r="K2" s="775"/>
      <c r="L2" s="776" t="s">
        <v>226</v>
      </c>
      <c r="M2" s="775"/>
      <c r="N2" s="776" t="s">
        <v>216</v>
      </c>
      <c r="O2" s="775"/>
      <c r="P2" s="776" t="s">
        <v>18</v>
      </c>
      <c r="Q2" s="775"/>
      <c r="R2" s="777" t="s">
        <v>217</v>
      </c>
      <c r="S2" s="778"/>
      <c r="T2" s="776" t="s">
        <v>22</v>
      </c>
      <c r="U2" s="775"/>
      <c r="V2" s="776" t="s">
        <v>19</v>
      </c>
      <c r="W2" s="775"/>
      <c r="X2" s="776" t="s">
        <v>20</v>
      </c>
      <c r="Y2" s="775"/>
      <c r="Z2" s="776" t="s">
        <v>21</v>
      </c>
      <c r="AA2" s="775"/>
      <c r="AB2" s="776" t="s">
        <v>218</v>
      </c>
      <c r="AC2" s="775"/>
      <c r="AD2" s="776" t="s">
        <v>210</v>
      </c>
      <c r="AE2" s="775"/>
      <c r="AF2" s="776" t="s">
        <v>211</v>
      </c>
      <c r="AG2" s="775"/>
      <c r="AH2" s="776" t="s">
        <v>23</v>
      </c>
      <c r="AI2" s="775"/>
      <c r="AJ2" s="776" t="s">
        <v>24</v>
      </c>
      <c r="AK2" s="775"/>
      <c r="AL2" s="776" t="s">
        <v>24</v>
      </c>
      <c r="AM2" s="775"/>
      <c r="AN2" s="774" t="s">
        <v>25</v>
      </c>
      <c r="AO2" s="775"/>
      <c r="AP2" s="774" t="s">
        <v>25</v>
      </c>
      <c r="AQ2" s="775"/>
      <c r="AR2" s="776" t="s">
        <v>227</v>
      </c>
      <c r="AS2" s="775"/>
      <c r="AT2" s="776" t="s">
        <v>205</v>
      </c>
      <c r="AU2" s="775"/>
      <c r="AV2" s="776" t="s">
        <v>206</v>
      </c>
      <c r="AW2" s="775"/>
      <c r="AX2" s="776" t="s">
        <v>207</v>
      </c>
      <c r="AY2" s="775"/>
      <c r="AZ2" s="783" t="s">
        <v>208</v>
      </c>
      <c r="BA2" s="784"/>
      <c r="BB2" s="776" t="s">
        <v>208</v>
      </c>
      <c r="BC2" s="775"/>
      <c r="BD2" s="776" t="s">
        <v>209</v>
      </c>
      <c r="BE2" s="775"/>
    </row>
    <row r="3" spans="1:57" ht="13.5" thickTop="1" x14ac:dyDescent="0.25">
      <c r="A3" s="12"/>
      <c r="B3" s="15"/>
      <c r="C3" s="16"/>
      <c r="D3" s="13"/>
      <c r="E3" s="14"/>
      <c r="F3" s="13"/>
      <c r="G3" s="21"/>
      <c r="H3" s="13"/>
      <c r="I3" s="21"/>
      <c r="J3" s="13"/>
      <c r="K3" s="21"/>
      <c r="L3" s="13"/>
      <c r="M3" s="21"/>
      <c r="N3" s="474" t="s">
        <v>26</v>
      </c>
      <c r="O3" s="467" t="s">
        <v>27</v>
      </c>
      <c r="P3" s="13"/>
      <c r="Q3" s="14"/>
      <c r="R3" s="19"/>
      <c r="S3" s="14"/>
      <c r="T3" s="424"/>
      <c r="U3" s="14"/>
      <c r="V3" s="466" t="s">
        <v>177</v>
      </c>
      <c r="W3" s="467" t="s">
        <v>27</v>
      </c>
      <c r="X3" s="15" t="s">
        <v>686</v>
      </c>
      <c r="Y3" s="16" t="s">
        <v>30</v>
      </c>
      <c r="Z3" s="466" t="s">
        <v>251</v>
      </c>
      <c r="AA3" s="467" t="s">
        <v>27</v>
      </c>
      <c r="AB3" s="466" t="s">
        <v>296</v>
      </c>
      <c r="AC3" s="467" t="s">
        <v>27</v>
      </c>
      <c r="AD3" s="13"/>
      <c r="AE3" s="14"/>
      <c r="AF3" s="501" t="s">
        <v>86</v>
      </c>
      <c r="AG3" s="502" t="s">
        <v>27</v>
      </c>
      <c r="AH3" s="658" t="s">
        <v>1040</v>
      </c>
      <c r="AI3" s="659" t="s">
        <v>27</v>
      </c>
      <c r="AJ3" s="523" t="s">
        <v>653</v>
      </c>
      <c r="AK3" s="524" t="s">
        <v>30</v>
      </c>
      <c r="AL3" s="523" t="s">
        <v>653</v>
      </c>
      <c r="AM3" s="524" t="s">
        <v>30</v>
      </c>
      <c r="AN3" s="20"/>
      <c r="AO3" s="16"/>
      <c r="AP3" s="85" t="s">
        <v>117</v>
      </c>
      <c r="AQ3" s="16" t="s">
        <v>30</v>
      </c>
      <c r="AR3" s="13"/>
      <c r="AS3" s="21"/>
      <c r="AT3" s="13"/>
      <c r="AU3" s="14"/>
      <c r="AV3" s="13"/>
      <c r="AW3" s="14"/>
      <c r="AX3" s="15" t="s">
        <v>35</v>
      </c>
      <c r="AY3" s="35" t="s">
        <v>36</v>
      </c>
      <c r="AZ3" s="13"/>
      <c r="BA3" s="21"/>
      <c r="BB3" s="13"/>
      <c r="BC3" s="21"/>
      <c r="BD3" s="13"/>
      <c r="BE3" s="14"/>
    </row>
    <row r="4" spans="1:57" x14ac:dyDescent="0.25">
      <c r="A4" s="12"/>
      <c r="B4" s="25"/>
      <c r="C4" s="26"/>
      <c r="D4" s="23"/>
      <c r="E4" s="24"/>
      <c r="F4" s="107"/>
      <c r="G4" s="37"/>
      <c r="H4" s="36"/>
      <c r="I4" s="66"/>
      <c r="J4" s="36"/>
      <c r="K4" s="66"/>
      <c r="L4" s="36"/>
      <c r="M4" s="66"/>
      <c r="N4" s="41" t="s">
        <v>40</v>
      </c>
      <c r="O4" s="33" t="s">
        <v>41</v>
      </c>
      <c r="P4" s="31"/>
      <c r="Q4" s="24"/>
      <c r="R4" s="23"/>
      <c r="S4" s="24"/>
      <c r="T4" s="23"/>
      <c r="U4" s="24"/>
      <c r="V4" s="27" t="s">
        <v>43</v>
      </c>
      <c r="W4" s="33" t="s">
        <v>41</v>
      </c>
      <c r="X4" s="29" t="s">
        <v>669</v>
      </c>
      <c r="Y4" s="26" t="s">
        <v>44</v>
      </c>
      <c r="Z4" s="39" t="s">
        <v>113</v>
      </c>
      <c r="AA4" s="33" t="s">
        <v>41</v>
      </c>
      <c r="AB4" s="27" t="s">
        <v>687</v>
      </c>
      <c r="AC4" s="33" t="s">
        <v>41</v>
      </c>
      <c r="AD4" s="31"/>
      <c r="AE4" s="37"/>
      <c r="AF4" s="29" t="s">
        <v>97</v>
      </c>
      <c r="AG4" s="30" t="s">
        <v>41</v>
      </c>
      <c r="AH4" s="660" t="s">
        <v>48</v>
      </c>
      <c r="AI4" s="661" t="s">
        <v>41</v>
      </c>
      <c r="AJ4" s="517" t="s">
        <v>654</v>
      </c>
      <c r="AK4" s="516" t="s">
        <v>44</v>
      </c>
      <c r="AL4" s="517" t="s">
        <v>654</v>
      </c>
      <c r="AM4" s="516" t="s">
        <v>44</v>
      </c>
      <c r="AN4" s="34"/>
      <c r="AO4" s="30"/>
      <c r="AP4" s="34" t="s">
        <v>49</v>
      </c>
      <c r="AQ4" s="30" t="s">
        <v>44</v>
      </c>
      <c r="AR4" s="36"/>
      <c r="AS4" s="37"/>
      <c r="AT4" s="23"/>
      <c r="AU4" s="37"/>
      <c r="AV4" s="36"/>
      <c r="AW4" s="24"/>
      <c r="AX4" s="29" t="s">
        <v>50</v>
      </c>
      <c r="AY4" s="35" t="s">
        <v>56</v>
      </c>
      <c r="AZ4" s="36"/>
      <c r="BA4" s="37"/>
      <c r="BB4" s="36"/>
      <c r="BC4" s="37"/>
      <c r="BD4" s="23"/>
      <c r="BE4" s="24"/>
    </row>
    <row r="5" spans="1:57" x14ac:dyDescent="0.25">
      <c r="A5" s="12" t="s">
        <v>53</v>
      </c>
      <c r="B5" s="259"/>
      <c r="C5" s="26"/>
      <c r="D5" s="23"/>
      <c r="E5" s="44"/>
      <c r="F5" s="23"/>
      <c r="G5" s="24"/>
      <c r="H5" s="23"/>
      <c r="I5" s="24"/>
      <c r="J5" s="23"/>
      <c r="K5" s="24"/>
      <c r="L5" s="23"/>
      <c r="M5" s="24"/>
      <c r="N5" s="42"/>
      <c r="O5" s="43" t="s">
        <v>1034</v>
      </c>
      <c r="P5" s="23"/>
      <c r="Q5" s="44"/>
      <c r="R5" s="40"/>
      <c r="S5" s="43"/>
      <c r="T5" s="23"/>
      <c r="U5" s="43"/>
      <c r="V5" s="23"/>
      <c r="W5" s="24" t="s">
        <v>1033</v>
      </c>
      <c r="X5" s="23"/>
      <c r="Y5" s="43" t="s">
        <v>1014</v>
      </c>
      <c r="Z5" s="41"/>
      <c r="AA5" s="141" t="s">
        <v>55</v>
      </c>
      <c r="AB5" s="23"/>
      <c r="AC5" s="43" t="s">
        <v>949</v>
      </c>
      <c r="AD5" s="40"/>
      <c r="AE5" s="43"/>
      <c r="AF5" s="45"/>
      <c r="AG5" s="44" t="s">
        <v>972</v>
      </c>
      <c r="AH5" s="40"/>
      <c r="AI5" s="43" t="s">
        <v>1036</v>
      </c>
      <c r="AJ5" s="23"/>
      <c r="AK5" s="43" t="s">
        <v>1037</v>
      </c>
      <c r="AL5" s="23"/>
      <c r="AM5" s="43" t="s">
        <v>1037</v>
      </c>
      <c r="AN5" s="138"/>
      <c r="AO5" s="44"/>
      <c r="AP5" s="585" t="s">
        <v>122</v>
      </c>
      <c r="AQ5" s="260" t="s">
        <v>596</v>
      </c>
      <c r="AR5" s="23"/>
      <c r="AS5" s="44"/>
      <c r="AT5" s="47"/>
      <c r="AU5" s="37"/>
      <c r="AV5" s="23"/>
      <c r="AW5" s="44"/>
      <c r="AX5" s="48"/>
      <c r="AY5" s="24"/>
      <c r="AZ5" s="23"/>
      <c r="BA5" s="37"/>
      <c r="BB5" s="23"/>
      <c r="BC5" s="24"/>
      <c r="BD5" s="48"/>
      <c r="BE5" s="43"/>
    </row>
    <row r="6" spans="1:57" ht="12.75" x14ac:dyDescent="0.25">
      <c r="A6" s="12" t="s">
        <v>57</v>
      </c>
      <c r="B6" s="52"/>
      <c r="C6" s="53"/>
      <c r="D6" s="50" t="s">
        <v>58</v>
      </c>
      <c r="E6" s="51" t="s">
        <v>59</v>
      </c>
      <c r="F6" s="50"/>
      <c r="G6" s="51"/>
      <c r="H6" s="50"/>
      <c r="I6" s="51"/>
      <c r="J6" s="50"/>
      <c r="K6" s="51"/>
      <c r="L6" s="50"/>
      <c r="M6" s="51"/>
      <c r="N6" s="479" t="s">
        <v>60</v>
      </c>
      <c r="O6" s="61" t="s">
        <v>61</v>
      </c>
      <c r="P6" s="58" t="s">
        <v>62</v>
      </c>
      <c r="Q6" s="105" t="s">
        <v>59</v>
      </c>
      <c r="R6" s="50"/>
      <c r="S6" s="37"/>
      <c r="T6" s="58" t="s">
        <v>28</v>
      </c>
      <c r="U6" s="105" t="s">
        <v>61</v>
      </c>
      <c r="V6" s="58"/>
      <c r="W6" s="102"/>
      <c r="X6" s="531" t="s">
        <v>128</v>
      </c>
      <c r="Y6" s="532" t="s">
        <v>61</v>
      </c>
      <c r="Z6" s="58" t="s">
        <v>296</v>
      </c>
      <c r="AA6" s="105" t="s">
        <v>61</v>
      </c>
      <c r="AB6" s="58" t="s">
        <v>251</v>
      </c>
      <c r="AC6" s="105" t="s">
        <v>61</v>
      </c>
      <c r="AD6" s="59"/>
      <c r="AE6" s="60"/>
      <c r="AF6" s="52" t="s">
        <v>63</v>
      </c>
      <c r="AG6" s="54" t="s">
        <v>59</v>
      </c>
      <c r="AH6" s="154"/>
      <c r="AI6" s="37"/>
      <c r="AJ6" s="50"/>
      <c r="AK6" s="37"/>
      <c r="AL6" s="52" t="s">
        <v>88</v>
      </c>
      <c r="AM6" s="35" t="s">
        <v>61</v>
      </c>
      <c r="AN6" s="63" t="s">
        <v>661</v>
      </c>
      <c r="AO6" s="54" t="s">
        <v>61</v>
      </c>
      <c r="AP6" s="157"/>
      <c r="AQ6" s="60"/>
      <c r="AR6" s="52" t="s">
        <v>340</v>
      </c>
      <c r="AS6" s="54" t="s">
        <v>61</v>
      </c>
      <c r="AT6" s="64"/>
      <c r="AU6" s="51"/>
      <c r="AV6" s="52" t="s">
        <v>65</v>
      </c>
      <c r="AW6" s="56" t="s">
        <v>59</v>
      </c>
      <c r="AX6" s="50"/>
      <c r="AY6" s="103"/>
      <c r="AZ6" s="50"/>
      <c r="BA6" s="51"/>
      <c r="BB6" s="52" t="s">
        <v>65</v>
      </c>
      <c r="BC6" s="53" t="s">
        <v>59</v>
      </c>
      <c r="BD6" s="50"/>
      <c r="BE6" s="51"/>
    </row>
    <row r="7" spans="1:57" ht="12.75" x14ac:dyDescent="0.25">
      <c r="A7" s="12"/>
      <c r="B7" s="67"/>
      <c r="C7" s="26"/>
      <c r="D7" s="23"/>
      <c r="E7" s="66" t="s">
        <v>68</v>
      </c>
      <c r="F7" s="65"/>
      <c r="G7" s="24"/>
      <c r="H7" s="65"/>
      <c r="I7" s="24"/>
      <c r="J7" s="65"/>
      <c r="K7" s="24"/>
      <c r="L7" s="65"/>
      <c r="M7" s="24"/>
      <c r="N7" s="476" t="s">
        <v>48</v>
      </c>
      <c r="O7" s="33" t="s">
        <v>69</v>
      </c>
      <c r="P7" s="39" t="s">
        <v>70</v>
      </c>
      <c r="Q7" s="33" t="s">
        <v>68</v>
      </c>
      <c r="R7" s="31"/>
      <c r="S7" s="37"/>
      <c r="T7" s="41" t="s">
        <v>42</v>
      </c>
      <c r="U7" s="33" t="s">
        <v>69</v>
      </c>
      <c r="V7" s="27"/>
      <c r="W7" s="28"/>
      <c r="X7" s="533" t="s">
        <v>183</v>
      </c>
      <c r="Y7" s="534" t="s">
        <v>69</v>
      </c>
      <c r="Z7" s="41" t="s">
        <v>52</v>
      </c>
      <c r="AA7" s="33" t="s">
        <v>69</v>
      </c>
      <c r="AB7" s="39" t="s">
        <v>113</v>
      </c>
      <c r="AC7" s="33" t="s">
        <v>69</v>
      </c>
      <c r="AD7" s="36"/>
      <c r="AE7" s="37"/>
      <c r="AF7" s="34" t="s">
        <v>74</v>
      </c>
      <c r="AG7" s="26" t="s">
        <v>68</v>
      </c>
      <c r="AH7" s="23"/>
      <c r="AI7" s="37"/>
      <c r="AJ7" s="31"/>
      <c r="AK7" s="37"/>
      <c r="AL7" s="34" t="s">
        <v>76</v>
      </c>
      <c r="AM7" s="35" t="s">
        <v>69</v>
      </c>
      <c r="AN7" s="34" t="s">
        <v>134</v>
      </c>
      <c r="AO7" s="26" t="s">
        <v>69</v>
      </c>
      <c r="AP7" s="31"/>
      <c r="AQ7" s="24"/>
      <c r="AR7" s="29" t="s">
        <v>43</v>
      </c>
      <c r="AS7" s="26" t="s">
        <v>69</v>
      </c>
      <c r="AT7" s="66"/>
      <c r="AU7" s="24"/>
      <c r="AV7" s="34" t="s">
        <v>77</v>
      </c>
      <c r="AW7" s="35" t="s">
        <v>68</v>
      </c>
      <c r="AX7" s="23"/>
      <c r="AY7" s="37"/>
      <c r="AZ7" s="23"/>
      <c r="BA7" s="24"/>
      <c r="BB7" s="34" t="s">
        <v>194</v>
      </c>
      <c r="BC7" s="26" t="s">
        <v>68</v>
      </c>
      <c r="BD7" s="36"/>
      <c r="BE7" s="60"/>
    </row>
    <row r="8" spans="1:57" ht="12.75" thickBot="1" x14ac:dyDescent="0.3">
      <c r="A8" s="12"/>
      <c r="B8" s="72"/>
      <c r="C8" s="73"/>
      <c r="D8" s="70"/>
      <c r="E8" s="77"/>
      <c r="F8" s="70"/>
      <c r="G8" s="71"/>
      <c r="H8" s="70"/>
      <c r="I8" s="71"/>
      <c r="J8" s="70"/>
      <c r="K8" s="71"/>
      <c r="L8" s="70"/>
      <c r="M8" s="71"/>
      <c r="N8" s="66"/>
      <c r="O8" s="43" t="s">
        <v>1030</v>
      </c>
      <c r="P8" s="70"/>
      <c r="Q8" s="77" t="s">
        <v>992</v>
      </c>
      <c r="R8" s="74"/>
      <c r="S8" s="71"/>
      <c r="T8" s="48"/>
      <c r="U8" s="37" t="s">
        <v>104</v>
      </c>
      <c r="V8" s="75"/>
      <c r="W8" s="24"/>
      <c r="X8" s="70"/>
      <c r="Y8" s="535" t="s">
        <v>54</v>
      </c>
      <c r="Z8" s="70"/>
      <c r="AA8" s="71" t="s">
        <v>55</v>
      </c>
      <c r="AB8" s="132"/>
      <c r="AC8" s="482" t="s">
        <v>949</v>
      </c>
      <c r="AD8" s="76"/>
      <c r="AE8" s="24"/>
      <c r="AF8" s="70"/>
      <c r="AG8" s="71" t="s">
        <v>998</v>
      </c>
      <c r="AH8" s="70"/>
      <c r="AI8" s="71"/>
      <c r="AJ8" s="70"/>
      <c r="AK8" s="24"/>
      <c r="AL8" s="70"/>
      <c r="AM8" s="24" t="s">
        <v>1037</v>
      </c>
      <c r="AN8" s="136"/>
      <c r="AO8" s="77" t="s">
        <v>922</v>
      </c>
      <c r="AP8" s="136"/>
      <c r="AQ8" s="77"/>
      <c r="AR8" s="70"/>
      <c r="AS8" s="77" t="s">
        <v>1038</v>
      </c>
      <c r="AT8" s="70"/>
      <c r="AU8" s="71"/>
      <c r="AV8" s="70"/>
      <c r="AW8" s="77" t="s">
        <v>1042</v>
      </c>
      <c r="AX8" s="23"/>
      <c r="AY8" s="24"/>
      <c r="AZ8" s="70"/>
      <c r="BA8" s="71"/>
      <c r="BB8" s="70"/>
      <c r="BC8" s="71" t="s">
        <v>924</v>
      </c>
      <c r="BD8" s="31"/>
      <c r="BE8" s="77"/>
    </row>
    <row r="9" spans="1:57" ht="12.75" x14ac:dyDescent="0.25">
      <c r="A9" s="78"/>
      <c r="B9" s="52" t="s">
        <v>79</v>
      </c>
      <c r="C9" s="35" t="s">
        <v>80</v>
      </c>
      <c r="D9" s="50"/>
      <c r="E9" s="51"/>
      <c r="F9" s="50"/>
      <c r="G9" s="79"/>
      <c r="H9" s="52"/>
      <c r="I9" s="80"/>
      <c r="J9" s="52"/>
      <c r="K9" s="80"/>
      <c r="L9" s="52" t="s">
        <v>626</v>
      </c>
      <c r="M9" s="80" t="s">
        <v>80</v>
      </c>
      <c r="N9" s="81"/>
      <c r="O9" s="79"/>
      <c r="P9" s="462" t="s">
        <v>318</v>
      </c>
      <c r="Q9" s="28" t="s">
        <v>80</v>
      </c>
      <c r="R9" s="82" t="s">
        <v>83</v>
      </c>
      <c r="S9" s="79" t="s">
        <v>80</v>
      </c>
      <c r="T9" s="83"/>
      <c r="U9" s="84"/>
      <c r="V9" s="88"/>
      <c r="W9" s="84"/>
      <c r="X9" s="531" t="s">
        <v>128</v>
      </c>
      <c r="Y9" s="536" t="s">
        <v>84</v>
      </c>
      <c r="Z9" s="574" t="s">
        <v>297</v>
      </c>
      <c r="AA9" s="575" t="s">
        <v>80</v>
      </c>
      <c r="AB9" s="574" t="s">
        <v>297</v>
      </c>
      <c r="AC9" s="575" t="s">
        <v>80</v>
      </c>
      <c r="AD9" s="52" t="s">
        <v>85</v>
      </c>
      <c r="AE9" s="80" t="s">
        <v>82</v>
      </c>
      <c r="AF9" s="501" t="s">
        <v>318</v>
      </c>
      <c r="AG9" s="35" t="s">
        <v>80</v>
      </c>
      <c r="AH9" s="504" t="s">
        <v>29</v>
      </c>
      <c r="AI9" s="86" t="s">
        <v>82</v>
      </c>
      <c r="AJ9" s="52" t="s">
        <v>661</v>
      </c>
      <c r="AK9" s="80" t="s">
        <v>80</v>
      </c>
      <c r="AL9" s="50"/>
      <c r="AM9" s="79"/>
      <c r="AN9" s="85" t="s">
        <v>696</v>
      </c>
      <c r="AO9" s="80" t="s">
        <v>82</v>
      </c>
      <c r="AP9" s="52" t="s">
        <v>143</v>
      </c>
      <c r="AQ9" s="80" t="s">
        <v>82</v>
      </c>
      <c r="AR9" s="52"/>
      <c r="AS9" s="80"/>
      <c r="AT9" s="52" t="s">
        <v>39</v>
      </c>
      <c r="AU9" s="35" t="s">
        <v>80</v>
      </c>
      <c r="AV9" s="50"/>
      <c r="AW9" s="79"/>
      <c r="AX9" s="88"/>
      <c r="AY9" s="84"/>
      <c r="AZ9" s="52" t="s">
        <v>38</v>
      </c>
      <c r="BA9" s="86" t="s">
        <v>80</v>
      </c>
      <c r="BB9" s="88"/>
      <c r="BC9" s="84"/>
      <c r="BD9" s="85" t="s">
        <v>35</v>
      </c>
      <c r="BE9" s="80" t="s">
        <v>138</v>
      </c>
    </row>
    <row r="10" spans="1:57" ht="12.75" x14ac:dyDescent="0.25">
      <c r="A10" s="12"/>
      <c r="B10" s="67" t="s">
        <v>91</v>
      </c>
      <c r="C10" s="35" t="s">
        <v>92</v>
      </c>
      <c r="D10" s="31"/>
      <c r="E10" s="24"/>
      <c r="F10" s="65"/>
      <c r="G10" s="24"/>
      <c r="H10" s="29"/>
      <c r="I10" s="26"/>
      <c r="J10" s="29"/>
      <c r="K10" s="26"/>
      <c r="L10" s="25" t="s">
        <v>49</v>
      </c>
      <c r="M10" s="26" t="s">
        <v>92</v>
      </c>
      <c r="N10" s="90"/>
      <c r="O10" s="24"/>
      <c r="P10" s="41"/>
      <c r="Q10" s="61" t="s">
        <v>92</v>
      </c>
      <c r="R10" s="36" t="s">
        <v>95</v>
      </c>
      <c r="S10" s="24" t="s">
        <v>92</v>
      </c>
      <c r="T10" s="36"/>
      <c r="U10" s="37"/>
      <c r="V10" s="36"/>
      <c r="W10" s="37"/>
      <c r="X10" s="533" t="s">
        <v>183</v>
      </c>
      <c r="Y10" s="534" t="s">
        <v>96</v>
      </c>
      <c r="Z10" s="576" t="s">
        <v>78</v>
      </c>
      <c r="AA10" s="577" t="s">
        <v>92</v>
      </c>
      <c r="AB10" s="576" t="s">
        <v>78</v>
      </c>
      <c r="AC10" s="577" t="s">
        <v>92</v>
      </c>
      <c r="AD10" s="25" t="s">
        <v>166</v>
      </c>
      <c r="AE10" s="26" t="s">
        <v>94</v>
      </c>
      <c r="AF10" s="29"/>
      <c r="AG10" s="30" t="s">
        <v>92</v>
      </c>
      <c r="AH10" s="25" t="s">
        <v>167</v>
      </c>
      <c r="AI10" s="35" t="s">
        <v>94</v>
      </c>
      <c r="AJ10" s="25" t="s">
        <v>133</v>
      </c>
      <c r="AK10" s="26" t="s">
        <v>92</v>
      </c>
      <c r="AL10" s="31"/>
      <c r="AM10" s="24"/>
      <c r="AN10" s="67" t="s">
        <v>697</v>
      </c>
      <c r="AO10" s="26" t="s">
        <v>94</v>
      </c>
      <c r="AP10" s="34" t="s">
        <v>655</v>
      </c>
      <c r="AQ10" s="26" t="s">
        <v>94</v>
      </c>
      <c r="AR10" s="25"/>
      <c r="AS10" s="26"/>
      <c r="AT10" s="29" t="s">
        <v>99</v>
      </c>
      <c r="AU10" s="35" t="s">
        <v>1034</v>
      </c>
      <c r="AV10" s="31"/>
      <c r="AW10" s="24"/>
      <c r="AX10" s="23"/>
      <c r="AY10" s="24"/>
      <c r="AZ10" s="29" t="s">
        <v>71</v>
      </c>
      <c r="BA10" s="26" t="s">
        <v>92</v>
      </c>
      <c r="BB10" s="36"/>
      <c r="BC10" s="24"/>
      <c r="BD10" s="29" t="s">
        <v>50</v>
      </c>
      <c r="BE10" s="26" t="s">
        <v>140</v>
      </c>
    </row>
    <row r="11" spans="1:57" ht="13.5" x14ac:dyDescent="0.25">
      <c r="A11" s="12" t="s">
        <v>102</v>
      </c>
      <c r="B11" s="259" t="s">
        <v>738</v>
      </c>
      <c r="C11" s="35" t="s">
        <v>1028</v>
      </c>
      <c r="D11" s="31"/>
      <c r="E11" s="43"/>
      <c r="F11" s="23"/>
      <c r="G11" s="24"/>
      <c r="H11" s="23"/>
      <c r="I11" s="24"/>
      <c r="J11" s="23"/>
      <c r="K11" s="24"/>
      <c r="L11" s="23"/>
      <c r="M11" s="24" t="s">
        <v>596</v>
      </c>
      <c r="N11" s="93"/>
      <c r="O11" s="37"/>
      <c r="P11" s="47"/>
      <c r="Q11" s="44"/>
      <c r="R11" s="94"/>
      <c r="S11" s="43" t="s">
        <v>105</v>
      </c>
      <c r="T11" s="94"/>
      <c r="U11" s="43"/>
      <c r="V11" s="48"/>
      <c r="W11" s="37"/>
      <c r="X11" s="48"/>
      <c r="Y11" s="534" t="s">
        <v>54</v>
      </c>
      <c r="Z11" s="48"/>
      <c r="AA11" s="37" t="s">
        <v>596</v>
      </c>
      <c r="AB11" s="48"/>
      <c r="AC11" s="37" t="s">
        <v>596</v>
      </c>
      <c r="AD11" s="25"/>
      <c r="AE11" s="26" t="s">
        <v>1038</v>
      </c>
      <c r="AF11" s="95"/>
      <c r="AG11" s="96"/>
      <c r="AH11" s="31"/>
      <c r="AI11" s="43" t="s">
        <v>104</v>
      </c>
      <c r="AJ11" s="23"/>
      <c r="AK11" s="43" t="s">
        <v>1037</v>
      </c>
      <c r="AL11" s="23"/>
      <c r="AM11" s="43"/>
      <c r="AN11" s="259" t="s">
        <v>145</v>
      </c>
      <c r="AO11" s="46" t="s">
        <v>922</v>
      </c>
      <c r="AP11" s="144"/>
      <c r="AQ11" s="43"/>
      <c r="AR11" s="47"/>
      <c r="AS11" s="99"/>
      <c r="AT11" s="29" t="s">
        <v>699</v>
      </c>
      <c r="AU11" s="37" t="s">
        <v>1036</v>
      </c>
      <c r="AV11" s="31"/>
      <c r="AW11" s="43"/>
      <c r="AX11" s="23"/>
      <c r="AY11" s="99"/>
      <c r="AZ11" s="40"/>
      <c r="BA11" s="44" t="s">
        <v>55</v>
      </c>
      <c r="BB11" s="31"/>
      <c r="BC11" s="99"/>
      <c r="BD11" s="259"/>
      <c r="BE11" s="129" t="s">
        <v>56</v>
      </c>
    </row>
    <row r="12" spans="1:57" ht="12.75" x14ac:dyDescent="0.25">
      <c r="A12" s="12" t="s">
        <v>57</v>
      </c>
      <c r="B12" s="131"/>
      <c r="C12" s="53"/>
      <c r="D12" s="64"/>
      <c r="E12" s="66"/>
      <c r="F12" s="50"/>
      <c r="G12" s="103"/>
      <c r="H12" s="50"/>
      <c r="I12" s="103"/>
      <c r="J12" s="50"/>
      <c r="K12" s="103"/>
      <c r="L12" s="52" t="s">
        <v>627</v>
      </c>
      <c r="M12" s="56" t="s">
        <v>110</v>
      </c>
      <c r="N12" s="64"/>
      <c r="O12" s="103"/>
      <c r="P12" s="462" t="s">
        <v>81</v>
      </c>
      <c r="Q12" s="469" t="s">
        <v>109</v>
      </c>
      <c r="R12" s="50"/>
      <c r="S12" s="51"/>
      <c r="T12" s="50"/>
      <c r="U12" s="37"/>
      <c r="V12" s="50"/>
      <c r="W12" s="103"/>
      <c r="X12" s="531" t="s">
        <v>181</v>
      </c>
      <c r="Y12" s="532" t="s">
        <v>110</v>
      </c>
      <c r="Z12" s="565" t="s">
        <v>291</v>
      </c>
      <c r="AA12" s="566" t="s">
        <v>110</v>
      </c>
      <c r="AB12" s="565" t="s">
        <v>291</v>
      </c>
      <c r="AC12" s="566" t="s">
        <v>110</v>
      </c>
      <c r="AD12" s="52" t="s">
        <v>184</v>
      </c>
      <c r="AE12" s="53" t="s">
        <v>110</v>
      </c>
      <c r="AF12" s="104"/>
      <c r="AG12" s="60"/>
      <c r="AH12" s="62" t="s">
        <v>129</v>
      </c>
      <c r="AI12" s="53" t="s">
        <v>110</v>
      </c>
      <c r="AJ12" s="50"/>
      <c r="AK12" s="51"/>
      <c r="AL12" s="50"/>
      <c r="AM12" s="51"/>
      <c r="AN12" s="66"/>
      <c r="AO12" s="51"/>
      <c r="AP12" s="66"/>
      <c r="AQ12" s="51"/>
      <c r="AR12" s="52" t="s">
        <v>129</v>
      </c>
      <c r="AS12" s="53" t="s">
        <v>110</v>
      </c>
      <c r="AT12" s="64"/>
      <c r="AU12" s="103"/>
      <c r="AV12" s="52" t="s">
        <v>111</v>
      </c>
      <c r="AW12" s="53" t="s">
        <v>110</v>
      </c>
      <c r="AX12" s="52" t="s">
        <v>39</v>
      </c>
      <c r="AY12" s="53" t="s">
        <v>110</v>
      </c>
      <c r="AZ12" s="50"/>
      <c r="BA12" s="51"/>
      <c r="BB12" s="50"/>
      <c r="BC12" s="103"/>
      <c r="BD12" s="106"/>
      <c r="BE12" s="51"/>
    </row>
    <row r="13" spans="1:57" ht="12.75" x14ac:dyDescent="0.25">
      <c r="A13" s="12"/>
      <c r="B13" s="34"/>
      <c r="C13" s="26"/>
      <c r="D13" s="66"/>
      <c r="E13" s="66"/>
      <c r="F13" s="23"/>
      <c r="G13" s="60"/>
      <c r="H13" s="23"/>
      <c r="I13" s="60"/>
      <c r="J13" s="23"/>
      <c r="K13" s="60"/>
      <c r="L13" s="67" t="s">
        <v>629</v>
      </c>
      <c r="M13" s="54" t="s">
        <v>114</v>
      </c>
      <c r="N13" s="66"/>
      <c r="O13" s="37"/>
      <c r="P13" s="41" t="s">
        <v>93</v>
      </c>
      <c r="Q13" s="469" t="s">
        <v>112</v>
      </c>
      <c r="R13" s="31"/>
      <c r="S13" s="24"/>
      <c r="T13" s="31"/>
      <c r="U13" s="24"/>
      <c r="V13" s="36"/>
      <c r="W13" s="37"/>
      <c r="X13" s="533" t="s">
        <v>183</v>
      </c>
      <c r="Y13" s="534" t="s">
        <v>114</v>
      </c>
      <c r="Z13" s="567" t="s">
        <v>49</v>
      </c>
      <c r="AA13" s="568" t="s">
        <v>114</v>
      </c>
      <c r="AB13" s="567" t="s">
        <v>49</v>
      </c>
      <c r="AC13" s="568" t="s">
        <v>114</v>
      </c>
      <c r="AD13" s="34" t="s">
        <v>647</v>
      </c>
      <c r="AE13" s="26" t="s">
        <v>114</v>
      </c>
      <c r="AF13" s="107"/>
      <c r="AG13" s="24"/>
      <c r="AH13" s="25" t="s">
        <v>133</v>
      </c>
      <c r="AI13" s="26" t="s">
        <v>114</v>
      </c>
      <c r="AJ13" s="31"/>
      <c r="AK13" s="24"/>
      <c r="AL13" s="31"/>
      <c r="AM13" s="24"/>
      <c r="AN13" s="66"/>
      <c r="AO13" s="24"/>
      <c r="AP13" s="66"/>
      <c r="AQ13" s="24"/>
      <c r="AR13" s="34" t="s">
        <v>134</v>
      </c>
      <c r="AS13" s="35" t="s">
        <v>114</v>
      </c>
      <c r="AT13" s="48"/>
      <c r="AU13" s="37"/>
      <c r="AV13" s="34"/>
      <c r="AW13" s="26" t="s">
        <v>112</v>
      </c>
      <c r="AX13" s="29" t="s">
        <v>707</v>
      </c>
      <c r="AY13" s="26" t="s">
        <v>104</v>
      </c>
      <c r="AZ13" s="36"/>
      <c r="BA13" s="24"/>
      <c r="BB13" s="36"/>
      <c r="BC13" s="24"/>
      <c r="BD13" s="23"/>
      <c r="BE13" s="24"/>
    </row>
    <row r="14" spans="1:57" ht="12.75" thickBot="1" x14ac:dyDescent="0.3">
      <c r="A14" s="108"/>
      <c r="B14" s="112"/>
      <c r="C14" s="124"/>
      <c r="D14" s="66"/>
      <c r="E14" s="66"/>
      <c r="F14" s="109"/>
      <c r="G14" s="115"/>
      <c r="H14" s="109"/>
      <c r="I14" s="115"/>
      <c r="J14" s="109"/>
      <c r="K14" s="115"/>
      <c r="L14" s="25" t="s">
        <v>71</v>
      </c>
      <c r="M14" s="115" t="s">
        <v>920</v>
      </c>
      <c r="N14" s="114"/>
      <c r="O14" s="115"/>
      <c r="P14" s="116"/>
      <c r="Q14" s="77" t="s">
        <v>992</v>
      </c>
      <c r="R14" s="109"/>
      <c r="S14" s="110"/>
      <c r="T14" s="75"/>
      <c r="U14" s="24"/>
      <c r="V14" s="117"/>
      <c r="W14" s="118"/>
      <c r="X14" s="117"/>
      <c r="Y14" s="118" t="s">
        <v>1030</v>
      </c>
      <c r="Z14" s="119"/>
      <c r="AA14" s="118" t="s">
        <v>107</v>
      </c>
      <c r="AB14" s="119"/>
      <c r="AC14" s="118" t="s">
        <v>107</v>
      </c>
      <c r="AD14" s="116"/>
      <c r="AE14" s="110" t="s">
        <v>1037</v>
      </c>
      <c r="AF14" s="116"/>
      <c r="AG14" s="115"/>
      <c r="AH14" s="116"/>
      <c r="AI14" s="115" t="s">
        <v>1034</v>
      </c>
      <c r="AJ14" s="116"/>
      <c r="AK14" s="115"/>
      <c r="AL14" s="116"/>
      <c r="AM14" s="115"/>
      <c r="AN14" s="138"/>
      <c r="AO14" s="24"/>
      <c r="AP14" s="138"/>
      <c r="AQ14" s="24"/>
      <c r="AR14" s="116"/>
      <c r="AS14" s="24" t="s">
        <v>1036</v>
      </c>
      <c r="AT14" s="117"/>
      <c r="AU14" s="37"/>
      <c r="AV14" s="116"/>
      <c r="AW14" s="115"/>
      <c r="AX14" s="599" t="s">
        <v>179</v>
      </c>
      <c r="AY14" s="113" t="s">
        <v>1038</v>
      </c>
      <c r="AZ14" s="116"/>
      <c r="BA14" s="115"/>
      <c r="BB14" s="125"/>
      <c r="BC14" s="110"/>
      <c r="BD14" s="116"/>
      <c r="BE14" s="24"/>
    </row>
    <row r="15" spans="1:57" ht="13.5" thickTop="1" x14ac:dyDescent="0.25">
      <c r="A15" s="126"/>
      <c r="B15" s="52"/>
      <c r="C15" s="80"/>
      <c r="D15" s="13"/>
      <c r="E15" s="21"/>
      <c r="F15" s="57" t="s">
        <v>116</v>
      </c>
      <c r="G15" s="127" t="s">
        <v>27</v>
      </c>
      <c r="H15" s="57" t="s">
        <v>116</v>
      </c>
      <c r="I15" s="127" t="s">
        <v>27</v>
      </c>
      <c r="J15" s="57" t="s">
        <v>116</v>
      </c>
      <c r="K15" s="127" t="s">
        <v>27</v>
      </c>
      <c r="L15" s="434"/>
      <c r="N15" s="477" t="s">
        <v>251</v>
      </c>
      <c r="O15" s="102" t="s">
        <v>27</v>
      </c>
      <c r="P15" s="484" t="s">
        <v>26</v>
      </c>
      <c r="Q15" s="485" t="s">
        <v>27</v>
      </c>
      <c r="R15" s="486" t="s">
        <v>29</v>
      </c>
      <c r="S15" s="487" t="s">
        <v>30</v>
      </c>
      <c r="T15" s="484" t="s">
        <v>26</v>
      </c>
      <c r="U15" s="485" t="s">
        <v>27</v>
      </c>
      <c r="V15" s="470" t="s">
        <v>64</v>
      </c>
      <c r="W15" s="17" t="s">
        <v>27</v>
      </c>
      <c r="X15" s="19"/>
      <c r="Y15" s="60"/>
      <c r="Z15" s="540" t="s">
        <v>318</v>
      </c>
      <c r="AA15" s="54" t="s">
        <v>27</v>
      </c>
      <c r="AB15" s="540" t="s">
        <v>318</v>
      </c>
      <c r="AC15" s="54" t="s">
        <v>27</v>
      </c>
      <c r="AD15" s="88"/>
      <c r="AE15" s="37"/>
      <c r="AF15" s="499" t="s">
        <v>28</v>
      </c>
      <c r="AG15" s="56" t="s">
        <v>27</v>
      </c>
      <c r="AH15" s="65"/>
      <c r="AI15" s="51"/>
      <c r="AJ15" s="50"/>
      <c r="AK15" s="51"/>
      <c r="AL15" s="520" t="s">
        <v>651</v>
      </c>
      <c r="AM15" s="521" t="s">
        <v>36</v>
      </c>
      <c r="AN15" s="547" t="s">
        <v>318</v>
      </c>
      <c r="AO15" s="548" t="s">
        <v>27</v>
      </c>
      <c r="AP15" s="547" t="s">
        <v>318</v>
      </c>
      <c r="AQ15" s="548" t="s">
        <v>27</v>
      </c>
      <c r="AR15" s="520" t="s">
        <v>651</v>
      </c>
      <c r="AS15" s="592" t="s">
        <v>36</v>
      </c>
      <c r="AT15" s="52" t="s">
        <v>118</v>
      </c>
      <c r="AU15" s="16" t="s">
        <v>27</v>
      </c>
      <c r="AV15" s="52" t="s">
        <v>118</v>
      </c>
      <c r="AW15" s="16" t="s">
        <v>27</v>
      </c>
      <c r="AX15" s="15"/>
      <c r="AY15" s="35"/>
      <c r="AZ15" s="131" t="s">
        <v>37</v>
      </c>
      <c r="BA15" s="53" t="s">
        <v>30</v>
      </c>
      <c r="BB15" s="15" t="s">
        <v>35</v>
      </c>
      <c r="BC15" s="18" t="s">
        <v>712</v>
      </c>
      <c r="BD15" s="13"/>
      <c r="BE15" s="21"/>
    </row>
    <row r="16" spans="1:57" ht="14.25" customHeight="1" x14ac:dyDescent="0.25">
      <c r="A16" s="12"/>
      <c r="B16" s="34"/>
      <c r="C16" s="35"/>
      <c r="D16" s="31"/>
      <c r="E16" s="66"/>
      <c r="F16" s="91" t="s">
        <v>119</v>
      </c>
      <c r="G16" s="92" t="s">
        <v>41</v>
      </c>
      <c r="H16" s="91" t="s">
        <v>119</v>
      </c>
      <c r="I16" s="92" t="s">
        <v>41</v>
      </c>
      <c r="J16" s="91" t="s">
        <v>119</v>
      </c>
      <c r="K16" s="92" t="s">
        <v>41</v>
      </c>
      <c r="N16" s="478" t="s">
        <v>45</v>
      </c>
      <c r="O16" s="33" t="s">
        <v>41</v>
      </c>
      <c r="P16" s="488" t="s">
        <v>120</v>
      </c>
      <c r="Q16" s="489" t="s">
        <v>41</v>
      </c>
      <c r="R16" s="490" t="s">
        <v>121</v>
      </c>
      <c r="S16" s="487" t="s">
        <v>44</v>
      </c>
      <c r="T16" s="488" t="s">
        <v>120</v>
      </c>
      <c r="U16" s="489" t="s">
        <v>41</v>
      </c>
      <c r="V16" s="27" t="s">
        <v>642</v>
      </c>
      <c r="W16" s="28" t="s">
        <v>41</v>
      </c>
      <c r="X16" s="36"/>
      <c r="Y16" s="24"/>
      <c r="Z16" s="29"/>
      <c r="AA16" s="26" t="s">
        <v>41</v>
      </c>
      <c r="AB16" s="29"/>
      <c r="AC16" s="26" t="s">
        <v>41</v>
      </c>
      <c r="AD16" s="36"/>
      <c r="AE16" s="37"/>
      <c r="AF16" s="500" t="s">
        <v>77</v>
      </c>
      <c r="AG16" s="26" t="s">
        <v>41</v>
      </c>
      <c r="AH16" s="23"/>
      <c r="AI16" s="24"/>
      <c r="AJ16" s="31"/>
      <c r="AK16" s="24"/>
      <c r="AL16" s="510" t="s">
        <v>122</v>
      </c>
      <c r="AM16" s="522" t="s">
        <v>51</v>
      </c>
      <c r="AN16" s="543"/>
      <c r="AO16" s="544" t="s">
        <v>41</v>
      </c>
      <c r="AP16" s="543"/>
      <c r="AQ16" s="544" t="s">
        <v>41</v>
      </c>
      <c r="AR16" s="510" t="s">
        <v>122</v>
      </c>
      <c r="AS16" s="522" t="s">
        <v>51</v>
      </c>
      <c r="AT16" s="29" t="s">
        <v>124</v>
      </c>
      <c r="AU16" s="26" t="s">
        <v>41</v>
      </c>
      <c r="AV16" s="29" t="s">
        <v>124</v>
      </c>
      <c r="AW16" s="26" t="s">
        <v>41</v>
      </c>
      <c r="AX16" s="29"/>
      <c r="AY16" s="35"/>
      <c r="AZ16" s="34" t="s">
        <v>748</v>
      </c>
      <c r="BA16" s="26" t="s">
        <v>44</v>
      </c>
      <c r="BB16" s="91" t="s">
        <v>50</v>
      </c>
      <c r="BC16" s="35" t="s">
        <v>44</v>
      </c>
      <c r="BD16" s="31"/>
      <c r="BE16" s="60"/>
    </row>
    <row r="17" spans="1:57" x14ac:dyDescent="0.25">
      <c r="A17" s="12" t="s">
        <v>53</v>
      </c>
      <c r="B17" s="25"/>
      <c r="C17" s="26"/>
      <c r="D17" s="23"/>
      <c r="E17" s="24"/>
      <c r="F17" s="440"/>
      <c r="G17" s="441" t="s">
        <v>1025</v>
      </c>
      <c r="H17" s="440"/>
      <c r="I17" s="441" t="s">
        <v>1025</v>
      </c>
      <c r="J17" s="440"/>
      <c r="K17" s="441" t="s">
        <v>1025</v>
      </c>
      <c r="N17" s="163"/>
      <c r="O17" s="24" t="s">
        <v>1035</v>
      </c>
      <c r="P17" s="23"/>
      <c r="Q17" s="99" t="s">
        <v>1034</v>
      </c>
      <c r="R17" s="45"/>
      <c r="S17" s="44" t="s">
        <v>105</v>
      </c>
      <c r="T17" s="48"/>
      <c r="U17" s="99" t="s">
        <v>1034</v>
      </c>
      <c r="V17" s="66"/>
      <c r="W17" s="96" t="s">
        <v>1030</v>
      </c>
      <c r="X17" s="40"/>
      <c r="Y17" s="96"/>
      <c r="Z17" s="40"/>
      <c r="AA17" s="96"/>
      <c r="AB17" s="23"/>
      <c r="AC17" s="96"/>
      <c r="AD17" s="23"/>
      <c r="AE17" s="43"/>
      <c r="AF17" s="163"/>
      <c r="AG17" s="43" t="s">
        <v>992</v>
      </c>
      <c r="AH17" s="45"/>
      <c r="AI17" s="44"/>
      <c r="AJ17" s="40"/>
      <c r="AK17" s="44"/>
      <c r="AL17" s="40"/>
      <c r="AM17" s="44" t="s">
        <v>56</v>
      </c>
      <c r="AN17" s="549"/>
      <c r="AO17" s="550"/>
      <c r="AP17" s="551"/>
      <c r="AQ17" s="550"/>
      <c r="AR17" s="23"/>
      <c r="AS17" s="44" t="s">
        <v>56</v>
      </c>
      <c r="AT17" s="23"/>
      <c r="AU17" s="43" t="s">
        <v>1036</v>
      </c>
      <c r="AV17" s="23"/>
      <c r="AW17" s="43" t="s">
        <v>1036</v>
      </c>
      <c r="AX17" s="40"/>
      <c r="AY17" s="24"/>
      <c r="AZ17" s="40"/>
      <c r="BA17" s="24" t="s">
        <v>55</v>
      </c>
      <c r="BB17" s="259"/>
      <c r="BC17" s="35" t="s">
        <v>596</v>
      </c>
      <c r="BD17" s="31"/>
      <c r="BE17" s="99"/>
    </row>
    <row r="18" spans="1:57" ht="12.75" x14ac:dyDescent="0.25">
      <c r="A18" s="12" t="s">
        <v>125</v>
      </c>
      <c r="B18" s="442" t="s">
        <v>126</v>
      </c>
      <c r="C18" s="443" t="s">
        <v>59</v>
      </c>
      <c r="D18" s="50"/>
      <c r="E18" s="51"/>
      <c r="F18" s="442" t="s">
        <v>126</v>
      </c>
      <c r="G18" s="443" t="s">
        <v>59</v>
      </c>
      <c r="H18" s="48"/>
      <c r="I18" s="60"/>
      <c r="J18" s="66"/>
      <c r="K18" s="60"/>
      <c r="L18" s="64"/>
      <c r="M18" s="51"/>
      <c r="N18" s="493" t="s">
        <v>160</v>
      </c>
      <c r="O18" s="494" t="s">
        <v>59</v>
      </c>
      <c r="P18" s="493" t="s">
        <v>160</v>
      </c>
      <c r="Q18" s="495" t="s">
        <v>59</v>
      </c>
      <c r="R18" s="50" t="s">
        <v>127</v>
      </c>
      <c r="S18" s="103" t="s">
        <v>61</v>
      </c>
      <c r="T18" s="58" t="s">
        <v>639</v>
      </c>
      <c r="U18" s="105" t="s">
        <v>59</v>
      </c>
      <c r="V18" s="58" t="s">
        <v>31</v>
      </c>
      <c r="W18" s="105" t="s">
        <v>61</v>
      </c>
      <c r="X18" s="148"/>
      <c r="Y18" s="53"/>
      <c r="Z18" s="493" t="s">
        <v>679</v>
      </c>
      <c r="AA18" s="569" t="s">
        <v>61</v>
      </c>
      <c r="AB18" s="493" t="s">
        <v>679</v>
      </c>
      <c r="AC18" s="569" t="s">
        <v>61</v>
      </c>
      <c r="AD18" s="50"/>
      <c r="AE18" s="60"/>
      <c r="AF18" s="52" t="s">
        <v>88</v>
      </c>
      <c r="AG18" s="53" t="s">
        <v>59</v>
      </c>
      <c r="AH18" s="50"/>
      <c r="AI18" s="51"/>
      <c r="AJ18" s="50"/>
      <c r="AK18" s="51"/>
      <c r="AL18" s="50"/>
      <c r="AM18" s="51"/>
      <c r="AN18" s="52" t="s">
        <v>143</v>
      </c>
      <c r="AO18" s="53" t="s">
        <v>59</v>
      </c>
      <c r="AP18" s="52" t="s">
        <v>696</v>
      </c>
      <c r="AQ18" s="53" t="s">
        <v>59</v>
      </c>
      <c r="AR18" s="50"/>
      <c r="AS18" s="37"/>
      <c r="AT18" s="52" t="s">
        <v>130</v>
      </c>
      <c r="AU18" s="56" t="s">
        <v>59</v>
      </c>
      <c r="AV18" s="52" t="s">
        <v>39</v>
      </c>
      <c r="AW18" s="56" t="s">
        <v>61</v>
      </c>
      <c r="AX18" s="52" t="s">
        <v>38</v>
      </c>
      <c r="AY18" s="56" t="s">
        <v>61</v>
      </c>
      <c r="AZ18" s="59"/>
      <c r="BA18" s="103"/>
      <c r="BB18" s="38"/>
      <c r="BC18" s="103"/>
      <c r="BD18" s="52" t="s">
        <v>37</v>
      </c>
      <c r="BE18" s="56" t="s">
        <v>59</v>
      </c>
    </row>
    <row r="19" spans="1:57" ht="12.75" x14ac:dyDescent="0.25">
      <c r="A19" s="12"/>
      <c r="B19" s="444" t="s">
        <v>131</v>
      </c>
      <c r="C19" s="445" t="s">
        <v>68</v>
      </c>
      <c r="D19" s="31"/>
      <c r="E19" s="24"/>
      <c r="F19" s="444" t="s">
        <v>131</v>
      </c>
      <c r="G19" s="445" t="s">
        <v>68</v>
      </c>
      <c r="H19" s="23"/>
      <c r="I19" s="24"/>
      <c r="J19" s="23"/>
      <c r="K19" s="24"/>
      <c r="L19" s="23"/>
      <c r="M19" s="24"/>
      <c r="N19" s="472" t="s">
        <v>635</v>
      </c>
      <c r="O19" s="473" t="s">
        <v>68</v>
      </c>
      <c r="P19" s="472" t="s">
        <v>635</v>
      </c>
      <c r="Q19" s="496" t="s">
        <v>68</v>
      </c>
      <c r="R19" s="23" t="s">
        <v>132</v>
      </c>
      <c r="S19" s="37" t="s">
        <v>69</v>
      </c>
      <c r="T19" s="41" t="s">
        <v>146</v>
      </c>
      <c r="U19" s="33" t="s">
        <v>68</v>
      </c>
      <c r="V19" s="463" t="s">
        <v>45</v>
      </c>
      <c r="W19" s="33" t="s">
        <v>69</v>
      </c>
      <c r="X19" s="25"/>
      <c r="Y19" s="26"/>
      <c r="Z19" s="472" t="s">
        <v>674</v>
      </c>
      <c r="AA19" s="570" t="s">
        <v>69</v>
      </c>
      <c r="AB19" s="472" t="s">
        <v>674</v>
      </c>
      <c r="AC19" s="570" t="s">
        <v>69</v>
      </c>
      <c r="AD19" s="36"/>
      <c r="AE19" s="37"/>
      <c r="AF19" s="34" t="s">
        <v>648</v>
      </c>
      <c r="AG19" s="26" t="s">
        <v>68</v>
      </c>
      <c r="AH19" s="31"/>
      <c r="AI19" s="37"/>
      <c r="AJ19" s="31"/>
      <c r="AK19" s="24"/>
      <c r="AL19" s="31"/>
      <c r="AM19" s="24"/>
      <c r="AN19" s="34" t="s">
        <v>655</v>
      </c>
      <c r="AO19" s="26" t="s">
        <v>68</v>
      </c>
      <c r="AP19" s="67" t="s">
        <v>697</v>
      </c>
      <c r="AQ19" s="26" t="s">
        <v>68</v>
      </c>
      <c r="AR19" s="36"/>
      <c r="AS19" s="37"/>
      <c r="AT19" s="29" t="s">
        <v>135</v>
      </c>
      <c r="AU19" s="35" t="s">
        <v>68</v>
      </c>
      <c r="AV19" s="34" t="s">
        <v>70</v>
      </c>
      <c r="AW19" s="54" t="s">
        <v>69</v>
      </c>
      <c r="AX19" s="32" t="s">
        <v>78</v>
      </c>
      <c r="AY19" s="30" t="s">
        <v>69</v>
      </c>
      <c r="AZ19" s="36"/>
      <c r="BA19" s="37"/>
      <c r="BB19" s="38"/>
      <c r="BC19" s="37"/>
      <c r="BD19" s="29" t="s">
        <v>714</v>
      </c>
      <c r="BE19" s="26" t="s">
        <v>68</v>
      </c>
    </row>
    <row r="20" spans="1:57" ht="12.75" thickBot="1" x14ac:dyDescent="0.3">
      <c r="A20" s="12"/>
      <c r="B20" s="446"/>
      <c r="C20" s="447" t="s">
        <v>1025</v>
      </c>
      <c r="D20" s="70"/>
      <c r="E20" s="77"/>
      <c r="F20" s="448"/>
      <c r="G20" s="449" t="s">
        <v>1025</v>
      </c>
      <c r="H20" s="70"/>
      <c r="I20" s="71"/>
      <c r="J20" s="70"/>
      <c r="K20" s="71"/>
      <c r="L20" s="70"/>
      <c r="M20" s="71"/>
      <c r="N20" s="133"/>
      <c r="O20" s="71" t="s">
        <v>1036</v>
      </c>
      <c r="P20" s="464"/>
      <c r="Q20" s="465"/>
      <c r="R20" s="134"/>
      <c r="S20" s="135" t="s">
        <v>136</v>
      </c>
      <c r="T20" s="70"/>
      <c r="U20" s="71" t="s">
        <v>1020</v>
      </c>
      <c r="V20" s="70"/>
      <c r="W20" s="71" t="s">
        <v>1030</v>
      </c>
      <c r="X20" s="70"/>
      <c r="Y20" s="71"/>
      <c r="Z20" s="70"/>
      <c r="AA20" s="71" t="s">
        <v>107</v>
      </c>
      <c r="AB20" s="70"/>
      <c r="AC20" s="71"/>
      <c r="AD20" s="70"/>
      <c r="AE20" s="71"/>
      <c r="AF20" s="70"/>
      <c r="AG20" s="77" t="s">
        <v>992</v>
      </c>
      <c r="AH20" s="47"/>
      <c r="AI20" s="77"/>
      <c r="AJ20" s="47"/>
      <c r="AK20" s="77"/>
      <c r="AL20" s="47"/>
      <c r="AM20" s="77"/>
      <c r="AN20" s="136"/>
      <c r="AO20" s="77"/>
      <c r="AP20" s="593" t="s">
        <v>145</v>
      </c>
      <c r="AQ20" s="594" t="s">
        <v>922</v>
      </c>
      <c r="AR20" s="23"/>
      <c r="AS20" s="99"/>
      <c r="AT20" s="70"/>
      <c r="AU20" s="137" t="s">
        <v>1034</v>
      </c>
      <c r="AV20" s="70"/>
      <c r="AW20" s="138" t="s">
        <v>1010</v>
      </c>
      <c r="AX20" s="70"/>
      <c r="AY20" s="71" t="s">
        <v>1038</v>
      </c>
      <c r="AZ20" s="70"/>
      <c r="BA20" s="77"/>
      <c r="BB20" s="70"/>
      <c r="BC20" s="77"/>
      <c r="BD20" s="139"/>
      <c r="BE20" s="135" t="s">
        <v>104</v>
      </c>
    </row>
    <row r="21" spans="1:57" ht="12.75" x14ac:dyDescent="0.25">
      <c r="A21" s="78"/>
      <c r="B21" s="432"/>
      <c r="C21" s="80"/>
      <c r="D21" s="59"/>
      <c r="E21" s="60"/>
      <c r="F21" s="88"/>
      <c r="G21" s="79"/>
      <c r="H21" s="52"/>
      <c r="I21" s="80"/>
      <c r="J21" s="52"/>
      <c r="K21" s="80"/>
      <c r="L21" s="50"/>
      <c r="M21" s="79"/>
      <c r="N21" s="93"/>
      <c r="O21" s="37"/>
      <c r="P21" s="82"/>
      <c r="Q21" s="37"/>
      <c r="R21" s="48"/>
      <c r="S21" s="37"/>
      <c r="T21" s="88"/>
      <c r="U21" s="79"/>
      <c r="V21" s="470" t="s">
        <v>643</v>
      </c>
      <c r="W21" s="105" t="s">
        <v>138</v>
      </c>
      <c r="X21" s="148" t="s">
        <v>177</v>
      </c>
      <c r="Y21" s="60" t="s">
        <v>80</v>
      </c>
      <c r="Z21" s="565" t="s">
        <v>680</v>
      </c>
      <c r="AA21" s="568" t="s">
        <v>80</v>
      </c>
      <c r="AB21" s="565" t="s">
        <v>680</v>
      </c>
      <c r="AC21" s="568" t="s">
        <v>80</v>
      </c>
      <c r="AD21" s="85" t="s">
        <v>86</v>
      </c>
      <c r="AE21" s="80" t="s">
        <v>82</v>
      </c>
      <c r="AF21" s="50"/>
      <c r="AG21" s="37"/>
      <c r="AH21" s="85" t="s">
        <v>87</v>
      </c>
      <c r="AI21" s="80" t="s">
        <v>80</v>
      </c>
      <c r="AJ21" s="505" t="s">
        <v>652</v>
      </c>
      <c r="AK21" s="516" t="s">
        <v>138</v>
      </c>
      <c r="AL21" s="505" t="s">
        <v>117</v>
      </c>
      <c r="AM21" s="516" t="s">
        <v>138</v>
      </c>
      <c r="AN21" s="66"/>
      <c r="AO21" s="66"/>
      <c r="AP21" s="89"/>
      <c r="AQ21" s="66"/>
      <c r="AR21" s="88"/>
      <c r="AS21" s="79"/>
      <c r="AT21" s="50"/>
      <c r="AU21" s="37"/>
      <c r="AV21" s="50"/>
      <c r="AW21" s="84"/>
      <c r="AY21" s="35"/>
      <c r="AZ21" s="52" t="s">
        <v>111</v>
      </c>
      <c r="BA21" s="86" t="s">
        <v>80</v>
      </c>
      <c r="BB21" s="52" t="s">
        <v>111</v>
      </c>
      <c r="BC21" s="86" t="s">
        <v>80</v>
      </c>
      <c r="BD21" s="131" t="s">
        <v>65</v>
      </c>
      <c r="BE21" s="86" t="s">
        <v>82</v>
      </c>
    </row>
    <row r="22" spans="1:57" x14ac:dyDescent="0.25">
      <c r="A22" s="12"/>
      <c r="B22" s="49"/>
      <c r="C22" s="26"/>
      <c r="D22" s="31"/>
      <c r="E22" s="24"/>
      <c r="F22" s="23"/>
      <c r="G22" s="24"/>
      <c r="H22" s="29"/>
      <c r="I22" s="26"/>
      <c r="J22" s="29"/>
      <c r="K22" s="26"/>
      <c r="L22" s="23"/>
      <c r="M22" s="24"/>
      <c r="N22" s="93"/>
      <c r="O22" s="37"/>
      <c r="P22" s="23"/>
      <c r="Q22" s="60"/>
      <c r="R22" s="48"/>
      <c r="S22" s="37"/>
      <c r="T22" s="23"/>
      <c r="U22" s="24"/>
      <c r="V22" s="27" t="s">
        <v>71</v>
      </c>
      <c r="W22" s="33" t="s">
        <v>140</v>
      </c>
      <c r="X22" s="25" t="s">
        <v>672</v>
      </c>
      <c r="Y22" s="24" t="s">
        <v>92</v>
      </c>
      <c r="Z22" s="581" t="s">
        <v>49</v>
      </c>
      <c r="AA22" s="568" t="s">
        <v>92</v>
      </c>
      <c r="AB22" s="581" t="s">
        <v>49</v>
      </c>
      <c r="AC22" s="568" t="s">
        <v>92</v>
      </c>
      <c r="AD22" s="662" t="s">
        <v>100</v>
      </c>
      <c r="AE22" s="26" t="s">
        <v>94</v>
      </c>
      <c r="AF22" s="23"/>
      <c r="AG22" s="37"/>
      <c r="AH22" s="34" t="s">
        <v>123</v>
      </c>
      <c r="AI22" s="26" t="s">
        <v>92</v>
      </c>
      <c r="AJ22" s="517" t="s">
        <v>671</v>
      </c>
      <c r="AK22" s="516" t="s">
        <v>140</v>
      </c>
      <c r="AL22" s="517" t="s">
        <v>671</v>
      </c>
      <c r="AM22" s="516" t="s">
        <v>140</v>
      </c>
      <c r="AN22" s="66"/>
      <c r="AO22" s="66"/>
      <c r="AP22" s="48"/>
      <c r="AQ22" s="66"/>
      <c r="AR22" s="31"/>
      <c r="AS22" s="37"/>
      <c r="AT22" s="36"/>
      <c r="AU22" s="37"/>
      <c r="AV22" s="36"/>
      <c r="AW22" s="66"/>
      <c r="AX22" s="48"/>
      <c r="AY22" s="35"/>
      <c r="AZ22" s="29"/>
      <c r="BA22" s="26" t="s">
        <v>92</v>
      </c>
      <c r="BB22" s="29"/>
      <c r="BC22" s="26" t="s">
        <v>92</v>
      </c>
      <c r="BD22" s="25" t="s">
        <v>124</v>
      </c>
      <c r="BE22" s="26" t="s">
        <v>94</v>
      </c>
    </row>
    <row r="23" spans="1:57" ht="12.75" x14ac:dyDescent="0.25">
      <c r="A23" s="12" t="s">
        <v>102</v>
      </c>
      <c r="B23" s="98"/>
      <c r="C23" s="260"/>
      <c r="D23" s="66"/>
      <c r="E23" s="99"/>
      <c r="F23" s="140"/>
      <c r="G23" s="43"/>
      <c r="H23" s="140"/>
      <c r="I23" s="43"/>
      <c r="J23" s="140"/>
      <c r="K23" s="43"/>
      <c r="L23" s="140"/>
      <c r="M23" s="43"/>
      <c r="N23" s="93"/>
      <c r="O23" s="37"/>
      <c r="P23" s="47"/>
      <c r="Q23" s="461"/>
      <c r="R23" s="47"/>
      <c r="S23" s="24"/>
      <c r="T23" s="47"/>
      <c r="U23" s="24"/>
      <c r="V23" s="48"/>
      <c r="W23" s="37" t="s">
        <v>56</v>
      </c>
      <c r="X23" s="40"/>
      <c r="Y23" s="43" t="s">
        <v>1031</v>
      </c>
      <c r="Z23" s="582" t="s">
        <v>682</v>
      </c>
      <c r="AA23" s="583" t="s">
        <v>596</v>
      </c>
      <c r="AB23" s="582" t="s">
        <v>682</v>
      </c>
      <c r="AC23" s="583" t="s">
        <v>596</v>
      </c>
      <c r="AD23" s="23"/>
      <c r="AE23" s="143" t="s">
        <v>1037</v>
      </c>
      <c r="AF23" s="31"/>
      <c r="AG23" s="99"/>
      <c r="AH23" s="31"/>
      <c r="AI23" s="43" t="s">
        <v>1034</v>
      </c>
      <c r="AJ23" s="518" t="s">
        <v>50</v>
      </c>
      <c r="AK23" s="519" t="s">
        <v>56</v>
      </c>
      <c r="AL23" s="518" t="s">
        <v>50</v>
      </c>
      <c r="AM23" s="519" t="s">
        <v>56</v>
      </c>
      <c r="AN23" s="144"/>
      <c r="AO23" s="44"/>
      <c r="AP23" s="144"/>
      <c r="AQ23" s="44"/>
      <c r="AR23" s="48"/>
      <c r="AS23" s="37"/>
      <c r="AT23" s="36"/>
      <c r="AU23" s="37"/>
      <c r="AV23" s="66"/>
      <c r="AW23" s="138"/>
      <c r="AX23" s="600"/>
      <c r="AY23" s="43"/>
      <c r="AZ23" s="101"/>
      <c r="BA23" s="145"/>
      <c r="BB23" s="31"/>
      <c r="BC23" s="145"/>
      <c r="BD23" s="40"/>
      <c r="BE23" s="145" t="s">
        <v>1036</v>
      </c>
    </row>
    <row r="24" spans="1:57" ht="12.75" x14ac:dyDescent="0.25">
      <c r="A24" s="12" t="s">
        <v>125</v>
      </c>
      <c r="B24" s="131"/>
      <c r="C24" s="53"/>
      <c r="D24" s="147"/>
      <c r="E24" s="103"/>
      <c r="F24" s="66"/>
      <c r="G24" s="37"/>
      <c r="H24" s="64"/>
      <c r="I24" s="103"/>
      <c r="J24" s="64"/>
      <c r="K24" s="103"/>
      <c r="L24" s="64"/>
      <c r="M24" s="103"/>
      <c r="N24" s="147"/>
      <c r="O24" s="103"/>
      <c r="P24" s="58"/>
      <c r="Q24" s="28"/>
      <c r="R24" s="64"/>
      <c r="S24" s="51"/>
      <c r="T24" s="50"/>
      <c r="U24" s="51"/>
      <c r="V24" s="50"/>
      <c r="W24" s="103"/>
      <c r="X24" s="130"/>
      <c r="Y24" s="37"/>
      <c r="Z24" s="578" t="s">
        <v>684</v>
      </c>
      <c r="AA24" s="577" t="s">
        <v>109</v>
      </c>
      <c r="AB24" s="578" t="s">
        <v>684</v>
      </c>
      <c r="AC24" s="577" t="s">
        <v>109</v>
      </c>
      <c r="AD24" s="50"/>
      <c r="AE24" s="51"/>
      <c r="AF24" s="64"/>
      <c r="AG24" s="103"/>
      <c r="AH24" s="52" t="s">
        <v>88</v>
      </c>
      <c r="AI24" s="35" t="s">
        <v>109</v>
      </c>
      <c r="AJ24" s="64"/>
      <c r="AK24" s="103"/>
      <c r="AL24" s="64"/>
      <c r="AM24" s="103"/>
      <c r="AN24" s="50"/>
      <c r="AO24" s="51"/>
      <c r="AP24" s="50"/>
      <c r="AQ24" s="51"/>
      <c r="AR24" s="50"/>
      <c r="AS24" s="51"/>
      <c r="AT24" s="50"/>
      <c r="AU24" s="51"/>
      <c r="AV24" s="149"/>
      <c r="AW24" s="103"/>
      <c r="AX24" s="64"/>
      <c r="AY24" s="37"/>
      <c r="AZ24" s="52" t="s">
        <v>65</v>
      </c>
      <c r="BA24" s="53" t="s">
        <v>109</v>
      </c>
      <c r="BB24" s="50"/>
      <c r="BC24" s="103"/>
      <c r="BD24" s="59"/>
      <c r="BE24" s="425"/>
    </row>
    <row r="25" spans="1:57" x14ac:dyDescent="0.25">
      <c r="A25" s="12"/>
      <c r="B25" s="34"/>
      <c r="C25" s="26"/>
      <c r="D25" s="48"/>
      <c r="E25" s="37"/>
      <c r="F25" s="66"/>
      <c r="G25" s="37"/>
      <c r="H25" s="48"/>
      <c r="I25" s="37"/>
      <c r="J25" s="48"/>
      <c r="K25" s="37"/>
      <c r="L25" s="48"/>
      <c r="M25" s="37" t="s">
        <v>632</v>
      </c>
      <c r="N25" s="66"/>
      <c r="O25" s="37"/>
      <c r="P25" s="463"/>
      <c r="Q25" s="61"/>
      <c r="R25" s="48"/>
      <c r="S25" s="37"/>
      <c r="T25" s="23"/>
      <c r="U25" s="24"/>
      <c r="V25" s="23"/>
      <c r="W25" s="37"/>
      <c r="X25" s="23"/>
      <c r="Y25" s="37"/>
      <c r="Z25" s="579" t="s">
        <v>78</v>
      </c>
      <c r="AA25" s="577" t="s">
        <v>112</v>
      </c>
      <c r="AB25" s="579" t="s">
        <v>78</v>
      </c>
      <c r="AC25" s="577" t="s">
        <v>112</v>
      </c>
      <c r="AD25" s="36"/>
      <c r="AE25" s="24"/>
      <c r="AF25" s="66"/>
      <c r="AG25" s="66"/>
      <c r="AH25" s="25" t="s">
        <v>93</v>
      </c>
      <c r="AI25" s="35" t="s">
        <v>112</v>
      </c>
      <c r="AJ25" s="48"/>
      <c r="AK25" s="37"/>
      <c r="AL25" s="48"/>
      <c r="AM25" s="37"/>
      <c r="AN25" s="48"/>
      <c r="AO25" s="24"/>
      <c r="AP25" s="48"/>
      <c r="AQ25" s="24"/>
      <c r="AR25" s="31"/>
      <c r="AS25" s="37"/>
      <c r="AT25" s="23"/>
      <c r="AU25" s="24"/>
      <c r="AV25" s="66"/>
      <c r="AW25" s="37"/>
      <c r="AX25" s="48"/>
      <c r="AY25" s="37"/>
      <c r="AZ25" s="29" t="s">
        <v>146</v>
      </c>
      <c r="BA25" s="26" t="s">
        <v>112</v>
      </c>
      <c r="BB25" s="36"/>
      <c r="BC25" s="24"/>
      <c r="BD25" s="31"/>
      <c r="BE25" s="24"/>
    </row>
    <row r="26" spans="1:57" ht="12.75" thickBot="1" x14ac:dyDescent="0.3">
      <c r="A26" s="108"/>
      <c r="B26" s="112"/>
      <c r="C26" s="124"/>
      <c r="D26" s="109"/>
      <c r="E26" s="110"/>
      <c r="F26" s="23"/>
      <c r="G26" s="24"/>
      <c r="H26" s="23"/>
      <c r="I26" s="24"/>
      <c r="J26" s="23"/>
      <c r="K26" s="24"/>
      <c r="L26" s="23"/>
      <c r="M26" s="24"/>
      <c r="N26" s="150"/>
      <c r="O26" s="110"/>
      <c r="P26" s="109"/>
      <c r="Q26" s="110"/>
      <c r="R26" s="109"/>
      <c r="S26" s="37"/>
      <c r="T26" s="109"/>
      <c r="U26" s="24"/>
      <c r="V26" s="117"/>
      <c r="W26" s="118"/>
      <c r="X26" s="23"/>
      <c r="Y26" s="24"/>
      <c r="Z26" s="515"/>
      <c r="AA26" s="580" t="s">
        <v>596</v>
      </c>
      <c r="AB26" s="579"/>
      <c r="AC26" s="580" t="s">
        <v>596</v>
      </c>
      <c r="AD26" s="109"/>
      <c r="AE26" s="110"/>
      <c r="AF26" s="109"/>
      <c r="AG26" s="110"/>
      <c r="AH26" s="47"/>
      <c r="AI26" s="24" t="s">
        <v>1034</v>
      </c>
      <c r="AJ26" s="125"/>
      <c r="AK26" s="115"/>
      <c r="AL26" s="125"/>
      <c r="AM26" s="115"/>
      <c r="AN26" s="109"/>
      <c r="AO26" s="110"/>
      <c r="AP26" s="109"/>
      <c r="AQ26" s="110"/>
      <c r="AR26" s="109"/>
      <c r="AS26" s="110"/>
      <c r="AT26" s="109"/>
      <c r="AU26" s="110"/>
      <c r="AV26" s="109"/>
      <c r="AW26" s="110"/>
      <c r="AX26" s="779"/>
      <c r="AY26" s="780"/>
      <c r="AZ26" s="109"/>
      <c r="BA26" s="110" t="s">
        <v>55</v>
      </c>
      <c r="BB26" s="125"/>
      <c r="BC26" s="151"/>
      <c r="BD26" s="23"/>
      <c r="BE26" s="24"/>
    </row>
    <row r="27" spans="1:57" ht="13.5" thickTop="1" x14ac:dyDescent="0.25">
      <c r="A27" s="126"/>
      <c r="B27" s="49"/>
      <c r="C27" s="16"/>
      <c r="D27" s="13"/>
      <c r="E27" s="79"/>
      <c r="F27" s="152" t="s">
        <v>116</v>
      </c>
      <c r="G27" s="127" t="s">
        <v>27</v>
      </c>
      <c r="H27" s="152" t="s">
        <v>116</v>
      </c>
      <c r="I27" s="127" t="s">
        <v>27</v>
      </c>
      <c r="J27" s="152" t="s">
        <v>116</v>
      </c>
      <c r="K27" s="127" t="s">
        <v>27</v>
      </c>
      <c r="L27" s="15" t="s">
        <v>634</v>
      </c>
      <c r="M27" s="18" t="s">
        <v>27</v>
      </c>
      <c r="N27" s="466" t="s">
        <v>251</v>
      </c>
      <c r="O27" s="28" t="s">
        <v>27</v>
      </c>
      <c r="P27" s="58"/>
      <c r="Q27" s="33"/>
      <c r="R27" s="50"/>
      <c r="S27" s="14"/>
      <c r="T27" s="19"/>
      <c r="U27" s="14"/>
      <c r="V27" s="58" t="s">
        <v>108</v>
      </c>
      <c r="W27" s="483" t="s">
        <v>36</v>
      </c>
      <c r="X27" s="15" t="s">
        <v>277</v>
      </c>
      <c r="Y27" s="16" t="s">
        <v>27</v>
      </c>
      <c r="Z27" s="466" t="s">
        <v>686</v>
      </c>
      <c r="AA27" s="17" t="s">
        <v>30</v>
      </c>
      <c r="AB27" s="466" t="s">
        <v>251</v>
      </c>
      <c r="AC27" s="467" t="s">
        <v>27</v>
      </c>
      <c r="AD27" s="131" t="s">
        <v>162</v>
      </c>
      <c r="AE27" s="54" t="s">
        <v>30</v>
      </c>
      <c r="AF27" s="52" t="s">
        <v>147</v>
      </c>
      <c r="AG27" s="56" t="s">
        <v>27</v>
      </c>
      <c r="AH27" s="13"/>
      <c r="AI27" s="21"/>
      <c r="AJ27" s="13"/>
      <c r="AK27" s="14"/>
      <c r="AL27" s="13"/>
      <c r="AM27" s="14"/>
      <c r="AN27" s="588" t="s">
        <v>34</v>
      </c>
      <c r="AO27" s="589" t="s">
        <v>30</v>
      </c>
      <c r="AP27" s="588" t="s">
        <v>34</v>
      </c>
      <c r="AQ27" s="589" t="s">
        <v>30</v>
      </c>
      <c r="AR27" s="131" t="s">
        <v>664</v>
      </c>
      <c r="AS27" s="35" t="s">
        <v>36</v>
      </c>
      <c r="AT27" s="50"/>
      <c r="AU27" s="37"/>
      <c r="AV27" s="50"/>
      <c r="AW27" s="51"/>
      <c r="AX27" s="50"/>
      <c r="AY27" s="51"/>
      <c r="AZ27" s="50"/>
      <c r="BA27" s="84"/>
      <c r="BB27" s="131" t="s">
        <v>37</v>
      </c>
      <c r="BC27" s="53" t="s">
        <v>30</v>
      </c>
      <c r="BD27" s="15" t="s">
        <v>37</v>
      </c>
      <c r="BE27" s="18" t="s">
        <v>27</v>
      </c>
    </row>
    <row r="28" spans="1:57" ht="12.75" x14ac:dyDescent="0.25">
      <c r="A28" s="12"/>
      <c r="B28" s="49"/>
      <c r="C28" s="26"/>
      <c r="D28" s="23"/>
      <c r="E28" s="24"/>
      <c r="F28" s="91" t="s">
        <v>148</v>
      </c>
      <c r="G28" s="92" t="s">
        <v>41</v>
      </c>
      <c r="H28" s="91" t="s">
        <v>148</v>
      </c>
      <c r="I28" s="92" t="s">
        <v>41</v>
      </c>
      <c r="J28" s="91" t="s">
        <v>148</v>
      </c>
      <c r="K28" s="92" t="s">
        <v>41</v>
      </c>
      <c r="L28" s="67" t="s">
        <v>633</v>
      </c>
      <c r="M28" s="35" t="s">
        <v>41</v>
      </c>
      <c r="N28" s="478" t="s">
        <v>637</v>
      </c>
      <c r="O28" s="28" t="s">
        <v>41</v>
      </c>
      <c r="P28" s="39"/>
      <c r="Q28" s="33"/>
      <c r="R28" s="36"/>
      <c r="S28" s="24"/>
      <c r="T28" s="23"/>
      <c r="U28" s="24"/>
      <c r="V28" s="27" t="s">
        <v>642</v>
      </c>
      <c r="W28" s="33" t="s">
        <v>51</v>
      </c>
      <c r="X28" s="29" t="s">
        <v>670</v>
      </c>
      <c r="Y28" s="26" t="s">
        <v>41</v>
      </c>
      <c r="Z28" s="39" t="s">
        <v>145</v>
      </c>
      <c r="AA28" s="28" t="s">
        <v>44</v>
      </c>
      <c r="AB28" s="39" t="s">
        <v>113</v>
      </c>
      <c r="AC28" s="33" t="s">
        <v>41</v>
      </c>
      <c r="AD28" s="29" t="s">
        <v>645</v>
      </c>
      <c r="AE28" s="35" t="s">
        <v>44</v>
      </c>
      <c r="AF28" s="29" t="s">
        <v>159</v>
      </c>
      <c r="AG28" s="26" t="s">
        <v>41</v>
      </c>
      <c r="AH28" s="107"/>
      <c r="AI28" s="37"/>
      <c r="AJ28" s="36"/>
      <c r="AK28" s="24"/>
      <c r="AL28" s="36"/>
      <c r="AM28" s="24"/>
      <c r="AN28" s="590" t="s">
        <v>49</v>
      </c>
      <c r="AO28" s="591" t="s">
        <v>44</v>
      </c>
      <c r="AP28" s="590" t="s">
        <v>49</v>
      </c>
      <c r="AQ28" s="591" t="s">
        <v>44</v>
      </c>
      <c r="AR28" s="49" t="s">
        <v>115</v>
      </c>
      <c r="AS28" s="35" t="s">
        <v>51</v>
      </c>
      <c r="AT28" s="36"/>
      <c r="AU28" s="37"/>
      <c r="AV28" s="31"/>
      <c r="AW28" s="24"/>
      <c r="AX28" s="31"/>
      <c r="AY28" s="24"/>
      <c r="AZ28" s="23"/>
      <c r="BA28" s="24"/>
      <c r="BB28" s="34" t="s">
        <v>748</v>
      </c>
      <c r="BC28" s="26" t="s">
        <v>44</v>
      </c>
      <c r="BD28" s="29" t="s">
        <v>747</v>
      </c>
      <c r="BE28" s="35" t="s">
        <v>41</v>
      </c>
    </row>
    <row r="29" spans="1:57" ht="12.75" x14ac:dyDescent="0.25">
      <c r="A29" s="12" t="s">
        <v>53</v>
      </c>
      <c r="B29" s="97"/>
      <c r="C29" s="26"/>
      <c r="D29" s="781"/>
      <c r="E29" s="782"/>
      <c r="F29" s="68"/>
      <c r="G29" s="69" t="s">
        <v>106</v>
      </c>
      <c r="H29" s="68"/>
      <c r="I29" s="69" t="s">
        <v>106</v>
      </c>
      <c r="J29" s="68"/>
      <c r="K29" s="69" t="s">
        <v>106</v>
      </c>
      <c r="L29" s="259" t="s">
        <v>71</v>
      </c>
      <c r="M29" s="24" t="s">
        <v>596</v>
      </c>
      <c r="N29" s="138"/>
      <c r="O29" s="43" t="s">
        <v>1034</v>
      </c>
      <c r="P29" s="468"/>
      <c r="Q29" s="33"/>
      <c r="R29" s="40"/>
      <c r="S29" s="43"/>
      <c r="T29" s="36"/>
      <c r="U29" s="24"/>
      <c r="V29" s="498" t="s">
        <v>50</v>
      </c>
      <c r="W29" s="43" t="s">
        <v>56</v>
      </c>
      <c r="X29" s="48"/>
      <c r="Y29" s="96" t="s">
        <v>1014</v>
      </c>
      <c r="Z29" s="39"/>
      <c r="AA29" s="33" t="s">
        <v>596</v>
      </c>
      <c r="AB29" s="39"/>
      <c r="AC29" s="33" t="s">
        <v>949</v>
      </c>
      <c r="AD29" s="23"/>
      <c r="AE29" s="43" t="s">
        <v>1037</v>
      </c>
      <c r="AF29" s="163"/>
      <c r="AG29" s="43" t="s">
        <v>1000</v>
      </c>
      <c r="AH29" s="23"/>
      <c r="AI29" s="24"/>
      <c r="AJ29" s="23"/>
      <c r="AK29" s="43"/>
      <c r="AL29" s="23"/>
      <c r="AM29" s="43"/>
      <c r="AN29" s="144"/>
      <c r="AO29" s="138" t="s">
        <v>968</v>
      </c>
      <c r="AP29" s="45"/>
      <c r="AQ29" s="138" t="s">
        <v>968</v>
      </c>
      <c r="AR29" s="45"/>
      <c r="AS29" s="99" t="s">
        <v>56</v>
      </c>
      <c r="AT29" s="23"/>
      <c r="AU29" s="43"/>
      <c r="AV29" s="31"/>
      <c r="AW29" s="24"/>
      <c r="AX29" s="47"/>
      <c r="AY29" s="99"/>
      <c r="AZ29" s="101"/>
      <c r="BA29" s="145"/>
      <c r="BB29" s="47"/>
      <c r="BC29" s="751" t="s">
        <v>55</v>
      </c>
      <c r="BD29" s="101"/>
      <c r="BE29" s="153" t="s">
        <v>1036</v>
      </c>
    </row>
    <row r="30" spans="1:57" ht="12.75" x14ac:dyDescent="0.25">
      <c r="A30" s="12" t="s">
        <v>149</v>
      </c>
      <c r="B30" s="52" t="s">
        <v>62</v>
      </c>
      <c r="C30" s="56" t="s">
        <v>59</v>
      </c>
      <c r="D30" s="64"/>
      <c r="E30" s="66"/>
      <c r="F30" s="646" t="s">
        <v>150</v>
      </c>
      <c r="G30" s="647" t="s">
        <v>61</v>
      </c>
      <c r="H30" s="646" t="s">
        <v>150</v>
      </c>
      <c r="I30" s="647" t="s">
        <v>61</v>
      </c>
      <c r="J30" s="646" t="s">
        <v>150</v>
      </c>
      <c r="K30" s="647" t="s">
        <v>61</v>
      </c>
      <c r="L30" s="50"/>
      <c r="M30" s="103"/>
      <c r="N30" s="479" t="s">
        <v>29</v>
      </c>
      <c r="O30" s="102" t="s">
        <v>59</v>
      </c>
      <c r="P30" s="58" t="s">
        <v>151</v>
      </c>
      <c r="Q30" s="105" t="s">
        <v>59</v>
      </c>
      <c r="R30" s="59" t="s">
        <v>152</v>
      </c>
      <c r="S30" s="37" t="s">
        <v>59</v>
      </c>
      <c r="T30" s="50"/>
      <c r="U30" s="103"/>
      <c r="V30" s="58"/>
      <c r="W30" s="105"/>
      <c r="X30" s="52" t="s">
        <v>673</v>
      </c>
      <c r="Y30" s="30" t="s">
        <v>61</v>
      </c>
      <c r="Z30" s="58" t="s">
        <v>251</v>
      </c>
      <c r="AA30" s="105" t="s">
        <v>61</v>
      </c>
      <c r="AB30" s="52" t="s">
        <v>690</v>
      </c>
      <c r="AC30" s="102" t="s">
        <v>61</v>
      </c>
      <c r="AD30" s="50"/>
      <c r="AE30" s="37"/>
      <c r="AF30" s="58" t="s">
        <v>31</v>
      </c>
      <c r="AG30" s="105" t="s">
        <v>61</v>
      </c>
      <c r="AH30" s="52" t="s">
        <v>153</v>
      </c>
      <c r="AI30" s="56" t="s">
        <v>59</v>
      </c>
      <c r="AJ30" s="50"/>
      <c r="AK30" s="37"/>
      <c r="AL30" s="50"/>
      <c r="AM30" s="37"/>
      <c r="AN30" s="52" t="s">
        <v>89</v>
      </c>
      <c r="AO30" s="609" t="s">
        <v>61</v>
      </c>
      <c r="AP30" s="52" t="s">
        <v>88</v>
      </c>
      <c r="AQ30" s="53" t="s">
        <v>61</v>
      </c>
      <c r="AR30" s="50"/>
      <c r="AS30" s="51"/>
      <c r="AT30" s="52" t="s">
        <v>65</v>
      </c>
      <c r="AU30" s="56" t="s">
        <v>59</v>
      </c>
      <c r="AV30" s="52" t="s">
        <v>66</v>
      </c>
      <c r="AW30" s="56" t="s">
        <v>59</v>
      </c>
      <c r="AX30" s="52" t="s">
        <v>65</v>
      </c>
      <c r="AY30" s="56" t="s">
        <v>59</v>
      </c>
      <c r="AZ30" s="50"/>
      <c r="BA30" s="103"/>
      <c r="BB30" s="62" t="s">
        <v>38</v>
      </c>
      <c r="BC30" s="53" t="s">
        <v>61</v>
      </c>
      <c r="BD30" s="52" t="s">
        <v>37</v>
      </c>
      <c r="BE30" s="56" t="s">
        <v>61</v>
      </c>
    </row>
    <row r="31" spans="1:57" x14ac:dyDescent="0.25">
      <c r="A31" s="12"/>
      <c r="B31" s="29" t="s">
        <v>100</v>
      </c>
      <c r="C31" s="35" t="s">
        <v>68</v>
      </c>
      <c r="D31" s="48"/>
      <c r="E31" s="66"/>
      <c r="F31" s="648" t="s">
        <v>148</v>
      </c>
      <c r="G31" s="649" t="s">
        <v>69</v>
      </c>
      <c r="H31" s="648" t="s">
        <v>148</v>
      </c>
      <c r="I31" s="649" t="s">
        <v>69</v>
      </c>
      <c r="J31" s="648" t="s">
        <v>148</v>
      </c>
      <c r="K31" s="649" t="s">
        <v>69</v>
      </c>
      <c r="L31" s="36"/>
      <c r="M31" s="37"/>
      <c r="N31" s="476" t="s">
        <v>154</v>
      </c>
      <c r="O31" s="33" t="s">
        <v>155</v>
      </c>
      <c r="P31" s="39" t="s">
        <v>156</v>
      </c>
      <c r="Q31" s="33" t="s">
        <v>68</v>
      </c>
      <c r="R31" s="36" t="s">
        <v>103</v>
      </c>
      <c r="S31" s="37" t="s">
        <v>68</v>
      </c>
      <c r="T31" s="36"/>
      <c r="U31" s="37"/>
      <c r="V31" s="463"/>
      <c r="W31" s="33"/>
      <c r="X31" s="29" t="s">
        <v>674</v>
      </c>
      <c r="Y31" s="30" t="s">
        <v>69</v>
      </c>
      <c r="Z31" s="39" t="s">
        <v>113</v>
      </c>
      <c r="AA31" s="33" t="s">
        <v>69</v>
      </c>
      <c r="AB31" s="25" t="s">
        <v>52</v>
      </c>
      <c r="AC31" s="28" t="s">
        <v>69</v>
      </c>
      <c r="AD31" s="36"/>
      <c r="AE31" s="37"/>
      <c r="AF31" s="463" t="s">
        <v>45</v>
      </c>
      <c r="AG31" s="33" t="s">
        <v>69</v>
      </c>
      <c r="AH31" s="32" t="s">
        <v>157</v>
      </c>
      <c r="AI31" s="35" t="s">
        <v>68</v>
      </c>
      <c r="AJ31" s="36"/>
      <c r="AK31" s="24"/>
      <c r="AL31" s="36"/>
      <c r="AM31" s="24"/>
      <c r="AN31" s="32" t="s">
        <v>744</v>
      </c>
      <c r="AO31" s="587" t="s">
        <v>69</v>
      </c>
      <c r="AP31" s="29" t="s">
        <v>93</v>
      </c>
      <c r="AQ31" s="26" t="s">
        <v>69</v>
      </c>
      <c r="AR31" s="36"/>
      <c r="AS31" s="24"/>
      <c r="AT31" s="29" t="s">
        <v>158</v>
      </c>
      <c r="AU31" s="35" t="s">
        <v>68</v>
      </c>
      <c r="AV31" s="34" t="s">
        <v>159</v>
      </c>
      <c r="AW31" s="54" t="s">
        <v>68</v>
      </c>
      <c r="AX31" s="25" t="s">
        <v>708</v>
      </c>
      <c r="AY31" s="30" t="s">
        <v>68</v>
      </c>
      <c r="AZ31" s="36"/>
      <c r="BA31" s="37"/>
      <c r="BB31" s="29" t="s">
        <v>78</v>
      </c>
      <c r="BC31" s="26" t="s">
        <v>69</v>
      </c>
      <c r="BD31" s="29" t="s">
        <v>747</v>
      </c>
      <c r="BE31" s="26" t="s">
        <v>69</v>
      </c>
    </row>
    <row r="32" spans="1:57" ht="12.75" thickBot="1" x14ac:dyDescent="0.3">
      <c r="A32" s="12"/>
      <c r="B32" s="433"/>
      <c r="C32" s="772" t="s">
        <v>1020</v>
      </c>
      <c r="D32" s="23"/>
      <c r="E32" s="24"/>
      <c r="F32" s="650"/>
      <c r="G32" s="651" t="s">
        <v>1026</v>
      </c>
      <c r="H32" s="650"/>
      <c r="I32" s="651" t="s">
        <v>1026</v>
      </c>
      <c r="J32" s="650"/>
      <c r="K32" s="651" t="s">
        <v>1026</v>
      </c>
      <c r="L32" s="384"/>
      <c r="M32" s="426"/>
      <c r="N32" s="133"/>
      <c r="O32" s="71" t="s">
        <v>104</v>
      </c>
      <c r="P32" s="134"/>
      <c r="Q32" s="77" t="s">
        <v>996</v>
      </c>
      <c r="R32" s="23"/>
      <c r="S32" s="24" t="s">
        <v>105</v>
      </c>
      <c r="T32" s="23"/>
      <c r="U32" s="37"/>
      <c r="V32" s="70"/>
      <c r="W32" s="37"/>
      <c r="X32" s="134"/>
      <c r="Y32" s="37" t="s">
        <v>1014</v>
      </c>
      <c r="Z32" s="39"/>
      <c r="AA32" s="482" t="s">
        <v>55</v>
      </c>
      <c r="AB32" s="39" t="s">
        <v>50</v>
      </c>
      <c r="AC32" s="482" t="s">
        <v>596</v>
      </c>
      <c r="AD32" s="134"/>
      <c r="AE32" s="37"/>
      <c r="AF32" s="70"/>
      <c r="AG32" s="77" t="s">
        <v>1005</v>
      </c>
      <c r="AH32" s="76"/>
      <c r="AI32" s="77" t="s">
        <v>1038</v>
      </c>
      <c r="AJ32" s="23"/>
      <c r="AK32" s="43"/>
      <c r="AL32" s="23"/>
      <c r="AM32" s="43"/>
      <c r="AN32" s="136"/>
      <c r="AO32" s="136" t="s">
        <v>962</v>
      </c>
      <c r="AP32" s="70"/>
      <c r="AQ32" s="77" t="s">
        <v>975</v>
      </c>
      <c r="AR32" s="76"/>
      <c r="AS32" s="77"/>
      <c r="AT32" s="596"/>
      <c r="AU32" s="35" t="s">
        <v>1034</v>
      </c>
      <c r="AV32" s="134"/>
      <c r="AW32" s="135" t="s">
        <v>1008</v>
      </c>
      <c r="AX32" s="66"/>
      <c r="AY32" s="66" t="s">
        <v>1036</v>
      </c>
      <c r="AZ32" s="70"/>
      <c r="BA32" s="71"/>
      <c r="BB32" s="70"/>
      <c r="BC32" s="71" t="s">
        <v>949</v>
      </c>
      <c r="BD32" s="134"/>
      <c r="BE32" s="37" t="s">
        <v>1037</v>
      </c>
    </row>
    <row r="33" spans="1:57" ht="12.75" x14ac:dyDescent="0.25">
      <c r="A33" s="78"/>
      <c r="B33" s="52"/>
      <c r="C33" s="54"/>
      <c r="D33" s="88"/>
      <c r="E33" s="79"/>
      <c r="F33" s="50"/>
      <c r="G33" s="79"/>
      <c r="H33" s="50"/>
      <c r="I33" s="79"/>
      <c r="J33" s="50"/>
      <c r="K33" s="79"/>
      <c r="L33" s="50"/>
      <c r="M33" s="79"/>
      <c r="N33" s="156"/>
      <c r="O33" s="84"/>
      <c r="P33" s="50"/>
      <c r="Q33" s="79"/>
      <c r="R33" s="83" t="s">
        <v>83</v>
      </c>
      <c r="S33" s="79" t="s">
        <v>80</v>
      </c>
      <c r="T33" s="470" t="s">
        <v>60</v>
      </c>
      <c r="U33" s="483" t="s">
        <v>80</v>
      </c>
      <c r="V33" s="88"/>
      <c r="W33" s="84"/>
      <c r="X33" s="52" t="s">
        <v>161</v>
      </c>
      <c r="Y33" s="86" t="s">
        <v>138</v>
      </c>
      <c r="Z33" s="470"/>
      <c r="AA33" s="28"/>
      <c r="AB33" s="470" t="s">
        <v>689</v>
      </c>
      <c r="AC33" s="28" t="s">
        <v>80</v>
      </c>
      <c r="AE33" s="80"/>
      <c r="AF33" s="50"/>
      <c r="AG33" s="37"/>
      <c r="AH33" s="427"/>
      <c r="AI33" s="84"/>
      <c r="AJ33" s="525" t="s">
        <v>143</v>
      </c>
      <c r="AK33" s="526" t="s">
        <v>82</v>
      </c>
      <c r="AL33" s="525" t="s">
        <v>143</v>
      </c>
      <c r="AM33" s="526" t="s">
        <v>82</v>
      </c>
      <c r="AN33" s="157"/>
      <c r="AO33" s="158"/>
      <c r="AP33" s="50"/>
      <c r="AQ33" s="158"/>
      <c r="AR33" s="59"/>
      <c r="AS33" s="84"/>
      <c r="AT33" s="48"/>
      <c r="AU33" s="84"/>
      <c r="AV33" s="52" t="s">
        <v>111</v>
      </c>
      <c r="AW33" s="53" t="s">
        <v>80</v>
      </c>
      <c r="AX33" s="88"/>
      <c r="AY33" s="84"/>
      <c r="AZ33" s="50"/>
      <c r="BA33" s="84"/>
      <c r="BB33" s="88"/>
      <c r="BC33" s="79"/>
      <c r="BD33" s="50"/>
      <c r="BE33" s="84"/>
    </row>
    <row r="34" spans="1:57" ht="9.75" customHeight="1" x14ac:dyDescent="0.25">
      <c r="A34" s="12"/>
      <c r="B34" s="131"/>
      <c r="C34" s="26"/>
      <c r="D34" s="31"/>
      <c r="E34" s="24"/>
      <c r="F34" s="23"/>
      <c r="G34" s="24"/>
      <c r="H34" s="23"/>
      <c r="I34" s="24"/>
      <c r="J34" s="23"/>
      <c r="K34" s="24"/>
      <c r="L34" s="23"/>
      <c r="M34" s="24"/>
      <c r="N34" s="159"/>
      <c r="O34" s="24"/>
      <c r="P34" s="31"/>
      <c r="Q34" s="24"/>
      <c r="R34" s="36" t="s">
        <v>95</v>
      </c>
      <c r="S34" s="24" t="s">
        <v>92</v>
      </c>
      <c r="T34" s="39" t="s">
        <v>164</v>
      </c>
      <c r="U34" s="33" t="s">
        <v>92</v>
      </c>
      <c r="V34" s="107"/>
      <c r="W34" s="37"/>
      <c r="X34" s="29" t="s">
        <v>165</v>
      </c>
      <c r="Y34" s="35" t="s">
        <v>140</v>
      </c>
      <c r="Z34" s="39"/>
      <c r="AA34" s="28"/>
      <c r="AB34" s="39" t="s">
        <v>671</v>
      </c>
      <c r="AC34" s="28" t="s">
        <v>92</v>
      </c>
      <c r="AE34" s="26"/>
      <c r="AF34" s="23"/>
      <c r="AG34" s="37"/>
      <c r="AH34" s="23"/>
      <c r="AI34" s="37"/>
      <c r="AJ34" s="527" t="s">
        <v>655</v>
      </c>
      <c r="AK34" s="528" t="s">
        <v>94</v>
      </c>
      <c r="AL34" s="527" t="s">
        <v>655</v>
      </c>
      <c r="AM34" s="528" t="s">
        <v>94</v>
      </c>
      <c r="AN34" s="107"/>
      <c r="AO34" s="66"/>
      <c r="AP34" s="36"/>
      <c r="AQ34" s="66"/>
      <c r="AR34" s="36"/>
      <c r="AS34" s="37"/>
      <c r="AT34" s="48"/>
      <c r="AU34" s="37"/>
      <c r="AV34" s="34"/>
      <c r="AW34" s="26" t="s">
        <v>92</v>
      </c>
      <c r="AX34" s="36"/>
      <c r="AY34" s="24"/>
      <c r="AZ34" s="23"/>
      <c r="BA34" s="24"/>
      <c r="BB34" s="23"/>
      <c r="BC34" s="24"/>
      <c r="BD34" s="36"/>
      <c r="BE34" s="60"/>
    </row>
    <row r="35" spans="1:57" ht="16.5" customHeight="1" x14ac:dyDescent="0.25">
      <c r="A35" s="12" t="s">
        <v>102</v>
      </c>
      <c r="B35" s="259"/>
      <c r="C35" s="260"/>
      <c r="D35" s="101"/>
      <c r="E35" s="145"/>
      <c r="F35" s="428"/>
      <c r="G35" s="44"/>
      <c r="H35" s="428"/>
      <c r="I35" s="44"/>
      <c r="J35" s="428"/>
      <c r="K35" s="44"/>
      <c r="L35" s="428"/>
      <c r="M35" s="44"/>
      <c r="N35" s="160"/>
      <c r="O35" s="44"/>
      <c r="P35" s="31"/>
      <c r="Q35" s="43"/>
      <c r="R35" s="140"/>
      <c r="S35" s="24" t="s">
        <v>168</v>
      </c>
      <c r="T35" s="468"/>
      <c r="U35" s="168" t="s">
        <v>1034</v>
      </c>
      <c r="V35" s="140"/>
      <c r="W35" s="37"/>
      <c r="X35" s="49"/>
      <c r="Y35" s="35" t="s">
        <v>56</v>
      </c>
      <c r="Z35" s="39"/>
      <c r="AA35" s="28"/>
      <c r="AB35" s="572" t="s">
        <v>50</v>
      </c>
      <c r="AC35" s="28" t="s">
        <v>596</v>
      </c>
      <c r="AD35" s="23"/>
      <c r="AE35" s="99"/>
      <c r="AF35" s="31"/>
      <c r="AG35" s="43"/>
      <c r="AH35" s="94"/>
      <c r="AI35" s="44"/>
      <c r="AJ35" s="48"/>
      <c r="AK35" s="37" t="s">
        <v>1036</v>
      </c>
      <c r="AL35" s="48"/>
      <c r="AM35" s="37" t="s">
        <v>1036</v>
      </c>
      <c r="AN35" s="144"/>
      <c r="AO35" s="390"/>
      <c r="AP35" s="47"/>
      <c r="AQ35" s="44"/>
      <c r="AR35" s="45"/>
      <c r="AS35" s="99"/>
      <c r="AT35" s="140"/>
      <c r="AU35" s="37"/>
      <c r="AV35" s="31"/>
      <c r="AW35" s="43"/>
      <c r="AX35" s="47"/>
      <c r="AY35" s="43"/>
      <c r="AZ35" s="101"/>
      <c r="BA35" s="145"/>
      <c r="BB35" s="23"/>
      <c r="BC35" s="96"/>
      <c r="BD35" s="31"/>
      <c r="BE35" s="99"/>
    </row>
    <row r="36" spans="1:57" ht="12.75" x14ac:dyDescent="0.25">
      <c r="A36" s="12" t="s">
        <v>149</v>
      </c>
      <c r="B36" s="131"/>
      <c r="C36" s="54"/>
      <c r="D36" s="50"/>
      <c r="E36" s="51"/>
      <c r="F36" s="66"/>
      <c r="G36" s="103"/>
      <c r="H36" s="48"/>
      <c r="I36" s="103"/>
      <c r="J36" s="66"/>
      <c r="K36" s="103"/>
      <c r="L36" s="66"/>
      <c r="M36" s="103"/>
      <c r="N36" s="161"/>
      <c r="O36" s="37"/>
      <c r="P36" s="462" t="s">
        <v>318</v>
      </c>
      <c r="Q36" s="28" t="s">
        <v>109</v>
      </c>
      <c r="R36" s="50"/>
      <c r="S36" s="51"/>
      <c r="T36" s="52" t="s">
        <v>86</v>
      </c>
      <c r="U36" s="35" t="s">
        <v>110</v>
      </c>
      <c r="V36" s="130"/>
      <c r="W36" s="103"/>
      <c r="X36" s="50"/>
      <c r="Y36" s="51"/>
      <c r="Z36" s="58" t="s">
        <v>689</v>
      </c>
      <c r="AA36" s="53" t="s">
        <v>110</v>
      </c>
      <c r="AB36" s="50"/>
      <c r="AC36" s="51"/>
      <c r="AD36" s="50"/>
      <c r="AE36" s="51"/>
      <c r="AF36" s="52" t="s">
        <v>318</v>
      </c>
      <c r="AG36" s="53" t="s">
        <v>109</v>
      </c>
      <c r="AH36" s="50"/>
      <c r="AI36" s="51"/>
      <c r="AJ36" s="50"/>
      <c r="AK36" s="51"/>
      <c r="AL36" s="50"/>
      <c r="AM36" s="51"/>
      <c r="AN36" s="157"/>
      <c r="AO36" s="60"/>
      <c r="AP36" s="52" t="s">
        <v>89</v>
      </c>
      <c r="AQ36" s="54" t="s">
        <v>110</v>
      </c>
      <c r="AR36" s="50"/>
      <c r="AS36" s="51"/>
      <c r="AT36" s="50"/>
      <c r="AU36" s="103"/>
      <c r="AV36" s="50"/>
      <c r="AW36" s="51"/>
      <c r="AX36" s="50"/>
      <c r="AY36" s="51"/>
      <c r="AZ36" s="50"/>
      <c r="BA36" s="103"/>
      <c r="BB36" s="50"/>
      <c r="BC36" s="51"/>
      <c r="BD36" s="50"/>
      <c r="BE36" s="103"/>
    </row>
    <row r="37" spans="1:57" ht="15" customHeight="1" x14ac:dyDescent="0.25">
      <c r="A37" s="12"/>
      <c r="B37" s="131"/>
      <c r="C37" s="26"/>
      <c r="D37" s="31"/>
      <c r="E37" s="24"/>
      <c r="F37" s="48"/>
      <c r="G37" s="37"/>
      <c r="H37" s="48"/>
      <c r="I37" s="37"/>
      <c r="J37" s="48"/>
      <c r="K37" s="37"/>
      <c r="L37" s="48"/>
      <c r="M37" s="37"/>
      <c r="N37" s="159"/>
      <c r="O37" s="37"/>
      <c r="P37" s="31"/>
      <c r="Q37" s="61" t="s">
        <v>112</v>
      </c>
      <c r="R37" s="23"/>
      <c r="S37" s="24"/>
      <c r="T37" s="25" t="s">
        <v>719</v>
      </c>
      <c r="U37" s="35" t="s">
        <v>114</v>
      </c>
      <c r="V37" s="23"/>
      <c r="W37" s="37"/>
      <c r="X37" s="36"/>
      <c r="Y37" s="24"/>
      <c r="Z37" s="39" t="s">
        <v>671</v>
      </c>
      <c r="AA37" s="26" t="s">
        <v>114</v>
      </c>
      <c r="AB37" s="23"/>
      <c r="AC37" s="24"/>
      <c r="AD37" s="36"/>
      <c r="AE37" s="24"/>
      <c r="AF37" s="59"/>
      <c r="AG37" s="54" t="s">
        <v>112</v>
      </c>
      <c r="AH37" s="31"/>
      <c r="AI37" s="24"/>
      <c r="AJ37" s="31"/>
      <c r="AK37" s="37"/>
      <c r="AL37" s="31"/>
      <c r="AM37" s="37"/>
      <c r="AN37" s="107"/>
      <c r="AO37" s="24"/>
      <c r="AP37" s="25" t="s">
        <v>98</v>
      </c>
      <c r="AQ37" s="26" t="s">
        <v>114</v>
      </c>
      <c r="AR37" s="36"/>
      <c r="AS37" s="210"/>
      <c r="AT37" s="59"/>
      <c r="AU37" s="37"/>
      <c r="AV37" s="31"/>
      <c r="AW37" s="24"/>
      <c r="AX37" s="23"/>
      <c r="AY37" s="24"/>
      <c r="AZ37" s="31"/>
      <c r="BA37" s="37"/>
      <c r="BB37" s="36"/>
      <c r="BC37" s="60"/>
      <c r="BD37" s="23"/>
      <c r="BE37" s="24"/>
    </row>
    <row r="38" spans="1:57" ht="12.75" thickBot="1" x14ac:dyDescent="0.3">
      <c r="A38" s="108"/>
      <c r="B38" s="121"/>
      <c r="C38" s="113"/>
      <c r="D38" s="109"/>
      <c r="E38" s="110"/>
      <c r="F38" s="117"/>
      <c r="G38" s="118"/>
      <c r="H38" s="117"/>
      <c r="I38" s="118"/>
      <c r="J38" s="117"/>
      <c r="K38" s="118"/>
      <c r="L38" s="117"/>
      <c r="M38" s="118"/>
      <c r="N38" s="163"/>
      <c r="O38" s="115"/>
      <c r="P38" s="48"/>
      <c r="Q38" s="66"/>
      <c r="R38" s="116"/>
      <c r="S38" s="115"/>
      <c r="T38" s="116"/>
      <c r="U38" s="115" t="s">
        <v>1036</v>
      </c>
      <c r="V38" s="116"/>
      <c r="W38" s="115"/>
      <c r="X38" s="109"/>
      <c r="Y38" s="115"/>
      <c r="Z38" s="584" t="s">
        <v>50</v>
      </c>
      <c r="AA38" s="113" t="s">
        <v>596</v>
      </c>
      <c r="AB38" s="109"/>
      <c r="AC38" s="115"/>
      <c r="AD38" s="164"/>
      <c r="AE38" s="115"/>
      <c r="AF38" s="109"/>
      <c r="AG38" s="110"/>
      <c r="AH38" s="116"/>
      <c r="AI38" s="115"/>
      <c r="AJ38" s="116"/>
      <c r="AK38" s="115"/>
      <c r="AL38" s="116"/>
      <c r="AM38" s="115"/>
      <c r="AN38" s="150"/>
      <c r="AO38" s="110"/>
      <c r="AP38" s="150"/>
      <c r="AQ38" s="110" t="s">
        <v>924</v>
      </c>
      <c r="AR38" s="109"/>
      <c r="AS38" s="110"/>
      <c r="AT38" s="116"/>
      <c r="AU38" s="60"/>
      <c r="AV38" s="109"/>
      <c r="AW38" s="110"/>
      <c r="AX38" s="116"/>
      <c r="AY38" s="110"/>
      <c r="AZ38" s="116"/>
      <c r="BA38" s="24"/>
      <c r="BB38" s="125"/>
      <c r="BC38" s="151"/>
      <c r="BD38" s="31"/>
      <c r="BE38" s="115"/>
    </row>
    <row r="39" spans="1:57" ht="13.5" thickTop="1" x14ac:dyDescent="0.25">
      <c r="A39" s="126"/>
      <c r="B39" s="434"/>
      <c r="C39" s="53"/>
      <c r="D39" s="66"/>
      <c r="E39" s="51"/>
      <c r="F39" s="50"/>
      <c r="G39" s="60"/>
      <c r="H39" s="50"/>
      <c r="I39" s="60"/>
      <c r="J39" s="50"/>
      <c r="K39" s="60"/>
      <c r="L39" s="52" t="s">
        <v>316</v>
      </c>
      <c r="M39" s="54" t="s">
        <v>27</v>
      </c>
      <c r="N39" s="466" t="s">
        <v>26</v>
      </c>
      <c r="O39" s="28" t="s">
        <v>27</v>
      </c>
      <c r="P39" s="484" t="s">
        <v>26</v>
      </c>
      <c r="Q39" s="485" t="s">
        <v>27</v>
      </c>
      <c r="R39" s="486" t="s">
        <v>170</v>
      </c>
      <c r="S39" s="491" t="s">
        <v>27</v>
      </c>
      <c r="T39" s="484" t="s">
        <v>26</v>
      </c>
      <c r="U39" s="485" t="s">
        <v>27</v>
      </c>
      <c r="V39" s="470" t="s">
        <v>291</v>
      </c>
      <c r="W39" s="483" t="s">
        <v>27</v>
      </c>
      <c r="X39" s="88"/>
      <c r="Y39" s="79"/>
      <c r="Z39" s="166" t="s">
        <v>688</v>
      </c>
      <c r="AA39" s="105" t="s">
        <v>27</v>
      </c>
      <c r="AB39" s="58"/>
      <c r="AC39" s="105"/>
      <c r="AD39" s="52" t="s">
        <v>33</v>
      </c>
      <c r="AE39" s="80" t="s">
        <v>27</v>
      </c>
      <c r="AF39" s="172"/>
      <c r="AG39" s="79"/>
      <c r="AH39" s="658" t="s">
        <v>756</v>
      </c>
      <c r="AI39" s="659" t="s">
        <v>27</v>
      </c>
      <c r="AJ39" s="165"/>
      <c r="AK39" s="51"/>
      <c r="AN39" s="13"/>
      <c r="AO39" s="66"/>
      <c r="AP39" s="13"/>
      <c r="AQ39" s="66"/>
      <c r="AR39" s="165"/>
      <c r="AT39" s="50"/>
      <c r="AU39" s="14"/>
      <c r="AV39" s="52" t="s">
        <v>39</v>
      </c>
      <c r="AW39" s="80" t="s">
        <v>27</v>
      </c>
      <c r="AX39" s="50"/>
      <c r="AY39" s="51"/>
      <c r="AZ39" s="15" t="s">
        <v>35</v>
      </c>
      <c r="BA39" s="18" t="s">
        <v>30</v>
      </c>
      <c r="BB39" s="52" t="s">
        <v>39</v>
      </c>
      <c r="BC39" s="16" t="s">
        <v>30</v>
      </c>
      <c r="BD39" s="15" t="s">
        <v>163</v>
      </c>
      <c r="BE39" s="80" t="s">
        <v>36</v>
      </c>
    </row>
    <row r="40" spans="1:57" ht="12.75" x14ac:dyDescent="0.25">
      <c r="A40" s="12"/>
      <c r="B40" s="49"/>
      <c r="C40" s="26"/>
      <c r="D40" s="66"/>
      <c r="E40" s="24"/>
      <c r="F40" s="59"/>
      <c r="G40" s="37"/>
      <c r="H40" s="23"/>
      <c r="I40" s="24"/>
      <c r="J40" s="23"/>
      <c r="K40" s="24"/>
      <c r="L40" s="25" t="s">
        <v>49</v>
      </c>
      <c r="M40" s="26" t="s">
        <v>41</v>
      </c>
      <c r="N40" s="41" t="s">
        <v>40</v>
      </c>
      <c r="O40" s="28" t="s">
        <v>41</v>
      </c>
      <c r="P40" s="488" t="s">
        <v>120</v>
      </c>
      <c r="Q40" s="489" t="s">
        <v>41</v>
      </c>
      <c r="R40" s="490" t="s">
        <v>173</v>
      </c>
      <c r="S40" s="492" t="s">
        <v>41</v>
      </c>
      <c r="T40" s="488" t="s">
        <v>120</v>
      </c>
      <c r="U40" s="489" t="s">
        <v>41</v>
      </c>
      <c r="V40" s="27" t="s">
        <v>71</v>
      </c>
      <c r="W40" s="33" t="s">
        <v>41</v>
      </c>
      <c r="X40" s="23"/>
      <c r="Y40" s="24"/>
      <c r="Z40" s="39" t="s">
        <v>671</v>
      </c>
      <c r="AA40" s="33" t="s">
        <v>41</v>
      </c>
      <c r="AB40" s="39"/>
      <c r="AC40" s="33"/>
      <c r="AD40" s="34" t="s">
        <v>174</v>
      </c>
      <c r="AE40" s="35" t="s">
        <v>41</v>
      </c>
      <c r="AF40" s="90"/>
      <c r="AG40" s="24"/>
      <c r="AH40" s="660" t="s">
        <v>48</v>
      </c>
      <c r="AI40" s="661" t="s">
        <v>41</v>
      </c>
      <c r="AJ40" s="48"/>
      <c r="AK40" s="24"/>
      <c r="AN40" s="31"/>
      <c r="AO40" s="66"/>
      <c r="AP40" s="31"/>
      <c r="AQ40" s="66"/>
      <c r="AR40" s="48"/>
      <c r="AT40" s="23"/>
      <c r="AU40" s="37"/>
      <c r="AV40" s="34" t="s">
        <v>70</v>
      </c>
      <c r="AW40" s="26" t="s">
        <v>41</v>
      </c>
      <c r="AX40" s="23"/>
      <c r="AY40" s="24"/>
      <c r="AZ40" s="91" t="s">
        <v>50</v>
      </c>
      <c r="BA40" s="35" t="s">
        <v>44</v>
      </c>
      <c r="BB40" s="34" t="s">
        <v>713</v>
      </c>
      <c r="BC40" s="35" t="s">
        <v>920</v>
      </c>
      <c r="BD40" s="34" t="s">
        <v>101</v>
      </c>
      <c r="BE40" s="26" t="s">
        <v>51</v>
      </c>
    </row>
    <row r="41" spans="1:57" ht="13.5" x14ac:dyDescent="0.25">
      <c r="A41" s="12" t="s">
        <v>53</v>
      </c>
      <c r="B41" s="98"/>
      <c r="C41" s="46"/>
      <c r="D41" s="47"/>
      <c r="E41" s="99"/>
      <c r="F41" s="138"/>
      <c r="G41" s="96"/>
      <c r="H41" s="23"/>
      <c r="I41" s="24"/>
      <c r="J41" s="23"/>
      <c r="K41" s="24"/>
      <c r="L41" s="23"/>
      <c r="M41" s="24" t="s">
        <v>927</v>
      </c>
      <c r="N41" s="163"/>
      <c r="O41" s="43" t="s">
        <v>1036</v>
      </c>
      <c r="P41" s="48"/>
      <c r="Q41" s="24" t="s">
        <v>1037</v>
      </c>
      <c r="R41" s="23"/>
      <c r="S41" s="24" t="s">
        <v>175</v>
      </c>
      <c r="T41" s="40"/>
      <c r="U41" s="24" t="s">
        <v>1037</v>
      </c>
      <c r="V41" s="497"/>
      <c r="W41" s="141" t="s">
        <v>186</v>
      </c>
      <c r="X41" s="23"/>
      <c r="Y41" s="43"/>
      <c r="Z41" s="23"/>
      <c r="AA41" s="43" t="s">
        <v>55</v>
      </c>
      <c r="AB41" s="40"/>
      <c r="AC41" s="43"/>
      <c r="AD41" s="40"/>
      <c r="AE41" s="43" t="s">
        <v>1034</v>
      </c>
      <c r="AF41" s="36"/>
      <c r="AG41" s="24"/>
      <c r="AH41" s="40"/>
      <c r="AI41" s="43" t="s">
        <v>104</v>
      </c>
      <c r="AJ41" s="23"/>
      <c r="AK41" s="43"/>
      <c r="AL41" s="23"/>
      <c r="AM41" s="43"/>
      <c r="AN41" s="138"/>
      <c r="AO41" s="138"/>
      <c r="AP41" s="23"/>
      <c r="AQ41" s="99"/>
      <c r="AR41" s="23"/>
      <c r="AS41" s="99"/>
      <c r="AT41" s="23"/>
      <c r="AU41" s="37"/>
      <c r="AV41" s="47"/>
      <c r="AW41" s="99" t="s">
        <v>922</v>
      </c>
      <c r="AX41" s="40"/>
      <c r="AY41" s="44"/>
      <c r="AZ41" s="25"/>
      <c r="BA41" s="35" t="s">
        <v>596</v>
      </c>
      <c r="BB41" s="259" t="s">
        <v>750</v>
      </c>
      <c r="BC41" s="26" t="s">
        <v>985</v>
      </c>
      <c r="BD41" s="23"/>
      <c r="BE41" s="129" t="s">
        <v>56</v>
      </c>
    </row>
    <row r="42" spans="1:57" ht="12.75" x14ac:dyDescent="0.25">
      <c r="A42" s="12" t="s">
        <v>176</v>
      </c>
      <c r="B42" s="52"/>
      <c r="C42" s="53"/>
      <c r="D42" s="50"/>
      <c r="E42" s="51"/>
      <c r="F42" s="50"/>
      <c r="G42" s="51"/>
      <c r="H42" s="50"/>
      <c r="I42" s="51"/>
      <c r="J42" s="50"/>
      <c r="K42" s="51"/>
      <c r="L42" s="52" t="s">
        <v>628</v>
      </c>
      <c r="M42" s="56" t="s">
        <v>61</v>
      </c>
      <c r="N42" s="479" t="s">
        <v>60</v>
      </c>
      <c r="O42" s="28" t="s">
        <v>61</v>
      </c>
      <c r="P42" s="58" t="s">
        <v>29</v>
      </c>
      <c r="Q42" s="28" t="s">
        <v>59</v>
      </c>
      <c r="R42" s="50" t="s">
        <v>127</v>
      </c>
      <c r="S42" s="103" t="s">
        <v>61</v>
      </c>
      <c r="T42" s="157"/>
      <c r="U42" s="51"/>
      <c r="V42" s="58"/>
      <c r="W42" s="102"/>
      <c r="X42" s="52" t="s">
        <v>277</v>
      </c>
      <c r="Y42" s="102" t="s">
        <v>61</v>
      </c>
      <c r="Z42" s="148" t="s">
        <v>318</v>
      </c>
      <c r="AA42" s="53" t="s">
        <v>59</v>
      </c>
      <c r="AB42" s="148" t="s">
        <v>318</v>
      </c>
      <c r="AC42" s="53" t="s">
        <v>59</v>
      </c>
      <c r="AD42" s="59"/>
      <c r="AE42" s="60"/>
      <c r="AF42" s="52" t="s">
        <v>28</v>
      </c>
      <c r="AG42" s="53" t="s">
        <v>59</v>
      </c>
      <c r="AH42" s="50"/>
      <c r="AI42" s="37"/>
      <c r="AJ42" s="50"/>
      <c r="AK42" s="37"/>
      <c r="AL42" s="50"/>
      <c r="AM42" s="37"/>
      <c r="AN42" s="541" t="s">
        <v>318</v>
      </c>
      <c r="AO42" s="542" t="s">
        <v>59</v>
      </c>
      <c r="AP42" s="541" t="s">
        <v>318</v>
      </c>
      <c r="AQ42" s="542" t="s">
        <v>59</v>
      </c>
      <c r="AR42" s="50"/>
      <c r="AS42" s="103"/>
      <c r="AT42" s="52" t="s">
        <v>118</v>
      </c>
      <c r="AU42" s="56" t="s">
        <v>61</v>
      </c>
      <c r="AV42" s="52" t="s">
        <v>118</v>
      </c>
      <c r="AW42" s="56" t="s">
        <v>61</v>
      </c>
      <c r="AX42" s="52" t="s">
        <v>704</v>
      </c>
      <c r="AY42" s="56" t="s">
        <v>61</v>
      </c>
      <c r="AZ42" s="50"/>
      <c r="BA42" s="51"/>
      <c r="BB42" s="59"/>
      <c r="BC42" s="51"/>
      <c r="BD42" s="52"/>
      <c r="BE42" s="53"/>
    </row>
    <row r="43" spans="1:57" ht="12" customHeight="1" x14ac:dyDescent="0.25">
      <c r="A43" s="12"/>
      <c r="B43" s="29"/>
      <c r="C43" s="26"/>
      <c r="D43" s="23"/>
      <c r="E43" s="24"/>
      <c r="F43" s="23"/>
      <c r="G43" s="24"/>
      <c r="H43" s="23"/>
      <c r="I43" s="24"/>
      <c r="J43" s="23"/>
      <c r="K43" s="24"/>
      <c r="L43" s="67" t="s">
        <v>629</v>
      </c>
      <c r="M43" s="54" t="s">
        <v>69</v>
      </c>
      <c r="N43" s="476" t="s">
        <v>48</v>
      </c>
      <c r="O43" s="28" t="s">
        <v>69</v>
      </c>
      <c r="P43" s="463" t="s">
        <v>121</v>
      </c>
      <c r="Q43" s="61" t="s">
        <v>68</v>
      </c>
      <c r="R43" s="23" t="s">
        <v>132</v>
      </c>
      <c r="S43" s="37" t="s">
        <v>69</v>
      </c>
      <c r="T43" s="36"/>
      <c r="U43" s="24"/>
      <c r="V43" s="27"/>
      <c r="W43" s="28"/>
      <c r="X43" s="29" t="s">
        <v>670</v>
      </c>
      <c r="Y43" s="28" t="s">
        <v>69</v>
      </c>
      <c r="Z43" s="29"/>
      <c r="AA43" s="26" t="s">
        <v>68</v>
      </c>
      <c r="AB43" s="29"/>
      <c r="AC43" s="26" t="s">
        <v>68</v>
      </c>
      <c r="AD43" s="36"/>
      <c r="AE43" s="37"/>
      <c r="AF43" s="34" t="s">
        <v>158</v>
      </c>
      <c r="AG43" s="26" t="s">
        <v>68</v>
      </c>
      <c r="AH43" s="23"/>
      <c r="AI43" s="37"/>
      <c r="AJ43" s="48"/>
      <c r="AK43" s="24"/>
      <c r="AL43" s="48"/>
      <c r="AM43" s="24"/>
      <c r="AN43" s="543"/>
      <c r="AO43" s="544" t="s">
        <v>68</v>
      </c>
      <c r="AP43" s="543"/>
      <c r="AQ43" s="544" t="s">
        <v>68</v>
      </c>
      <c r="AR43" s="107"/>
      <c r="AS43" s="37"/>
      <c r="AT43" s="29" t="s">
        <v>124</v>
      </c>
      <c r="AU43" s="35" t="s">
        <v>69</v>
      </c>
      <c r="AV43" s="29" t="s">
        <v>124</v>
      </c>
      <c r="AW43" s="35" t="s">
        <v>69</v>
      </c>
      <c r="AX43" s="25" t="s">
        <v>705</v>
      </c>
      <c r="AY43" s="597" t="s">
        <v>1036</v>
      </c>
      <c r="AZ43" s="31"/>
      <c r="BA43" s="24"/>
      <c r="BB43" s="23"/>
      <c r="BC43" s="24"/>
      <c r="BD43" s="34"/>
      <c r="BE43" s="26"/>
    </row>
    <row r="44" spans="1:57" ht="12.75" thickBot="1" x14ac:dyDescent="0.3">
      <c r="A44" s="12"/>
      <c r="B44" s="49"/>
      <c r="C44" s="35"/>
      <c r="D44" s="70"/>
      <c r="E44" s="77"/>
      <c r="F44" s="70"/>
      <c r="G44" s="71"/>
      <c r="H44" s="70"/>
      <c r="I44" s="71"/>
      <c r="J44" s="70"/>
      <c r="K44" s="71"/>
      <c r="L44" s="72" t="s">
        <v>71</v>
      </c>
      <c r="M44" s="71" t="s">
        <v>596</v>
      </c>
      <c r="N44" s="170"/>
      <c r="O44" s="24" t="s">
        <v>1032</v>
      </c>
      <c r="P44" s="464"/>
      <c r="Q44" s="465" t="s">
        <v>992</v>
      </c>
      <c r="R44" s="70"/>
      <c r="S44" s="71" t="s">
        <v>168</v>
      </c>
      <c r="T44" s="70"/>
      <c r="U44" s="71"/>
      <c r="V44" s="70"/>
      <c r="W44" s="71"/>
      <c r="X44" s="70"/>
      <c r="Y44" s="37" t="s">
        <v>1014</v>
      </c>
      <c r="Z44" s="70"/>
      <c r="AA44" s="71"/>
      <c r="AB44" s="70"/>
      <c r="AC44" s="71"/>
      <c r="AD44" s="70"/>
      <c r="AE44" s="24"/>
      <c r="AF44" s="134"/>
      <c r="AG44" s="135" t="s">
        <v>998</v>
      </c>
      <c r="AH44" s="47"/>
      <c r="AI44" s="77"/>
      <c r="AJ44" s="23"/>
      <c r="AK44" s="24"/>
      <c r="AL44" s="23"/>
      <c r="AM44" s="24"/>
      <c r="AN44" s="545"/>
      <c r="AO44" s="459"/>
      <c r="AP44" s="546"/>
      <c r="AQ44" s="453"/>
      <c r="AR44" s="47"/>
      <c r="AS44" s="71"/>
      <c r="AT44" s="23"/>
      <c r="AU44" s="37" t="s">
        <v>1034</v>
      </c>
      <c r="AV44" s="70"/>
      <c r="AW44" s="37" t="s">
        <v>1034</v>
      </c>
      <c r="AX44" s="25" t="s">
        <v>706</v>
      </c>
      <c r="AY44" s="598" t="s">
        <v>1037</v>
      </c>
      <c r="AZ44" s="70"/>
      <c r="BA44" s="71"/>
      <c r="BB44" s="139"/>
      <c r="BC44" s="71"/>
      <c r="BD44" s="70"/>
      <c r="BE44" s="135"/>
    </row>
    <row r="45" spans="1:57" ht="12.75" x14ac:dyDescent="0.25">
      <c r="A45" s="78"/>
      <c r="B45" s="432"/>
      <c r="C45" s="80"/>
      <c r="D45" s="66"/>
      <c r="E45" s="66"/>
      <c r="F45" s="52" t="s">
        <v>169</v>
      </c>
      <c r="G45" s="80" t="s">
        <v>82</v>
      </c>
      <c r="H45" s="88"/>
      <c r="I45" s="79"/>
      <c r="J45" s="88"/>
      <c r="K45" s="79"/>
      <c r="L45" s="88"/>
      <c r="M45" s="79"/>
      <c r="N45" s="172"/>
      <c r="O45" s="79"/>
      <c r="P45" s="50"/>
      <c r="Q45" s="37"/>
      <c r="R45" s="88"/>
      <c r="S45" s="79"/>
      <c r="T45" s="88"/>
      <c r="U45" s="79"/>
      <c r="V45" s="470" t="s">
        <v>640</v>
      </c>
      <c r="W45" s="28" t="s">
        <v>138</v>
      </c>
      <c r="X45" s="52" t="s">
        <v>180</v>
      </c>
      <c r="Y45" s="35" t="s">
        <v>138</v>
      </c>
      <c r="Z45" s="552" t="s">
        <v>676</v>
      </c>
      <c r="AA45" s="534" t="s">
        <v>80</v>
      </c>
      <c r="AB45" s="58" t="s">
        <v>686</v>
      </c>
      <c r="AC45" s="28" t="s">
        <v>82</v>
      </c>
      <c r="AD45" s="131" t="s">
        <v>63</v>
      </c>
      <c r="AE45" s="80" t="s">
        <v>82</v>
      </c>
      <c r="AF45" s="88"/>
      <c r="AG45" s="147"/>
      <c r="AH45" s="85" t="s">
        <v>649</v>
      </c>
      <c r="AI45" s="35" t="s">
        <v>138</v>
      </c>
      <c r="AJ45" s="88"/>
      <c r="AK45" s="79"/>
      <c r="AL45" s="88"/>
      <c r="AM45" s="79"/>
      <c r="AN45" s="85" t="s">
        <v>117</v>
      </c>
      <c r="AO45" s="586" t="s">
        <v>82</v>
      </c>
      <c r="AP45" s="88"/>
      <c r="AQ45" s="79"/>
      <c r="AR45" s="88"/>
      <c r="AS45" s="84"/>
      <c r="AT45" s="88"/>
      <c r="AU45" s="79"/>
      <c r="AV45" s="89"/>
      <c r="AW45" s="84"/>
      <c r="AX45" s="88"/>
      <c r="AY45" s="60"/>
      <c r="AZ45" s="131"/>
      <c r="BA45" s="53"/>
      <c r="BB45" s="59"/>
      <c r="BC45" s="60"/>
      <c r="BD45" s="85" t="s">
        <v>38</v>
      </c>
      <c r="BE45" s="80" t="s">
        <v>80</v>
      </c>
    </row>
    <row r="46" spans="1:57" ht="12.75" x14ac:dyDescent="0.25">
      <c r="A46" s="12"/>
      <c r="B46" s="49"/>
      <c r="C46" s="26"/>
      <c r="D46" s="66"/>
      <c r="E46" s="66"/>
      <c r="F46" s="131" t="s">
        <v>172</v>
      </c>
      <c r="G46" s="26" t="s">
        <v>94</v>
      </c>
      <c r="H46" s="23"/>
      <c r="I46" s="24"/>
      <c r="J46" s="23"/>
      <c r="K46" s="24"/>
      <c r="L46" s="23"/>
      <c r="M46" s="24"/>
      <c r="N46" s="90"/>
      <c r="O46" s="24"/>
      <c r="P46" s="31"/>
      <c r="Q46" s="60"/>
      <c r="R46" s="23"/>
      <c r="S46" s="24"/>
      <c r="T46" s="23"/>
      <c r="U46" s="24"/>
      <c r="V46" s="27" t="s">
        <v>165</v>
      </c>
      <c r="W46" s="28" t="s">
        <v>140</v>
      </c>
      <c r="X46" s="29" t="s">
        <v>72</v>
      </c>
      <c r="Y46" s="35" t="s">
        <v>140</v>
      </c>
      <c r="Z46" s="554" t="s">
        <v>183</v>
      </c>
      <c r="AA46" s="534" t="s">
        <v>92</v>
      </c>
      <c r="AB46" s="39" t="s">
        <v>145</v>
      </c>
      <c r="AC46" s="28" t="s">
        <v>94</v>
      </c>
      <c r="AD46" s="34" t="s">
        <v>645</v>
      </c>
      <c r="AE46" s="26" t="s">
        <v>94</v>
      </c>
      <c r="AF46" s="48"/>
      <c r="AG46" s="66"/>
      <c r="AH46" s="29" t="s">
        <v>157</v>
      </c>
      <c r="AI46" s="35" t="s">
        <v>140</v>
      </c>
      <c r="AJ46" s="31"/>
      <c r="AK46" s="37"/>
      <c r="AL46" s="31"/>
      <c r="AM46" s="37"/>
      <c r="AN46" s="34" t="s">
        <v>49</v>
      </c>
      <c r="AO46" s="587" t="s">
        <v>94</v>
      </c>
      <c r="AP46" s="23"/>
      <c r="AQ46" s="24"/>
      <c r="AR46" s="36"/>
      <c r="AS46" s="37"/>
      <c r="AT46" s="23"/>
      <c r="AU46" s="37"/>
      <c r="AV46" s="48"/>
      <c r="AW46" s="37"/>
      <c r="AX46" s="23"/>
      <c r="AY46" s="24"/>
      <c r="AZ46" s="29"/>
      <c r="BA46" s="26"/>
      <c r="BB46" s="31"/>
      <c r="BC46" s="24"/>
      <c r="BD46" s="29" t="s">
        <v>716</v>
      </c>
      <c r="BE46" s="26" t="s">
        <v>92</v>
      </c>
    </row>
    <row r="47" spans="1:57" ht="13.5" x14ac:dyDescent="0.25">
      <c r="A47" s="12" t="s">
        <v>102</v>
      </c>
      <c r="B47" s="49"/>
      <c r="C47" s="260"/>
      <c r="D47" s="45"/>
      <c r="E47" s="44"/>
      <c r="F47" s="259" t="s">
        <v>103</v>
      </c>
      <c r="G47" s="260" t="s">
        <v>1029</v>
      </c>
      <c r="H47" s="45"/>
      <c r="I47" s="44"/>
      <c r="J47" s="45"/>
      <c r="K47" s="44"/>
      <c r="L47" s="45"/>
      <c r="M47" s="44"/>
      <c r="N47" s="163"/>
      <c r="O47" s="43"/>
      <c r="P47" s="47"/>
      <c r="Q47" s="44"/>
      <c r="R47" s="173"/>
      <c r="S47" s="44"/>
      <c r="T47" s="173"/>
      <c r="U47" s="43"/>
      <c r="V47" s="140"/>
      <c r="W47" s="96" t="s">
        <v>56</v>
      </c>
      <c r="X47" s="94"/>
      <c r="Y47" s="46" t="s">
        <v>56</v>
      </c>
      <c r="Z47" s="560"/>
      <c r="AA47" s="557" t="s">
        <v>55</v>
      </c>
      <c r="AB47" s="39"/>
      <c r="AC47" s="141" t="s">
        <v>596</v>
      </c>
      <c r="AD47" s="40"/>
      <c r="AE47" s="44" t="s">
        <v>1036</v>
      </c>
      <c r="AF47" s="45"/>
      <c r="AG47" s="44"/>
      <c r="AH47" s="45"/>
      <c r="AI47" s="37" t="s">
        <v>56</v>
      </c>
      <c r="AJ47" s="45"/>
      <c r="AK47" s="44"/>
      <c r="AL47" s="45"/>
      <c r="AM47" s="44"/>
      <c r="AN47" s="585" t="s">
        <v>122</v>
      </c>
      <c r="AO47" s="585" t="s">
        <v>596</v>
      </c>
      <c r="AP47" s="45"/>
      <c r="AQ47" s="44"/>
      <c r="AR47" s="45"/>
      <c r="AS47" s="44"/>
      <c r="AT47" s="40"/>
      <c r="AU47" s="44"/>
      <c r="AV47" s="45"/>
      <c r="AW47" s="44"/>
      <c r="AX47" s="23"/>
      <c r="AY47" s="44"/>
      <c r="AZ47" s="47"/>
      <c r="BA47" s="44"/>
      <c r="BB47" s="47"/>
      <c r="BC47" s="99"/>
      <c r="BD47" s="40"/>
      <c r="BE47" s="96" t="s">
        <v>1034</v>
      </c>
    </row>
    <row r="48" spans="1:57" ht="12.75" x14ac:dyDescent="0.25">
      <c r="A48" s="12" t="s">
        <v>176</v>
      </c>
      <c r="B48" s="52"/>
      <c r="C48" s="53"/>
      <c r="D48" s="59"/>
      <c r="E48" s="51"/>
      <c r="F48" s="50"/>
      <c r="G48" s="51"/>
      <c r="H48" s="50"/>
      <c r="I48" s="51"/>
      <c r="J48" s="50"/>
      <c r="K48" s="51"/>
      <c r="L48" s="50"/>
      <c r="M48" s="51"/>
      <c r="P48" s="64"/>
      <c r="Q48" s="51"/>
      <c r="R48" s="50" t="s">
        <v>182</v>
      </c>
      <c r="S48" s="51" t="s">
        <v>110</v>
      </c>
      <c r="T48" s="50"/>
      <c r="U48" s="51"/>
      <c r="X48" s="48"/>
      <c r="Y48" s="37"/>
      <c r="Z48" s="52" t="s">
        <v>690</v>
      </c>
      <c r="AA48" s="28" t="s">
        <v>110</v>
      </c>
      <c r="AB48" s="552" t="s">
        <v>677</v>
      </c>
      <c r="AC48" s="534" t="s">
        <v>110</v>
      </c>
      <c r="AD48" s="50"/>
      <c r="AE48" s="60"/>
      <c r="AF48" s="59"/>
      <c r="AG48" s="51"/>
      <c r="AH48" s="82"/>
      <c r="AI48" s="51"/>
      <c r="AJ48" s="82"/>
      <c r="AK48" s="60"/>
      <c r="AL48" s="82"/>
      <c r="AM48" s="60"/>
      <c r="AN48" s="52" t="s">
        <v>88</v>
      </c>
      <c r="AO48" s="595" t="s">
        <v>110</v>
      </c>
      <c r="AP48" s="59"/>
      <c r="AQ48" s="60"/>
      <c r="AR48" s="50"/>
      <c r="AS48" s="51"/>
      <c r="AT48" s="50"/>
      <c r="AU48" s="103"/>
      <c r="AV48" s="50"/>
      <c r="AW48" s="37"/>
      <c r="AX48" s="50"/>
      <c r="AY48" s="37"/>
      <c r="AZ48" s="52" t="s">
        <v>111</v>
      </c>
      <c r="BA48" s="56" t="s">
        <v>109</v>
      </c>
      <c r="BB48" s="52" t="s">
        <v>111</v>
      </c>
      <c r="BC48" s="56" t="s">
        <v>109</v>
      </c>
      <c r="BD48" s="52" t="s">
        <v>39</v>
      </c>
      <c r="BE48" s="53" t="s">
        <v>109</v>
      </c>
    </row>
    <row r="49" spans="1:57" x14ac:dyDescent="0.25">
      <c r="A49" s="12"/>
      <c r="B49" s="34"/>
      <c r="C49" s="26"/>
      <c r="D49" s="31"/>
      <c r="E49" s="24"/>
      <c r="F49" s="31"/>
      <c r="G49" s="24"/>
      <c r="H49" s="23"/>
      <c r="I49" s="24"/>
      <c r="J49" s="23"/>
      <c r="K49" s="24"/>
      <c r="L49" s="23"/>
      <c r="M49" s="24"/>
      <c r="P49" s="31"/>
      <c r="Q49" s="24"/>
      <c r="R49" s="36" t="s">
        <v>121</v>
      </c>
      <c r="S49" s="24" t="s">
        <v>114</v>
      </c>
      <c r="T49" s="36"/>
      <c r="U49" s="24"/>
      <c r="X49" s="48"/>
      <c r="Y49" s="37"/>
      <c r="Z49" s="25" t="s">
        <v>52</v>
      </c>
      <c r="AA49" s="28" t="s">
        <v>114</v>
      </c>
      <c r="AB49" s="554" t="s">
        <v>183</v>
      </c>
      <c r="AC49" s="534" t="s">
        <v>114</v>
      </c>
      <c r="AD49" s="36"/>
      <c r="AE49" s="37"/>
      <c r="AF49" s="31"/>
      <c r="AG49" s="24"/>
      <c r="AH49" s="31"/>
      <c r="AI49" s="24"/>
      <c r="AJ49" s="31"/>
      <c r="AK49" s="24"/>
      <c r="AL49" s="31"/>
      <c r="AM49" s="24"/>
      <c r="AN49" s="662" t="s">
        <v>648</v>
      </c>
      <c r="AO49" s="587" t="s">
        <v>114</v>
      </c>
      <c r="AP49" s="23"/>
      <c r="AQ49" s="24"/>
      <c r="AR49" s="23"/>
      <c r="AS49" s="24"/>
      <c r="AT49" s="23"/>
      <c r="AU49" s="175"/>
      <c r="AV49" s="48"/>
      <c r="AW49" s="37"/>
      <c r="AX49" s="31"/>
      <c r="AY49" s="24"/>
      <c r="AZ49" s="29"/>
      <c r="BA49" s="26" t="s">
        <v>112</v>
      </c>
      <c r="BB49" s="29"/>
      <c r="BC49" s="26" t="s">
        <v>112</v>
      </c>
      <c r="BD49" s="25" t="s">
        <v>711</v>
      </c>
      <c r="BE49" s="26" t="s">
        <v>1034</v>
      </c>
    </row>
    <row r="50" spans="1:57" x14ac:dyDescent="0.25">
      <c r="A50" s="12"/>
      <c r="B50" s="34"/>
      <c r="C50" s="26"/>
      <c r="D50" s="31"/>
      <c r="E50" s="24"/>
      <c r="F50" s="31"/>
      <c r="G50" s="24"/>
      <c r="H50" s="23"/>
      <c r="I50" s="24"/>
      <c r="J50" s="23"/>
      <c r="K50" s="24"/>
      <c r="L50" s="23"/>
      <c r="M50" s="24"/>
      <c r="P50" s="31"/>
      <c r="Q50" s="24"/>
      <c r="R50" s="36"/>
      <c r="S50" s="24"/>
      <c r="T50" s="36"/>
      <c r="U50" s="24"/>
      <c r="X50" s="48"/>
      <c r="Y50" s="37"/>
      <c r="Z50" s="25"/>
      <c r="AA50" s="28"/>
      <c r="AB50" s="554"/>
      <c r="AC50" s="534"/>
      <c r="AD50" s="36"/>
      <c r="AE50" s="37"/>
      <c r="AF50" s="31"/>
      <c r="AG50" s="24"/>
      <c r="AH50" s="31"/>
      <c r="AI50" s="24"/>
      <c r="AJ50" s="31"/>
      <c r="AK50" s="24"/>
      <c r="AL50" s="31"/>
      <c r="AM50" s="24"/>
      <c r="AN50" s="792"/>
      <c r="AO50" s="587"/>
      <c r="AP50" s="23"/>
      <c r="AQ50" s="24"/>
      <c r="AR50" s="23"/>
      <c r="AS50" s="24"/>
      <c r="AT50" s="23"/>
      <c r="AU50" s="175"/>
      <c r="AV50" s="48"/>
      <c r="AW50" s="37"/>
      <c r="AX50" s="31"/>
      <c r="AY50" s="24"/>
      <c r="AZ50" s="29"/>
      <c r="BA50" s="26"/>
      <c r="BB50" s="29"/>
      <c r="BC50" s="26"/>
      <c r="BD50" s="25" t="s">
        <v>717</v>
      </c>
      <c r="BE50" s="26" t="s">
        <v>1037</v>
      </c>
    </row>
    <row r="51" spans="1:57" ht="12.75" thickBot="1" x14ac:dyDescent="0.3">
      <c r="A51" s="108"/>
      <c r="B51" s="121"/>
      <c r="C51" s="113"/>
      <c r="D51" s="109"/>
      <c r="E51" s="110"/>
      <c r="F51" s="116"/>
      <c r="G51" s="115"/>
      <c r="H51" s="109"/>
      <c r="I51" s="110"/>
      <c r="J51" s="109"/>
      <c r="K51" s="110"/>
      <c r="L51" s="109"/>
      <c r="M51" s="110"/>
      <c r="N51" s="114"/>
      <c r="O51" s="115"/>
      <c r="P51" s="109"/>
      <c r="Q51" s="115"/>
      <c r="R51" s="116"/>
      <c r="S51" s="115" t="s">
        <v>105</v>
      </c>
      <c r="T51" s="116"/>
      <c r="U51" s="115"/>
      <c r="V51" s="116"/>
      <c r="W51" s="115"/>
      <c r="X51" s="116"/>
      <c r="Y51" s="115"/>
      <c r="Z51" s="39" t="s">
        <v>50</v>
      </c>
      <c r="AA51" s="111" t="s">
        <v>596</v>
      </c>
      <c r="AB51" s="561"/>
      <c r="AC51" s="562" t="s">
        <v>949</v>
      </c>
      <c r="AD51" s="23"/>
      <c r="AE51" s="24"/>
      <c r="AF51" s="109"/>
      <c r="AG51" s="110"/>
      <c r="AH51" s="116"/>
      <c r="AI51" s="110"/>
      <c r="AJ51" s="116"/>
      <c r="AK51" s="110"/>
      <c r="AL51" s="116"/>
      <c r="AM51" s="110"/>
      <c r="AN51" s="150"/>
      <c r="AO51" s="120" t="s">
        <v>965</v>
      </c>
      <c r="AP51" s="109"/>
      <c r="AQ51" s="110"/>
      <c r="AR51" s="109"/>
      <c r="AS51" s="110"/>
      <c r="AT51" s="109"/>
      <c r="AU51" s="110"/>
      <c r="AV51" s="109"/>
      <c r="AW51" s="110"/>
      <c r="AX51" s="164"/>
      <c r="AY51" s="110"/>
      <c r="AZ51" s="109"/>
      <c r="BA51" s="110"/>
      <c r="BB51" s="109"/>
      <c r="BC51" s="145"/>
      <c r="BD51" s="123" t="s">
        <v>1041</v>
      </c>
      <c r="BE51" s="601" t="s">
        <v>1017</v>
      </c>
    </row>
    <row r="52" spans="1:57" ht="13.5" thickTop="1" x14ac:dyDescent="0.25">
      <c r="A52" s="126"/>
      <c r="B52" s="52"/>
      <c r="C52" s="80"/>
      <c r="D52" s="59"/>
      <c r="E52" s="79"/>
      <c r="F52" s="646" t="s">
        <v>150</v>
      </c>
      <c r="G52" s="652" t="s">
        <v>27</v>
      </c>
      <c r="H52" s="646" t="s">
        <v>150</v>
      </c>
      <c r="I52" s="652" t="s">
        <v>27</v>
      </c>
      <c r="J52" s="646" t="s">
        <v>150</v>
      </c>
      <c r="K52" s="652" t="s">
        <v>27</v>
      </c>
      <c r="L52" s="88"/>
      <c r="M52" s="51"/>
      <c r="N52" s="466" t="s">
        <v>171</v>
      </c>
      <c r="O52" s="105" t="s">
        <v>36</v>
      </c>
      <c r="P52" s="58" t="s">
        <v>189</v>
      </c>
      <c r="Q52" s="17" t="s">
        <v>30</v>
      </c>
      <c r="R52" s="59" t="s">
        <v>170</v>
      </c>
      <c r="S52" s="37" t="s">
        <v>27</v>
      </c>
      <c r="T52" s="174"/>
      <c r="U52" s="66"/>
      <c r="V52" s="50"/>
      <c r="W52" s="60"/>
      <c r="X52" s="59"/>
      <c r="Y52" s="79"/>
      <c r="Z52" s="571" t="s">
        <v>128</v>
      </c>
      <c r="AA52" s="553" t="s">
        <v>32</v>
      </c>
      <c r="AB52" s="58" t="s">
        <v>688</v>
      </c>
      <c r="AC52" s="105" t="s">
        <v>27</v>
      </c>
      <c r="AD52" s="13"/>
      <c r="AE52" s="14"/>
      <c r="AF52" s="58" t="s">
        <v>31</v>
      </c>
      <c r="AG52" s="483" t="s">
        <v>27</v>
      </c>
      <c r="AH52" s="504" t="s">
        <v>171</v>
      </c>
      <c r="AI52" s="80" t="s">
        <v>36</v>
      </c>
      <c r="AJ52" s="52" t="s">
        <v>663</v>
      </c>
      <c r="AK52" s="80" t="s">
        <v>27</v>
      </c>
      <c r="AL52" s="48"/>
      <c r="AM52" s="79"/>
      <c r="AN52" s="104"/>
      <c r="AO52" s="177"/>
      <c r="AP52" s="59"/>
      <c r="AQ52" s="177"/>
      <c r="AR52" s="52"/>
      <c r="AS52" s="80"/>
      <c r="AT52" s="50"/>
      <c r="AU52" s="14"/>
      <c r="AV52" s="59"/>
      <c r="AW52" s="79"/>
      <c r="AX52" s="88"/>
      <c r="AY52" s="14"/>
      <c r="AZ52" s="50"/>
      <c r="BA52" s="14"/>
      <c r="BB52" s="50"/>
      <c r="BC52" s="14"/>
      <c r="BD52" s="59"/>
      <c r="BE52" s="14"/>
    </row>
    <row r="53" spans="1:57" ht="12.75" x14ac:dyDescent="0.25">
      <c r="A53" s="12"/>
      <c r="B53" s="131"/>
      <c r="C53" s="35"/>
      <c r="D53" s="167"/>
      <c r="E53" s="24"/>
      <c r="F53" s="648" t="s">
        <v>119</v>
      </c>
      <c r="G53" s="649" t="s">
        <v>41</v>
      </c>
      <c r="H53" s="648" t="s">
        <v>119</v>
      </c>
      <c r="I53" s="653" t="s">
        <v>41</v>
      </c>
      <c r="J53" s="648" t="s">
        <v>119</v>
      </c>
      <c r="K53" s="653" t="s">
        <v>41</v>
      </c>
      <c r="L53" s="23"/>
      <c r="M53" s="24"/>
      <c r="N53" s="480" t="s">
        <v>115</v>
      </c>
      <c r="O53" s="33" t="s">
        <v>51</v>
      </c>
      <c r="P53" s="39" t="s">
        <v>190</v>
      </c>
      <c r="Q53" s="28" t="s">
        <v>44</v>
      </c>
      <c r="R53" s="36" t="s">
        <v>173</v>
      </c>
      <c r="S53" s="37" t="s">
        <v>41</v>
      </c>
      <c r="T53" s="163"/>
      <c r="U53" s="66"/>
      <c r="V53" s="23"/>
      <c r="W53" s="24"/>
      <c r="X53" s="23"/>
      <c r="Y53" s="24"/>
      <c r="Z53" s="554" t="s">
        <v>46</v>
      </c>
      <c r="AA53" s="555" t="s">
        <v>47</v>
      </c>
      <c r="AB53" s="39" t="s">
        <v>671</v>
      </c>
      <c r="AC53" s="33" t="s">
        <v>41</v>
      </c>
      <c r="AD53" s="36"/>
      <c r="AE53" s="37"/>
      <c r="AF53" s="463" t="s">
        <v>45</v>
      </c>
      <c r="AG53" s="33" t="s">
        <v>41</v>
      </c>
      <c r="AH53" s="32" t="s">
        <v>185</v>
      </c>
      <c r="AI53" s="26" t="s">
        <v>51</v>
      </c>
      <c r="AJ53" s="34" t="s">
        <v>76</v>
      </c>
      <c r="AK53" s="26" t="s">
        <v>41</v>
      </c>
      <c r="AL53" s="48"/>
      <c r="AM53" s="24"/>
      <c r="AN53" s="169"/>
      <c r="AO53" s="178"/>
      <c r="AP53" s="31"/>
      <c r="AQ53" s="178"/>
      <c r="AR53" s="34"/>
      <c r="AS53" s="26"/>
      <c r="AT53" s="36"/>
      <c r="AU53" s="24"/>
      <c r="AV53" s="31"/>
      <c r="AW53" s="24"/>
      <c r="AX53" s="23"/>
      <c r="AY53" s="24"/>
      <c r="AZ53" s="23"/>
      <c r="BA53" s="24"/>
      <c r="BB53" s="23"/>
      <c r="BC53" s="24"/>
      <c r="BD53" s="23"/>
      <c r="BE53" s="24"/>
    </row>
    <row r="54" spans="1:57" ht="12.75" x14ac:dyDescent="0.25">
      <c r="A54" s="12" t="s">
        <v>53</v>
      </c>
      <c r="B54" s="97"/>
      <c r="C54" s="46"/>
      <c r="D54" s="40"/>
      <c r="E54" s="44"/>
      <c r="F54" s="654"/>
      <c r="G54" s="655" t="s">
        <v>1024</v>
      </c>
      <c r="H54" s="654"/>
      <c r="I54" s="655" t="s">
        <v>1024</v>
      </c>
      <c r="J54" s="654"/>
      <c r="K54" s="655" t="s">
        <v>1024</v>
      </c>
      <c r="L54" s="47"/>
      <c r="M54" s="44"/>
      <c r="N54" s="179"/>
      <c r="O54" s="43" t="s">
        <v>56</v>
      </c>
      <c r="P54" s="23"/>
      <c r="Q54" s="99" t="s">
        <v>998</v>
      </c>
      <c r="R54" s="23"/>
      <c r="S54" s="24" t="s">
        <v>187</v>
      </c>
      <c r="T54" s="23"/>
      <c r="U54" s="43"/>
      <c r="V54" s="180"/>
      <c r="W54" s="43"/>
      <c r="X54" s="40"/>
      <c r="Y54" s="43"/>
      <c r="Z54" s="556"/>
      <c r="AA54" s="557" t="s">
        <v>54</v>
      </c>
      <c r="AB54" s="40"/>
      <c r="AC54" s="43" t="s">
        <v>954</v>
      </c>
      <c r="AD54" s="40"/>
      <c r="AE54" s="44"/>
      <c r="AF54" s="140"/>
      <c r="AG54" s="44" t="s">
        <v>1006</v>
      </c>
      <c r="AH54" s="259"/>
      <c r="AI54" s="181" t="s">
        <v>141</v>
      </c>
      <c r="AJ54" s="23"/>
      <c r="AK54" s="44" t="s">
        <v>1034</v>
      </c>
      <c r="AL54" s="23"/>
      <c r="AM54" s="44"/>
      <c r="AN54" s="66"/>
      <c r="AO54" s="66"/>
      <c r="AP54" s="140"/>
      <c r="AQ54" s="66"/>
      <c r="AR54" s="48"/>
      <c r="AS54" s="37"/>
      <c r="AT54" s="36"/>
      <c r="AU54" s="24"/>
      <c r="AV54" s="40"/>
      <c r="AW54" s="44"/>
      <c r="AX54" s="23"/>
      <c r="AY54" s="43"/>
      <c r="AZ54" s="23"/>
      <c r="BA54" s="44"/>
      <c r="BB54" s="40"/>
      <c r="BC54" s="44"/>
      <c r="BD54" s="40"/>
      <c r="BE54" s="43"/>
    </row>
    <row r="55" spans="1:57" ht="12.75" x14ac:dyDescent="0.25">
      <c r="A55" s="12" t="s">
        <v>188</v>
      </c>
      <c r="B55" s="52"/>
      <c r="C55" s="35"/>
      <c r="D55" s="50"/>
      <c r="E55" s="51"/>
      <c r="F55" s="50"/>
      <c r="G55" s="103"/>
      <c r="H55" s="50"/>
      <c r="I55" s="103"/>
      <c r="J55" s="50"/>
      <c r="K55" s="103"/>
      <c r="L55" s="50"/>
      <c r="M55" s="103"/>
      <c r="N55" s="475"/>
      <c r="O55" s="102"/>
      <c r="P55" s="58" t="s">
        <v>29</v>
      </c>
      <c r="Q55" s="105" t="s">
        <v>61</v>
      </c>
      <c r="R55" s="50" t="s">
        <v>152</v>
      </c>
      <c r="S55" s="103" t="s">
        <v>61</v>
      </c>
      <c r="T55" s="58" t="s">
        <v>28</v>
      </c>
      <c r="U55" s="102" t="s">
        <v>61</v>
      </c>
      <c r="V55" s="58" t="s">
        <v>31</v>
      </c>
      <c r="W55" s="105" t="s">
        <v>61</v>
      </c>
      <c r="X55" s="50"/>
      <c r="Y55" s="37"/>
      <c r="Z55" s="552" t="s">
        <v>128</v>
      </c>
      <c r="AA55" s="558" t="s">
        <v>61</v>
      </c>
      <c r="AB55" s="59"/>
      <c r="AC55" s="51"/>
      <c r="AE55" s="54"/>
      <c r="AF55" s="131" t="s">
        <v>88</v>
      </c>
      <c r="AG55" s="56" t="s">
        <v>61</v>
      </c>
      <c r="AH55" s="50"/>
      <c r="AI55" s="37"/>
      <c r="AJ55" s="50"/>
      <c r="AK55" s="37"/>
      <c r="AL55" s="50"/>
      <c r="AM55" s="37"/>
      <c r="AN55" s="52" t="s">
        <v>89</v>
      </c>
      <c r="AO55" s="609" t="s">
        <v>61</v>
      </c>
      <c r="AP55" s="50"/>
      <c r="AQ55" s="51"/>
      <c r="AR55" s="52" t="s">
        <v>663</v>
      </c>
      <c r="AS55" s="53" t="s">
        <v>61</v>
      </c>
      <c r="AT55" s="64"/>
      <c r="AU55" s="103"/>
      <c r="AV55" s="52" t="s">
        <v>130</v>
      </c>
      <c r="AW55" s="35" t="s">
        <v>59</v>
      </c>
      <c r="AX55" s="52" t="s">
        <v>130</v>
      </c>
      <c r="AY55" s="35" t="s">
        <v>59</v>
      </c>
      <c r="AZ55" s="157"/>
      <c r="BA55" s="37"/>
      <c r="BB55" s="50"/>
      <c r="BC55" s="37"/>
      <c r="BD55" s="48"/>
      <c r="BE55" s="51"/>
    </row>
    <row r="56" spans="1:57" ht="12.75" x14ac:dyDescent="0.25">
      <c r="A56" s="12"/>
      <c r="B56" s="67"/>
      <c r="C56" s="35"/>
      <c r="D56" s="23"/>
      <c r="E56" s="24"/>
      <c r="F56" s="36"/>
      <c r="G56" s="37"/>
      <c r="H56" s="36"/>
      <c r="I56" s="37"/>
      <c r="J56" s="23"/>
      <c r="K56" s="37"/>
      <c r="L56" s="23"/>
      <c r="M56" s="37"/>
      <c r="N56" s="480"/>
      <c r="O56" s="28"/>
      <c r="P56" s="463" t="s">
        <v>121</v>
      </c>
      <c r="Q56" s="33" t="s">
        <v>69</v>
      </c>
      <c r="R56" s="36" t="s">
        <v>103</v>
      </c>
      <c r="S56" s="37" t="s">
        <v>69</v>
      </c>
      <c r="T56" s="41" t="s">
        <v>42</v>
      </c>
      <c r="U56" s="28" t="s">
        <v>69</v>
      </c>
      <c r="V56" s="463" t="s">
        <v>45</v>
      </c>
      <c r="W56" s="33" t="s">
        <v>69</v>
      </c>
      <c r="X56" s="36"/>
      <c r="Y56" s="37"/>
      <c r="Z56" s="554" t="s">
        <v>73</v>
      </c>
      <c r="AA56" s="555" t="s">
        <v>69</v>
      </c>
      <c r="AB56" s="23"/>
      <c r="AC56" s="24"/>
      <c r="AE56" s="35"/>
      <c r="AF56" s="32" t="s">
        <v>133</v>
      </c>
      <c r="AG56" s="35" t="s">
        <v>69</v>
      </c>
      <c r="AH56" s="31"/>
      <c r="AI56" s="37"/>
      <c r="AJ56" s="48"/>
      <c r="AK56" s="37"/>
      <c r="AL56" s="48"/>
      <c r="AM56" s="37"/>
      <c r="AN56" s="32" t="s">
        <v>744</v>
      </c>
      <c r="AO56" s="587" t="s">
        <v>69</v>
      </c>
      <c r="AP56" s="31"/>
      <c r="AQ56" s="24"/>
      <c r="AR56" s="34" t="s">
        <v>76</v>
      </c>
      <c r="AS56" s="26" t="s">
        <v>69</v>
      </c>
      <c r="AT56" s="48"/>
      <c r="AU56" s="37"/>
      <c r="AV56" s="29" t="s">
        <v>135</v>
      </c>
      <c r="AW56" s="35" t="s">
        <v>68</v>
      </c>
      <c r="AX56" s="29" t="s">
        <v>166</v>
      </c>
      <c r="AY56" s="35" t="s">
        <v>68</v>
      </c>
      <c r="AZ56" s="182"/>
      <c r="BA56" s="24"/>
      <c r="BB56" s="36"/>
      <c r="BC56" s="24"/>
      <c r="BD56" s="66"/>
      <c r="BE56" s="24"/>
    </row>
    <row r="57" spans="1:57" ht="13.5" thickBot="1" x14ac:dyDescent="0.3">
      <c r="A57" s="12"/>
      <c r="B57" s="25"/>
      <c r="C57" s="35"/>
      <c r="D57" s="70"/>
      <c r="E57" s="99"/>
      <c r="F57" s="23"/>
      <c r="G57" s="71"/>
      <c r="H57" s="23"/>
      <c r="I57" s="71"/>
      <c r="J57" s="23"/>
      <c r="K57" s="71"/>
      <c r="L57" s="23"/>
      <c r="M57" s="71"/>
      <c r="N57" s="481"/>
      <c r="O57" s="482"/>
      <c r="P57" s="23"/>
      <c r="Q57" s="77" t="s">
        <v>56</v>
      </c>
      <c r="R57" s="36"/>
      <c r="S57" s="99" t="s">
        <v>191</v>
      </c>
      <c r="T57" s="75"/>
      <c r="U57" s="24" t="s">
        <v>1037</v>
      </c>
      <c r="V57" s="25" t="s">
        <v>637</v>
      </c>
      <c r="W57" s="24" t="s">
        <v>1032</v>
      </c>
      <c r="X57" s="47"/>
      <c r="Y57" s="24"/>
      <c r="Z57" s="559"/>
      <c r="AA57" s="557" t="s">
        <v>54</v>
      </c>
      <c r="AB57" s="47"/>
      <c r="AC57" s="24"/>
      <c r="AD57" s="25"/>
      <c r="AE57" s="100"/>
      <c r="AF57" s="23"/>
      <c r="AG57" s="99" t="s">
        <v>996</v>
      </c>
      <c r="AH57" s="23"/>
      <c r="AI57" s="24"/>
      <c r="AJ57" s="59"/>
      <c r="AK57" s="24"/>
      <c r="AL57" s="59"/>
      <c r="AM57" s="24"/>
      <c r="AN57" s="183"/>
      <c r="AO57" s="99" t="s">
        <v>962</v>
      </c>
      <c r="AP57" s="183"/>
      <c r="AQ57" s="99"/>
      <c r="AR57" s="184"/>
      <c r="AS57" s="99" t="s">
        <v>1036</v>
      </c>
      <c r="AT57" s="134"/>
      <c r="AU57" s="135"/>
      <c r="AV57" s="23"/>
      <c r="AW57" s="99" t="s">
        <v>1006</v>
      </c>
      <c r="AX57" s="23"/>
      <c r="AY57" s="24" t="s">
        <v>1034</v>
      </c>
      <c r="AZ57" s="23"/>
      <c r="BA57" s="24"/>
      <c r="BB57" s="23"/>
      <c r="BC57" s="24"/>
      <c r="BD57" s="48"/>
      <c r="BE57" s="24"/>
    </row>
    <row r="58" spans="1:57" ht="17.25" customHeight="1" x14ac:dyDescent="0.25">
      <c r="A58" s="78"/>
      <c r="B58" s="85" t="s">
        <v>192</v>
      </c>
      <c r="C58" s="185" t="s">
        <v>80</v>
      </c>
      <c r="D58" s="88"/>
      <c r="E58" s="79"/>
      <c r="F58" s="88"/>
      <c r="G58" s="51"/>
      <c r="H58" s="88"/>
      <c r="I58" s="79"/>
      <c r="J58" s="88"/>
      <c r="K58" s="79"/>
      <c r="L58" s="85" t="s">
        <v>630</v>
      </c>
      <c r="M58" s="80" t="s">
        <v>80</v>
      </c>
      <c r="N58" s="470"/>
      <c r="O58" s="471"/>
      <c r="P58" s="470"/>
      <c r="Q58" s="471"/>
      <c r="R58" s="88"/>
      <c r="S58" s="84"/>
      <c r="T58" s="470" t="s">
        <v>60</v>
      </c>
      <c r="U58" s="483" t="s">
        <v>80</v>
      </c>
      <c r="V58" s="537" t="s">
        <v>260</v>
      </c>
      <c r="W58" s="538" t="s">
        <v>82</v>
      </c>
      <c r="X58" s="537" t="s">
        <v>260</v>
      </c>
      <c r="Y58" s="538" t="s">
        <v>82</v>
      </c>
      <c r="Z58" s="88"/>
      <c r="AA58" s="84"/>
      <c r="AB58" s="563" t="s">
        <v>128</v>
      </c>
      <c r="AC58" s="553" t="s">
        <v>84</v>
      </c>
      <c r="AD58" s="85" t="s">
        <v>147</v>
      </c>
      <c r="AE58" s="80" t="s">
        <v>80</v>
      </c>
      <c r="AF58" s="85" t="s">
        <v>86</v>
      </c>
      <c r="AG58" s="80" t="s">
        <v>82</v>
      </c>
      <c r="AH58" s="504" t="s">
        <v>193</v>
      </c>
      <c r="AI58" s="80" t="s">
        <v>138</v>
      </c>
      <c r="AJ58" s="89"/>
      <c r="AK58" s="84"/>
      <c r="AL58" s="506" t="s">
        <v>650</v>
      </c>
      <c r="AM58" s="507" t="s">
        <v>82</v>
      </c>
      <c r="AN58" s="176"/>
      <c r="AO58" s="86"/>
      <c r="AP58" s="176" t="s">
        <v>129</v>
      </c>
      <c r="AQ58" s="86" t="s">
        <v>80</v>
      </c>
      <c r="AR58" s="506" t="s">
        <v>650</v>
      </c>
      <c r="AS58" s="507" t="s">
        <v>82</v>
      </c>
      <c r="AT58" s="52" t="s">
        <v>39</v>
      </c>
      <c r="AU58" s="35" t="s">
        <v>80</v>
      </c>
      <c r="AV58" s="88"/>
      <c r="AW58" s="79"/>
      <c r="AX58" s="88"/>
      <c r="AY58" s="79"/>
      <c r="AZ58" s="85" t="s">
        <v>39</v>
      </c>
      <c r="BA58" s="80" t="s">
        <v>82</v>
      </c>
      <c r="BB58" s="85" t="s">
        <v>67</v>
      </c>
      <c r="BC58" s="80" t="s">
        <v>80</v>
      </c>
      <c r="BD58" s="85" t="s">
        <v>90</v>
      </c>
      <c r="BE58" s="80" t="s">
        <v>80</v>
      </c>
    </row>
    <row r="59" spans="1:57" ht="12.75" x14ac:dyDescent="0.25">
      <c r="A59" s="12"/>
      <c r="B59" s="67" t="s">
        <v>91</v>
      </c>
      <c r="C59" s="26" t="s">
        <v>92</v>
      </c>
      <c r="D59" s="31"/>
      <c r="E59" s="24"/>
      <c r="F59" s="23"/>
      <c r="G59" s="24"/>
      <c r="H59" s="23"/>
      <c r="I59" s="24"/>
      <c r="J59" s="23"/>
      <c r="K59" s="24"/>
      <c r="L59" s="67" t="s">
        <v>631</v>
      </c>
      <c r="M59" s="26" t="s">
        <v>92</v>
      </c>
      <c r="N59" s="39"/>
      <c r="O59" s="469"/>
      <c r="P59" s="39"/>
      <c r="Q59" s="469"/>
      <c r="R59" s="23"/>
      <c r="S59" s="37"/>
      <c r="T59" s="39" t="s">
        <v>164</v>
      </c>
      <c r="U59" s="33" t="s">
        <v>92</v>
      </c>
      <c r="V59" s="539" t="s">
        <v>641</v>
      </c>
      <c r="W59" s="530" t="s">
        <v>94</v>
      </c>
      <c r="X59" s="529" t="s">
        <v>641</v>
      </c>
      <c r="Y59" s="530" t="s">
        <v>94</v>
      </c>
      <c r="Z59" s="107"/>
      <c r="AA59" s="37"/>
      <c r="AB59" s="554" t="s">
        <v>144</v>
      </c>
      <c r="AC59" s="555" t="s">
        <v>96</v>
      </c>
      <c r="AD59" s="29" t="s">
        <v>178</v>
      </c>
      <c r="AE59" s="26" t="s">
        <v>104</v>
      </c>
      <c r="AF59" s="25" t="s">
        <v>100</v>
      </c>
      <c r="AG59" s="503" t="s">
        <v>94</v>
      </c>
      <c r="AH59" s="32" t="s">
        <v>123</v>
      </c>
      <c r="AI59" s="26" t="s">
        <v>140</v>
      </c>
      <c r="AL59" s="508" t="s">
        <v>49</v>
      </c>
      <c r="AM59" s="509" t="s">
        <v>94</v>
      </c>
      <c r="AN59" s="32"/>
      <c r="AO59" s="35"/>
      <c r="AP59" s="32" t="s">
        <v>134</v>
      </c>
      <c r="AQ59" s="35" t="s">
        <v>92</v>
      </c>
      <c r="AR59" s="508" t="s">
        <v>49</v>
      </c>
      <c r="AS59" s="509" t="s">
        <v>94</v>
      </c>
      <c r="AT59" s="29" t="s">
        <v>99</v>
      </c>
      <c r="AU59" s="35" t="s">
        <v>1034</v>
      </c>
      <c r="AV59" s="31"/>
      <c r="AW59" s="24"/>
      <c r="AX59" s="23"/>
      <c r="AY59" s="24"/>
      <c r="AZ59" s="25" t="s">
        <v>711</v>
      </c>
      <c r="BA59" s="503" t="s">
        <v>924</v>
      </c>
      <c r="BB59" s="29" t="s">
        <v>747</v>
      </c>
      <c r="BC59" s="26" t="s">
        <v>92</v>
      </c>
      <c r="BD59" s="34" t="s">
        <v>101</v>
      </c>
      <c r="BE59" s="26" t="s">
        <v>92</v>
      </c>
    </row>
    <row r="60" spans="1:57" ht="13.5" x14ac:dyDescent="0.25">
      <c r="A60" s="12" t="s">
        <v>102</v>
      </c>
      <c r="B60" s="259" t="s">
        <v>738</v>
      </c>
      <c r="C60" s="35" t="s">
        <v>1029</v>
      </c>
      <c r="D60" s="23"/>
      <c r="E60" s="24"/>
      <c r="F60" s="95"/>
      <c r="G60" s="429"/>
      <c r="H60" s="36"/>
      <c r="I60" s="429"/>
      <c r="J60" s="785"/>
      <c r="K60" s="786"/>
      <c r="L60" s="259" t="s">
        <v>71</v>
      </c>
      <c r="M60" s="43" t="s">
        <v>922</v>
      </c>
      <c r="N60" s="186"/>
      <c r="O60" s="44"/>
      <c r="P60" s="23"/>
      <c r="Q60" s="43"/>
      <c r="R60" s="47"/>
      <c r="S60" s="37"/>
      <c r="T60" s="47"/>
      <c r="U60" s="43" t="s">
        <v>1037</v>
      </c>
      <c r="V60" s="23"/>
      <c r="W60" s="43" t="s">
        <v>1031</v>
      </c>
      <c r="X60" s="94"/>
      <c r="Y60" s="43" t="s">
        <v>1031</v>
      </c>
      <c r="Z60" s="94"/>
      <c r="AA60" s="43"/>
      <c r="AB60" s="556"/>
      <c r="AC60" s="557" t="s">
        <v>54</v>
      </c>
      <c r="AD60" s="259" t="s">
        <v>644</v>
      </c>
      <c r="AE60" s="46" t="s">
        <v>1038</v>
      </c>
      <c r="AF60" s="40"/>
      <c r="AG60" s="43" t="s">
        <v>996</v>
      </c>
      <c r="AH60" s="259"/>
      <c r="AI60" s="181" t="s">
        <v>141</v>
      </c>
      <c r="AJ60" s="45"/>
      <c r="AK60" s="44"/>
      <c r="AL60" s="45"/>
      <c r="AM60" s="44" t="s">
        <v>1039</v>
      </c>
      <c r="AN60" s="144"/>
      <c r="AO60" s="44"/>
      <c r="AP60" s="171"/>
      <c r="AQ60" s="99" t="s">
        <v>962</v>
      </c>
      <c r="AR60" s="23"/>
      <c r="AS60" s="749" t="s">
        <v>1039</v>
      </c>
      <c r="AT60" s="29" t="s">
        <v>699</v>
      </c>
      <c r="AU60" s="37" t="s">
        <v>1036</v>
      </c>
      <c r="AV60" s="40"/>
      <c r="AW60" s="43"/>
      <c r="AX60" s="23"/>
      <c r="AY60" s="43"/>
      <c r="AZ60" s="259" t="s">
        <v>751</v>
      </c>
      <c r="BA60" s="46" t="s">
        <v>920</v>
      </c>
      <c r="BB60" s="750"/>
      <c r="BC60" s="43" t="s">
        <v>55</v>
      </c>
      <c r="BD60" s="40"/>
      <c r="BE60" s="96" t="s">
        <v>1033</v>
      </c>
    </row>
    <row r="61" spans="1:57" ht="12.75" x14ac:dyDescent="0.25">
      <c r="A61" s="12" t="s">
        <v>188</v>
      </c>
      <c r="B61" s="49"/>
      <c r="C61" s="435"/>
      <c r="D61" s="50"/>
      <c r="E61" s="51"/>
      <c r="F61" s="50"/>
      <c r="G61" s="51"/>
      <c r="H61" s="50"/>
      <c r="I61" s="51"/>
      <c r="J61" s="50"/>
      <c r="K61" s="51"/>
      <c r="L61" s="59"/>
      <c r="M61" s="60"/>
      <c r="N61" s="93"/>
      <c r="O61" s="187"/>
      <c r="P61" s="50"/>
      <c r="Q61" s="66"/>
      <c r="R61" s="50"/>
      <c r="S61" s="51"/>
      <c r="T61" s="52" t="s">
        <v>86</v>
      </c>
      <c r="U61" s="35" t="s">
        <v>109</v>
      </c>
      <c r="V61" s="58"/>
      <c r="W61" s="51"/>
      <c r="X61" s="52" t="s">
        <v>64</v>
      </c>
      <c r="Y61" s="53" t="s">
        <v>110</v>
      </c>
      <c r="Z61" s="50"/>
      <c r="AA61" s="51"/>
      <c r="AB61" s="552" t="s">
        <v>128</v>
      </c>
      <c r="AC61" s="558" t="s">
        <v>110</v>
      </c>
      <c r="AD61" s="131" t="s">
        <v>646</v>
      </c>
      <c r="AE61" s="53" t="s">
        <v>110</v>
      </c>
      <c r="AF61" s="104"/>
      <c r="AG61" s="51"/>
      <c r="AH61" s="50"/>
      <c r="AI61" s="51"/>
      <c r="AJ61" s="48"/>
      <c r="AK61" s="51"/>
      <c r="AL61" s="52" t="s">
        <v>129</v>
      </c>
      <c r="AM61" s="53" t="s">
        <v>110</v>
      </c>
      <c r="AN61" s="149"/>
      <c r="AO61" s="37"/>
      <c r="AP61" s="52" t="s">
        <v>89</v>
      </c>
      <c r="AQ61" s="53" t="s">
        <v>110</v>
      </c>
      <c r="AR61" s="50"/>
      <c r="AS61" s="37"/>
      <c r="AT61" s="52" t="s">
        <v>66</v>
      </c>
      <c r="AU61" s="56" t="s">
        <v>110</v>
      </c>
      <c r="AV61" s="66"/>
      <c r="AW61" s="51"/>
      <c r="AX61" s="52" t="s">
        <v>39</v>
      </c>
      <c r="AY61" s="53" t="s">
        <v>110</v>
      </c>
      <c r="AZ61" s="131" t="s">
        <v>67</v>
      </c>
      <c r="BA61" s="53" t="s">
        <v>110</v>
      </c>
      <c r="BB61" s="50"/>
      <c r="BC61" s="51"/>
      <c r="BD61" s="64"/>
      <c r="BE61" s="103"/>
    </row>
    <row r="62" spans="1:57" ht="12.75" customHeight="1" x14ac:dyDescent="0.25">
      <c r="A62" s="12"/>
      <c r="B62" s="49"/>
      <c r="C62" s="26"/>
      <c r="D62" s="31"/>
      <c r="E62" s="24"/>
      <c r="F62" s="23"/>
      <c r="G62" s="24"/>
      <c r="H62" s="23"/>
      <c r="I62" s="24"/>
      <c r="J62" s="23"/>
      <c r="K62" s="24"/>
      <c r="L62" s="23"/>
      <c r="M62" s="24"/>
      <c r="N62" s="93"/>
      <c r="O62" s="24"/>
      <c r="P62" s="31"/>
      <c r="Q62" s="60"/>
      <c r="R62" s="31"/>
      <c r="S62" s="24"/>
      <c r="T62" s="25" t="s">
        <v>719</v>
      </c>
      <c r="U62" s="35" t="s">
        <v>112</v>
      </c>
      <c r="V62" s="27"/>
      <c r="W62" s="24"/>
      <c r="X62" s="25" t="s">
        <v>671</v>
      </c>
      <c r="Y62" s="26" t="s">
        <v>114</v>
      </c>
      <c r="Z62" s="23"/>
      <c r="AA62" s="24"/>
      <c r="AB62" s="554" t="s">
        <v>678</v>
      </c>
      <c r="AC62" s="555" t="s">
        <v>114</v>
      </c>
      <c r="AD62" s="29" t="s">
        <v>115</v>
      </c>
      <c r="AE62" s="26" t="s">
        <v>114</v>
      </c>
      <c r="AF62" s="66"/>
      <c r="AG62" s="24"/>
      <c r="AH62" s="31"/>
      <c r="AI62" s="24"/>
      <c r="AJ62" s="23"/>
      <c r="AK62" s="24"/>
      <c r="AL62" s="25" t="s">
        <v>134</v>
      </c>
      <c r="AM62" s="26" t="s">
        <v>114</v>
      </c>
      <c r="AN62" s="138"/>
      <c r="AO62" s="24"/>
      <c r="AP62" s="25" t="s">
        <v>98</v>
      </c>
      <c r="AQ62" s="26" t="s">
        <v>114</v>
      </c>
      <c r="AR62" s="31"/>
      <c r="AS62" s="24"/>
      <c r="AT62" s="25" t="s">
        <v>702</v>
      </c>
      <c r="AU62" s="597" t="s">
        <v>1036</v>
      </c>
      <c r="AV62" s="66"/>
      <c r="AW62" s="24"/>
      <c r="AX62" s="29" t="s">
        <v>707</v>
      </c>
      <c r="AY62" s="26" t="s">
        <v>104</v>
      </c>
      <c r="AZ62" s="29" t="s">
        <v>747</v>
      </c>
      <c r="BA62" s="26" t="s">
        <v>114</v>
      </c>
      <c r="BB62" s="31"/>
      <c r="BC62" s="24"/>
      <c r="BD62" s="48"/>
      <c r="BE62" s="37"/>
    </row>
    <row r="63" spans="1:57" ht="12.75" thickBot="1" x14ac:dyDescent="0.3">
      <c r="A63" s="108"/>
      <c r="B63" s="121"/>
      <c r="C63" s="124"/>
      <c r="D63" s="190"/>
      <c r="E63" s="77"/>
      <c r="F63" s="116"/>
      <c r="G63" s="110"/>
      <c r="H63" s="116"/>
      <c r="I63" s="110"/>
      <c r="J63" s="116"/>
      <c r="K63" s="430"/>
      <c r="L63" s="116"/>
      <c r="M63" s="430"/>
      <c r="N63" s="188"/>
      <c r="O63" s="110"/>
      <c r="P63" s="70"/>
      <c r="Q63" s="110"/>
      <c r="R63" s="109"/>
      <c r="S63" s="115"/>
      <c r="T63" s="109"/>
      <c r="U63" s="115" t="s">
        <v>1034</v>
      </c>
      <c r="V63" s="109"/>
      <c r="W63" s="43"/>
      <c r="X63" s="109"/>
      <c r="Y63" s="189" t="s">
        <v>1014</v>
      </c>
      <c r="Z63" s="109"/>
      <c r="AA63" s="189"/>
      <c r="AB63" s="564"/>
      <c r="AC63" s="555" t="s">
        <v>54</v>
      </c>
      <c r="AD63" s="116"/>
      <c r="AE63" s="110" t="s">
        <v>1033</v>
      </c>
      <c r="AF63" s="66"/>
      <c r="AG63" s="71"/>
      <c r="AH63" s="109"/>
      <c r="AI63" s="110"/>
      <c r="AJ63" s="116"/>
      <c r="AK63" s="110"/>
      <c r="AL63" s="116"/>
      <c r="AM63" s="110" t="s">
        <v>1039</v>
      </c>
      <c r="AN63" s="150"/>
      <c r="AO63" s="110"/>
      <c r="AP63" s="150"/>
      <c r="AQ63" s="110" t="s">
        <v>972</v>
      </c>
      <c r="AR63" s="109"/>
      <c r="AS63" s="110"/>
      <c r="AT63" s="121" t="s">
        <v>701</v>
      </c>
      <c r="AU63" s="598" t="s">
        <v>1037</v>
      </c>
      <c r="AV63" s="190"/>
      <c r="AW63" s="77"/>
      <c r="AX63" s="599" t="s">
        <v>179</v>
      </c>
      <c r="AY63" s="113" t="s">
        <v>1038</v>
      </c>
      <c r="AZ63" s="116"/>
      <c r="BA63" s="115" t="s">
        <v>55</v>
      </c>
      <c r="BB63" s="116"/>
      <c r="BC63" s="110"/>
      <c r="BD63" s="116"/>
      <c r="BE63" s="115"/>
    </row>
    <row r="64" spans="1:57" s="203" customFormat="1" ht="15.75" thickTop="1" x14ac:dyDescent="0.25">
      <c r="A64" s="191"/>
      <c r="B64" s="436"/>
      <c r="C64" s="437"/>
      <c r="D64" s="198"/>
      <c r="E64" s="202"/>
      <c r="F64" s="450" t="s">
        <v>195</v>
      </c>
      <c r="G64" s="451" t="s">
        <v>61</v>
      </c>
      <c r="H64" s="450" t="s">
        <v>195</v>
      </c>
      <c r="I64" s="451" t="s">
        <v>61</v>
      </c>
      <c r="J64" s="450" t="s">
        <v>195</v>
      </c>
      <c r="K64" s="458" t="s">
        <v>61</v>
      </c>
      <c r="L64" s="450" t="s">
        <v>195</v>
      </c>
      <c r="M64" s="458" t="s">
        <v>61</v>
      </c>
      <c r="N64" s="193"/>
      <c r="O64" s="194"/>
      <c r="P64" s="195"/>
      <c r="Q64" s="196"/>
      <c r="R64" s="197"/>
      <c r="S64" s="197"/>
      <c r="T64" s="198"/>
      <c r="U64" s="196"/>
      <c r="V64" s="104"/>
      <c r="W64" s="199"/>
      <c r="X64" s="59"/>
      <c r="Y64" s="200"/>
      <c r="Z64" s="104"/>
      <c r="AA64" s="200"/>
      <c r="AB64" s="104"/>
      <c r="AC64" s="200"/>
      <c r="AD64" s="201"/>
      <c r="AE64" s="196"/>
      <c r="AF64" s="198"/>
      <c r="AG64" s="196"/>
      <c r="AH64" s="104"/>
      <c r="AI64" s="21"/>
      <c r="AJ64" s="50"/>
      <c r="AK64" s="79"/>
      <c r="AL64" s="50"/>
      <c r="AM64" s="79"/>
      <c r="AN64" s="50"/>
      <c r="AO64" s="79"/>
      <c r="AP64" s="50"/>
      <c r="AQ64" s="79"/>
      <c r="AR64" s="52" t="s">
        <v>665</v>
      </c>
      <c r="AS64" s="80" t="s">
        <v>138</v>
      </c>
      <c r="AT64" s="198"/>
      <c r="AU64" s="196"/>
      <c r="AV64" s="198"/>
      <c r="AW64" s="202"/>
      <c r="AX64" s="13"/>
      <c r="AY64" s="37"/>
      <c r="AZ64" s="13"/>
      <c r="BA64" s="37"/>
      <c r="BB64" s="88"/>
      <c r="BC64" s="37"/>
      <c r="BD64" s="13"/>
      <c r="BE64" s="37"/>
    </row>
    <row r="65" spans="1:57" s="203" customFormat="1" ht="15" x14ac:dyDescent="0.25">
      <c r="A65" s="204" t="s">
        <v>196</v>
      </c>
      <c r="B65" s="787"/>
      <c r="C65" s="788"/>
      <c r="D65" s="201"/>
      <c r="E65" s="213"/>
      <c r="F65" s="452" t="s">
        <v>197</v>
      </c>
      <c r="G65" s="453" t="s">
        <v>69</v>
      </c>
      <c r="H65" s="452" t="s">
        <v>197</v>
      </c>
      <c r="I65" s="453" t="s">
        <v>69</v>
      </c>
      <c r="J65" s="452" t="s">
        <v>197</v>
      </c>
      <c r="K65" s="459" t="s">
        <v>69</v>
      </c>
      <c r="L65" s="452" t="s">
        <v>197</v>
      </c>
      <c r="M65" s="459" t="s">
        <v>69</v>
      </c>
      <c r="N65" s="206"/>
      <c r="O65" s="207"/>
      <c r="P65" s="208"/>
      <c r="Q65" s="209"/>
      <c r="R65" s="192"/>
      <c r="S65" s="192"/>
      <c r="T65" s="201"/>
      <c r="U65" s="209"/>
      <c r="V65" s="107"/>
      <c r="W65" s="210"/>
      <c r="X65" s="36"/>
      <c r="Y65" s="212"/>
      <c r="Z65" s="107"/>
      <c r="AA65" s="212"/>
      <c r="AB65" s="107"/>
      <c r="AC65" s="212"/>
      <c r="AD65" s="201"/>
      <c r="AE65" s="209"/>
      <c r="AF65" s="201"/>
      <c r="AG65" s="209"/>
      <c r="AH65" s="36"/>
      <c r="AI65" s="37"/>
      <c r="AJ65" s="431"/>
      <c r="AK65" s="24"/>
      <c r="AL65" s="431"/>
      <c r="AM65" s="24"/>
      <c r="AN65" s="431"/>
      <c r="AO65" s="24"/>
      <c r="AP65" s="431"/>
      <c r="AQ65" s="24"/>
      <c r="AR65" s="25" t="s">
        <v>75</v>
      </c>
      <c r="AS65" s="26"/>
      <c r="AT65" s="201"/>
      <c r="AU65" s="209"/>
      <c r="AV65" s="201"/>
      <c r="AW65" s="213"/>
      <c r="AX65" s="31"/>
      <c r="AY65" s="37"/>
      <c r="AZ65" s="31"/>
      <c r="BA65" s="37"/>
      <c r="BB65" s="31"/>
      <c r="BC65" s="37"/>
      <c r="BD65" s="31"/>
      <c r="BE65" s="37"/>
    </row>
    <row r="66" spans="1:57" s="203" customFormat="1" ht="15.75" thickBot="1" x14ac:dyDescent="0.3">
      <c r="A66" s="214"/>
      <c r="B66" s="438"/>
      <c r="C66" s="439"/>
      <c r="D66" s="224"/>
      <c r="E66" s="457"/>
      <c r="F66" s="455"/>
      <c r="G66" s="454" t="s">
        <v>198</v>
      </c>
      <c r="H66" s="455"/>
      <c r="I66" s="456" t="s">
        <v>198</v>
      </c>
      <c r="J66" s="455"/>
      <c r="K66" s="456" t="s">
        <v>198</v>
      </c>
      <c r="L66" s="455"/>
      <c r="M66" s="456" t="s">
        <v>198</v>
      </c>
      <c r="N66" s="220"/>
      <c r="O66" s="221"/>
      <c r="P66" s="222"/>
      <c r="Q66" s="223"/>
      <c r="R66" s="215"/>
      <c r="S66" s="215"/>
      <c r="T66" s="224"/>
      <c r="U66" s="223"/>
      <c r="V66" s="789"/>
      <c r="W66" s="790"/>
      <c r="X66" s="225"/>
      <c r="Y66" s="226"/>
      <c r="Z66" s="227"/>
      <c r="AA66" s="226"/>
      <c r="AB66" s="227"/>
      <c r="AC66" s="226"/>
      <c r="AD66" s="224"/>
      <c r="AE66" s="223"/>
      <c r="AF66" s="224"/>
      <c r="AG66" s="223"/>
      <c r="AH66" s="120"/>
      <c r="AI66" s="110"/>
      <c r="AJ66" s="116"/>
      <c r="AK66" s="110"/>
      <c r="AL66" s="116"/>
      <c r="AM66" s="110"/>
      <c r="AN66" s="120"/>
      <c r="AO66" s="110"/>
      <c r="AP66" s="120"/>
      <c r="AQ66" s="110"/>
      <c r="AR66" s="121" t="s">
        <v>157</v>
      </c>
      <c r="AS66" s="124"/>
      <c r="AT66" s="224"/>
      <c r="AU66" s="223"/>
      <c r="AV66" s="224"/>
      <c r="AW66" s="228"/>
      <c r="AX66" s="116"/>
      <c r="AY66" s="115"/>
      <c r="AZ66" s="116"/>
      <c r="BA66" s="115"/>
      <c r="BB66" s="116"/>
      <c r="BC66" s="115"/>
      <c r="BD66" s="116"/>
      <c r="BE66" s="115"/>
    </row>
    <row r="67" spans="1:57" s="203" customFormat="1" ht="16.5" thickTop="1" thickBot="1" x14ac:dyDescent="0.3">
      <c r="A67" s="229"/>
      <c r="B67" s="216"/>
      <c r="C67" s="231"/>
      <c r="D67" s="216"/>
      <c r="E67" s="217"/>
      <c r="F67" s="230"/>
      <c r="G67" s="218"/>
      <c r="H67" s="219"/>
      <c r="I67" s="231"/>
      <c r="J67" s="216"/>
      <c r="K67" s="231"/>
      <c r="L67" s="216"/>
      <c r="M67" s="231"/>
      <c r="N67" s="224"/>
      <c r="O67" s="232"/>
      <c r="P67" s="233"/>
      <c r="Q67" s="223"/>
      <c r="R67" s="224"/>
      <c r="S67" s="223"/>
      <c r="T67" s="224"/>
      <c r="U67" s="223"/>
      <c r="V67" s="224"/>
      <c r="W67" s="232"/>
      <c r="X67" s="233"/>
      <c r="Y67" s="223"/>
      <c r="Z67" s="224"/>
      <c r="AA67" s="223"/>
      <c r="AB67" s="224"/>
      <c r="AC67" s="223"/>
      <c r="AD67" s="224"/>
      <c r="AE67" s="223"/>
      <c r="AF67" s="224"/>
      <c r="AG67" s="223"/>
      <c r="AH67" s="224"/>
      <c r="AI67" s="232"/>
      <c r="AJ67" s="233"/>
      <c r="AK67" s="232"/>
      <c r="AL67" s="233"/>
      <c r="AM67" s="232"/>
      <c r="AN67" s="233"/>
      <c r="AO67" s="223"/>
      <c r="AP67" s="233"/>
      <c r="AQ67" s="223"/>
      <c r="AR67" s="224"/>
      <c r="AS67" s="223"/>
      <c r="AT67" s="224"/>
      <c r="AU67" s="223"/>
      <c r="AV67" s="224"/>
      <c r="AW67" s="228"/>
      <c r="AX67" s="224"/>
      <c r="AY67" s="223"/>
      <c r="AZ67" s="224"/>
      <c r="BA67" s="223"/>
      <c r="BB67" s="224"/>
      <c r="BC67" s="223"/>
      <c r="BD67" s="224"/>
      <c r="BE67" s="223"/>
    </row>
    <row r="68" spans="1:57" ht="15.75" thickTop="1" x14ac:dyDescent="0.25">
      <c r="E68" s="236"/>
      <c r="AT68" s="238"/>
      <c r="AW68" s="239"/>
    </row>
    <row r="69" spans="1:57" ht="11.25" x14ac:dyDescent="0.25">
      <c r="A69" s="235"/>
    </row>
    <row r="72" spans="1:57" x14ac:dyDescent="0.25">
      <c r="X72" s="240"/>
    </row>
    <row r="82" spans="1:13" ht="11.25" x14ac:dyDescent="0.25">
      <c r="A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 ht="11.25" x14ac:dyDescent="0.25">
      <c r="A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 ht="11.25" x14ac:dyDescent="0.25">
      <c r="A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1.25" x14ac:dyDescent="0.25">
      <c r="A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1.25" x14ac:dyDescent="0.25">
      <c r="A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1.25" x14ac:dyDescent="0.25">
      <c r="A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1.25" x14ac:dyDescent="0.25">
      <c r="A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1.25" x14ac:dyDescent="0.25">
      <c r="A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1.25" x14ac:dyDescent="0.25">
      <c r="A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1.25" x14ac:dyDescent="0.25">
      <c r="A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1.25" x14ac:dyDescent="0.25">
      <c r="A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1.25" x14ac:dyDescent="0.25">
      <c r="A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1.25" x14ac:dyDescent="0.25">
      <c r="A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1.25" x14ac:dyDescent="0.25">
      <c r="A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1.25" x14ac:dyDescent="0.25">
      <c r="A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1.25" x14ac:dyDescent="0.25">
      <c r="A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1.25" x14ac:dyDescent="0.25">
      <c r="A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1.25" x14ac:dyDescent="0.25">
      <c r="A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1.25" x14ac:dyDescent="0.25">
      <c r="A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1.25" x14ac:dyDescent="0.25">
      <c r="A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1.25" x14ac:dyDescent="0.25">
      <c r="A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1.25" x14ac:dyDescent="0.25">
      <c r="A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1.25" x14ac:dyDescent="0.25">
      <c r="A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1.25" x14ac:dyDescent="0.25">
      <c r="A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1.25" x14ac:dyDescent="0.25">
      <c r="A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1.25" x14ac:dyDescent="0.25">
      <c r="A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1.25" x14ac:dyDescent="0.25">
      <c r="A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1.25" x14ac:dyDescent="0.25">
      <c r="A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1.25" x14ac:dyDescent="0.25">
      <c r="A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1.25" x14ac:dyDescent="0.25">
      <c r="A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1.25" x14ac:dyDescent="0.25">
      <c r="A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1.25" x14ac:dyDescent="0.25">
      <c r="A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1.25" x14ac:dyDescent="0.25">
      <c r="A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1.25" x14ac:dyDescent="0.25">
      <c r="A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1.25" x14ac:dyDescent="0.25">
      <c r="A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1.25" x14ac:dyDescent="0.25">
      <c r="A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1.25" x14ac:dyDescent="0.25">
      <c r="A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1.25" x14ac:dyDescent="0.25">
      <c r="A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1.25" x14ac:dyDescent="0.25">
      <c r="A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1.25" x14ac:dyDescent="0.25">
      <c r="A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1.25" x14ac:dyDescent="0.25">
      <c r="A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1.25" x14ac:dyDescent="0.25">
      <c r="A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1.25" x14ac:dyDescent="0.25">
      <c r="A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1.25" x14ac:dyDescent="0.25">
      <c r="A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1.25" x14ac:dyDescent="0.25">
      <c r="A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1.25" x14ac:dyDescent="0.25">
      <c r="A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1.25" x14ac:dyDescent="0.25">
      <c r="A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1.25" x14ac:dyDescent="0.25">
      <c r="A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1.25" x14ac:dyDescent="0.25">
      <c r="A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1.25" x14ac:dyDescent="0.25">
      <c r="A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1.25" x14ac:dyDescent="0.25">
      <c r="A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1.25" x14ac:dyDescent="0.25">
      <c r="A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1.25" x14ac:dyDescent="0.25">
      <c r="A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1.25" x14ac:dyDescent="0.25">
      <c r="A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1.25" x14ac:dyDescent="0.25">
      <c r="A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</row>
    <row r="137" spans="1:13" ht="11.25" x14ac:dyDescent="0.25">
      <c r="A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</row>
    <row r="138" spans="1:13" ht="11.25" x14ac:dyDescent="0.25">
      <c r="A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 ht="11.25" x14ac:dyDescent="0.25">
      <c r="A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</row>
    <row r="140" spans="1:13" ht="11.25" x14ac:dyDescent="0.25">
      <c r="A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</row>
    <row r="141" spans="1:13" ht="11.25" x14ac:dyDescent="0.25">
      <c r="A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</row>
    <row r="142" spans="1:13" ht="11.25" x14ac:dyDescent="0.25">
      <c r="A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</row>
  </sheetData>
  <mergeCells count="33">
    <mergeCell ref="J60:K60"/>
    <mergeCell ref="B65:C65"/>
    <mergeCell ref="V66:W66"/>
    <mergeCell ref="L2:M2"/>
    <mergeCell ref="B2:C2"/>
    <mergeCell ref="D2:E2"/>
    <mergeCell ref="F2:G2"/>
    <mergeCell ref="H2:I2"/>
    <mergeCell ref="J2:K2"/>
    <mergeCell ref="N2:O2"/>
    <mergeCell ref="BB2:BC2"/>
    <mergeCell ref="BD2:BE2"/>
    <mergeCell ref="AX26:AY26"/>
    <mergeCell ref="D29:E29"/>
    <mergeCell ref="AL2:AM2"/>
    <mergeCell ref="AP2:AQ2"/>
    <mergeCell ref="AR2:AS2"/>
    <mergeCell ref="AT2:AU2"/>
    <mergeCell ref="AV2:AW2"/>
    <mergeCell ref="AX2:AY2"/>
    <mergeCell ref="AZ2:BA2"/>
    <mergeCell ref="AB2:AC2"/>
    <mergeCell ref="AD2:AE2"/>
    <mergeCell ref="AF2:AG2"/>
    <mergeCell ref="AH2:AI2"/>
    <mergeCell ref="AJ2:AK2"/>
    <mergeCell ref="AN2:A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D10" workbookViewId="0">
      <selection activeCell="S17" sqref="S17"/>
    </sheetView>
  </sheetViews>
  <sheetFormatPr defaultRowHeight="15" x14ac:dyDescent="0.25"/>
  <cols>
    <col min="1" max="1" width="13.42578125" customWidth="1"/>
    <col min="2" max="2" width="28.7109375" customWidth="1"/>
    <col min="3" max="3" width="10.140625" customWidth="1"/>
    <col min="4" max="4" width="4.85546875" customWidth="1"/>
    <col min="5" max="5" width="9" customWidth="1"/>
    <col min="6" max="6" width="8.5703125" bestFit="1" customWidth="1"/>
    <col min="7" max="7" width="6.7109375" customWidth="1"/>
    <col min="8" max="8" width="5.5703125" customWidth="1"/>
    <col min="9" max="9" width="7.5703125" customWidth="1"/>
    <col min="10" max="10" width="18.28515625" customWidth="1"/>
    <col min="11" max="11" width="4" bestFit="1" customWidth="1"/>
    <col min="12" max="13" width="6.28515625" bestFit="1" customWidth="1"/>
    <col min="14" max="14" width="12.7109375" customWidth="1"/>
    <col min="15" max="15" width="24.42578125" style="708" customWidth="1"/>
    <col min="16" max="16" width="17.5703125" style="708" customWidth="1"/>
    <col min="17" max="17" width="33.42578125" customWidth="1"/>
    <col min="18" max="18" width="12.85546875" customWidth="1"/>
  </cols>
  <sheetData>
    <row r="1" spans="1:19" s="704" customFormat="1" ht="31.5" x14ac:dyDescent="0.25">
      <c r="A1" s="701" t="s">
        <v>761</v>
      </c>
      <c r="B1" s="702" t="s">
        <v>762</v>
      </c>
      <c r="C1" s="702" t="s">
        <v>763</v>
      </c>
      <c r="D1" s="702" t="s">
        <v>764</v>
      </c>
      <c r="E1" s="702" t="s">
        <v>346</v>
      </c>
      <c r="F1" s="702" t="s">
        <v>765</v>
      </c>
      <c r="G1" s="702" t="s">
        <v>691</v>
      </c>
      <c r="H1" s="702" t="s">
        <v>766</v>
      </c>
      <c r="I1" s="702" t="s">
        <v>363</v>
      </c>
      <c r="J1" s="702" t="s">
        <v>767</v>
      </c>
      <c r="K1" s="702" t="s">
        <v>353</v>
      </c>
      <c r="L1" s="703" t="s">
        <v>768</v>
      </c>
      <c r="M1" s="703" t="s">
        <v>769</v>
      </c>
      <c r="N1" s="702" t="s">
        <v>770</v>
      </c>
      <c r="O1" s="702" t="s">
        <v>357</v>
      </c>
      <c r="P1" s="735" t="s">
        <v>905</v>
      </c>
      <c r="Q1" s="735" t="s">
        <v>914</v>
      </c>
      <c r="R1" s="735" t="s">
        <v>364</v>
      </c>
    </row>
    <row r="2" spans="1:19" ht="21" x14ac:dyDescent="0.25">
      <c r="A2" s="689" t="s">
        <v>733</v>
      </c>
      <c r="B2" s="689" t="s">
        <v>65</v>
      </c>
      <c r="C2" s="690"/>
      <c r="D2" s="691">
        <v>3</v>
      </c>
      <c r="E2" s="692"/>
      <c r="F2" s="692"/>
      <c r="G2" s="692"/>
      <c r="H2" s="692"/>
      <c r="I2" s="692"/>
      <c r="J2" s="689" t="s">
        <v>771</v>
      </c>
      <c r="K2" s="692">
        <v>2</v>
      </c>
      <c r="L2" s="693" t="s">
        <v>623</v>
      </c>
      <c r="M2" s="692">
        <v>70</v>
      </c>
      <c r="N2" s="694" t="s">
        <v>772</v>
      </c>
      <c r="O2" s="707" t="s">
        <v>906</v>
      </c>
      <c r="P2" s="707" t="s">
        <v>555</v>
      </c>
      <c r="Q2" s="707" t="str">
        <f>VLOOKUP(O2,'[1]Điện thoại'!$B$7:$H$225,6,0)</f>
        <v>dungttt@hus.edu.vn</v>
      </c>
      <c r="R2" s="607"/>
    </row>
    <row r="3" spans="1:19" ht="21" x14ac:dyDescent="0.25">
      <c r="A3" s="689" t="s">
        <v>733</v>
      </c>
      <c r="B3" s="689" t="s">
        <v>65</v>
      </c>
      <c r="C3" s="690"/>
      <c r="D3" s="691">
        <v>3</v>
      </c>
      <c r="E3" s="692"/>
      <c r="F3" s="692"/>
      <c r="G3" s="692"/>
      <c r="H3" s="692"/>
      <c r="I3" s="692"/>
      <c r="J3" s="689" t="s">
        <v>773</v>
      </c>
      <c r="K3" s="692">
        <v>3</v>
      </c>
      <c r="L3" s="693" t="s">
        <v>618</v>
      </c>
      <c r="M3" s="692">
        <v>70</v>
      </c>
      <c r="N3" s="694" t="s">
        <v>774</v>
      </c>
      <c r="O3" s="707" t="s">
        <v>906</v>
      </c>
      <c r="P3" s="707" t="s">
        <v>555</v>
      </c>
      <c r="Q3" s="707" t="str">
        <f>VLOOKUP(O3,'[1]Điện thoại'!$B$7:$H$225,6,0)</f>
        <v>dungttt@hus.edu.vn</v>
      </c>
      <c r="R3" s="607"/>
    </row>
    <row r="4" spans="1:19" ht="21" x14ac:dyDescent="0.25">
      <c r="A4" s="689" t="s">
        <v>733</v>
      </c>
      <c r="B4" s="689" t="s">
        <v>65</v>
      </c>
      <c r="C4" s="690"/>
      <c r="D4" s="691">
        <v>3</v>
      </c>
      <c r="E4" s="692"/>
      <c r="F4" s="692"/>
      <c r="G4" s="692"/>
      <c r="H4" s="692"/>
      <c r="I4" s="692"/>
      <c r="J4" s="689" t="s">
        <v>775</v>
      </c>
      <c r="K4" s="692">
        <v>4</v>
      </c>
      <c r="L4" s="693" t="s">
        <v>396</v>
      </c>
      <c r="M4" s="692">
        <v>70</v>
      </c>
      <c r="N4" s="694" t="s">
        <v>776</v>
      </c>
      <c r="O4" s="707" t="s">
        <v>907</v>
      </c>
      <c r="P4" s="707" t="s">
        <v>555</v>
      </c>
      <c r="Q4" s="707" t="str">
        <f>VLOOKUP(O4,'[1]Điện thoại'!$B$7:$H$225,6,0)</f>
        <v>anhvungoc.khtn@gmail.com</v>
      </c>
      <c r="R4" s="607"/>
    </row>
    <row r="5" spans="1:19" s="242" customFormat="1" ht="21" x14ac:dyDescent="0.25">
      <c r="A5" s="752" t="s">
        <v>1018</v>
      </c>
      <c r="B5" s="752" t="s">
        <v>300</v>
      </c>
      <c r="C5" s="753"/>
      <c r="D5" s="754">
        <v>3</v>
      </c>
      <c r="E5" s="753"/>
      <c r="F5" s="753"/>
      <c r="G5" s="753"/>
      <c r="H5" s="753"/>
      <c r="I5" s="753"/>
      <c r="J5" s="752" t="s">
        <v>1019</v>
      </c>
      <c r="K5" s="753">
        <v>5</v>
      </c>
      <c r="L5" s="755" t="s">
        <v>618</v>
      </c>
      <c r="M5" s="753">
        <v>70</v>
      </c>
      <c r="N5" s="756" t="s">
        <v>187</v>
      </c>
      <c r="O5" s="757" t="s">
        <v>907</v>
      </c>
      <c r="P5" s="757" t="s">
        <v>555</v>
      </c>
      <c r="Q5" s="757" t="str">
        <f>VLOOKUP(O5,'[1]Điện thoại'!$B$7:$H$225,6,0)</f>
        <v>anhvungoc.khtn@gmail.com</v>
      </c>
      <c r="R5" s="244" t="s">
        <v>1043</v>
      </c>
    </row>
    <row r="6" spans="1:19" ht="21" x14ac:dyDescent="0.25">
      <c r="A6" s="689" t="s">
        <v>733</v>
      </c>
      <c r="B6" s="689" t="s">
        <v>65</v>
      </c>
      <c r="C6" s="690"/>
      <c r="D6" s="691">
        <v>3</v>
      </c>
      <c r="E6" s="692"/>
      <c r="F6" s="692"/>
      <c r="G6" s="692"/>
      <c r="H6" s="692"/>
      <c r="I6" s="692"/>
      <c r="J6" s="689" t="s">
        <v>778</v>
      </c>
      <c r="K6" s="692">
        <v>6</v>
      </c>
      <c r="L6" s="693" t="s">
        <v>396</v>
      </c>
      <c r="M6" s="692">
        <v>70</v>
      </c>
      <c r="N6" s="694" t="s">
        <v>774</v>
      </c>
      <c r="O6" s="730" t="s">
        <v>531</v>
      </c>
      <c r="P6" s="730" t="s">
        <v>555</v>
      </c>
      <c r="Q6" s="730" t="str">
        <f>VLOOKUP(O6,'[1]Điện thoại'!$B$7:$H$225,6,0)</f>
        <v>nguyennga282@gmail.com</v>
      </c>
      <c r="R6" s="607" t="s">
        <v>916</v>
      </c>
    </row>
    <row r="7" spans="1:19" ht="21" x14ac:dyDescent="0.25">
      <c r="A7" s="689" t="s">
        <v>733</v>
      </c>
      <c r="B7" s="689" t="s">
        <v>65</v>
      </c>
      <c r="C7" s="690"/>
      <c r="D7" s="691">
        <v>3</v>
      </c>
      <c r="E7" s="692"/>
      <c r="F7" s="692"/>
      <c r="G7" s="692"/>
      <c r="H7" s="692"/>
      <c r="I7" s="692"/>
      <c r="J7" s="689" t="s">
        <v>779</v>
      </c>
      <c r="K7" s="692">
        <v>3</v>
      </c>
      <c r="L7" s="693" t="s">
        <v>396</v>
      </c>
      <c r="M7" s="692">
        <v>70</v>
      </c>
      <c r="N7" s="694" t="s">
        <v>774</v>
      </c>
      <c r="O7" s="707" t="s">
        <v>907</v>
      </c>
      <c r="P7" s="707" t="s">
        <v>555</v>
      </c>
      <c r="Q7" s="707" t="str">
        <f>VLOOKUP(O7,'[1]Điện thoại'!$B$7:$H$225,6,0)</f>
        <v>anhvungoc.khtn@gmail.com</v>
      </c>
      <c r="R7" s="607"/>
    </row>
    <row r="8" spans="1:19" ht="21" x14ac:dyDescent="0.25">
      <c r="A8" s="689" t="s">
        <v>733</v>
      </c>
      <c r="B8" s="689" t="s">
        <v>65</v>
      </c>
      <c r="C8" s="690"/>
      <c r="D8" s="691">
        <v>3</v>
      </c>
      <c r="E8" s="692"/>
      <c r="F8" s="692"/>
      <c r="G8" s="692"/>
      <c r="H8" s="692"/>
      <c r="I8" s="692"/>
      <c r="J8" s="689" t="s">
        <v>780</v>
      </c>
      <c r="K8" s="692">
        <v>4</v>
      </c>
      <c r="L8" s="693" t="s">
        <v>618</v>
      </c>
      <c r="M8" s="692">
        <v>70</v>
      </c>
      <c r="N8" s="694" t="s">
        <v>781</v>
      </c>
      <c r="O8" s="707" t="s">
        <v>906</v>
      </c>
      <c r="P8" s="707" t="s">
        <v>555</v>
      </c>
      <c r="Q8" s="707" t="str">
        <f>VLOOKUP(O8,'[1]Điện thoại'!$B$7:$H$225,6,0)</f>
        <v>dungttt@hus.edu.vn</v>
      </c>
      <c r="R8" s="607"/>
    </row>
    <row r="9" spans="1:19" ht="37.5" x14ac:dyDescent="0.25">
      <c r="A9" s="689" t="s">
        <v>239</v>
      </c>
      <c r="B9" s="736" t="s">
        <v>403</v>
      </c>
      <c r="C9" s="737"/>
      <c r="D9" s="737">
        <v>2</v>
      </c>
      <c r="E9" s="695"/>
      <c r="F9" s="695"/>
      <c r="G9" s="695"/>
      <c r="H9" s="690"/>
      <c r="I9" s="690"/>
      <c r="J9" s="689" t="s">
        <v>782</v>
      </c>
      <c r="K9" s="690">
        <v>2</v>
      </c>
      <c r="L9" s="693" t="s">
        <v>395</v>
      </c>
      <c r="M9" s="690">
        <v>70</v>
      </c>
      <c r="N9" s="694" t="s">
        <v>781</v>
      </c>
      <c r="O9" s="707" t="s">
        <v>912</v>
      </c>
      <c r="P9" s="707" t="s">
        <v>554</v>
      </c>
      <c r="Q9" s="707" t="str">
        <f>VLOOKUP(O9,'[1]Điện thoại'!$B$7:$H$225,6,0)</f>
        <v>mainguyen45299@gmail.com</v>
      </c>
      <c r="R9" s="607"/>
    </row>
    <row r="10" spans="1:19" ht="37.5" x14ac:dyDescent="0.25">
      <c r="A10" s="689" t="s">
        <v>239</v>
      </c>
      <c r="B10" s="736" t="s">
        <v>403</v>
      </c>
      <c r="C10" s="737"/>
      <c r="D10" s="737">
        <v>2</v>
      </c>
      <c r="E10" s="695"/>
      <c r="F10" s="695"/>
      <c r="G10" s="695"/>
      <c r="H10" s="690"/>
      <c r="I10" s="690"/>
      <c r="J10" s="689" t="s">
        <v>783</v>
      </c>
      <c r="K10" s="690">
        <v>3</v>
      </c>
      <c r="L10" s="693" t="s">
        <v>395</v>
      </c>
      <c r="M10" s="690">
        <v>70</v>
      </c>
      <c r="N10" s="694" t="s">
        <v>781</v>
      </c>
      <c r="O10" s="773" t="s">
        <v>915</v>
      </c>
      <c r="P10" s="773" t="s">
        <v>554</v>
      </c>
      <c r="Q10" s="773" t="str">
        <f>VLOOKUP(O10,'[1]Điện thoại'!$B$7:$H$225,6,0)</f>
        <v>vungocbinh@protonmail.com</v>
      </c>
      <c r="R10" s="607"/>
      <c r="S10" s="740"/>
    </row>
    <row r="11" spans="1:19" ht="37.5" x14ac:dyDescent="0.25">
      <c r="A11" s="689" t="s">
        <v>239</v>
      </c>
      <c r="B11" s="736" t="s">
        <v>403</v>
      </c>
      <c r="C11" s="737"/>
      <c r="D11" s="737">
        <v>2</v>
      </c>
      <c r="E11" s="695"/>
      <c r="F11" s="695"/>
      <c r="G11" s="695"/>
      <c r="H11" s="690"/>
      <c r="I11" s="690"/>
      <c r="J11" s="689" t="s">
        <v>784</v>
      </c>
      <c r="K11" s="690">
        <v>5</v>
      </c>
      <c r="L11" s="693" t="s">
        <v>620</v>
      </c>
      <c r="M11" s="690">
        <v>70</v>
      </c>
      <c r="N11" s="694" t="s">
        <v>785</v>
      </c>
      <c r="O11" s="730" t="s">
        <v>518</v>
      </c>
      <c r="P11" s="730" t="s">
        <v>557</v>
      </c>
      <c r="Q11" s="730" t="str">
        <f>VLOOKUP(O11,'[1]Điện thoại'!$B$7:$H$225,6,0)</f>
        <v>tavanchien1811197@gmail.com</v>
      </c>
      <c r="R11" s="607" t="s">
        <v>916</v>
      </c>
    </row>
    <row r="12" spans="1:19" ht="37.5" x14ac:dyDescent="0.25">
      <c r="A12" s="689" t="s">
        <v>239</v>
      </c>
      <c r="B12" s="736" t="s">
        <v>403</v>
      </c>
      <c r="C12" s="737"/>
      <c r="D12" s="737">
        <v>2</v>
      </c>
      <c r="E12" s="695"/>
      <c r="F12" s="695"/>
      <c r="G12" s="695"/>
      <c r="H12" s="690"/>
      <c r="I12" s="690"/>
      <c r="J12" s="689" t="s">
        <v>786</v>
      </c>
      <c r="K12" s="690">
        <v>6</v>
      </c>
      <c r="L12" s="693" t="s">
        <v>617</v>
      </c>
      <c r="M12" s="690">
        <v>70</v>
      </c>
      <c r="N12" s="694" t="s">
        <v>777</v>
      </c>
      <c r="O12" s="773" t="s">
        <v>912</v>
      </c>
      <c r="P12" s="773" t="s">
        <v>554</v>
      </c>
      <c r="Q12" s="773" t="str">
        <f>VLOOKUP(O12,'[1]Điện thoại'!$B$7:$H$225,6,0)</f>
        <v>mainguyen45299@gmail.com</v>
      </c>
      <c r="R12" s="607"/>
    </row>
    <row r="13" spans="1:19" ht="37.5" x14ac:dyDescent="0.25">
      <c r="A13" s="689" t="s">
        <v>239</v>
      </c>
      <c r="B13" s="736" t="s">
        <v>403</v>
      </c>
      <c r="C13" s="737"/>
      <c r="D13" s="737">
        <v>2</v>
      </c>
      <c r="E13" s="695"/>
      <c r="F13" s="695"/>
      <c r="G13" s="695"/>
      <c r="H13" s="690"/>
      <c r="I13" s="690"/>
      <c r="J13" s="689" t="s">
        <v>787</v>
      </c>
      <c r="K13" s="690">
        <v>4</v>
      </c>
      <c r="L13" s="693" t="s">
        <v>617</v>
      </c>
      <c r="M13" s="690">
        <v>70</v>
      </c>
      <c r="N13" s="694" t="s">
        <v>774</v>
      </c>
      <c r="O13" s="707" t="s">
        <v>915</v>
      </c>
      <c r="P13" s="707" t="s">
        <v>554</v>
      </c>
      <c r="Q13" s="707" t="str">
        <f>VLOOKUP(O13,'[1]Điện thoại'!$B$7:$H$225,6,0)</f>
        <v>vungocbinh@protonmail.com</v>
      </c>
      <c r="R13" s="607"/>
    </row>
    <row r="14" spans="1:19" ht="21" x14ac:dyDescent="0.25">
      <c r="A14" s="696" t="s">
        <v>788</v>
      </c>
      <c r="B14" s="696" t="s">
        <v>65</v>
      </c>
      <c r="C14" s="693" t="s">
        <v>417</v>
      </c>
      <c r="D14" s="692">
        <v>2</v>
      </c>
      <c r="E14" s="695"/>
      <c r="F14" s="695"/>
      <c r="G14" s="695"/>
      <c r="H14" s="690"/>
      <c r="I14" s="690"/>
      <c r="J14" s="696" t="s">
        <v>789</v>
      </c>
      <c r="K14" s="690">
        <v>2</v>
      </c>
      <c r="L14" s="693" t="s">
        <v>395</v>
      </c>
      <c r="M14" s="690">
        <v>70</v>
      </c>
      <c r="N14" s="694" t="s">
        <v>790</v>
      </c>
      <c r="O14" s="707" t="s">
        <v>531</v>
      </c>
      <c r="P14" s="707" t="s">
        <v>555</v>
      </c>
      <c r="Q14" s="707" t="str">
        <f>VLOOKUP(O14,'[1]Điện thoại'!$B$7:$H$225,6,0)</f>
        <v>nguyennga282@gmail.com</v>
      </c>
      <c r="R14" s="607"/>
    </row>
    <row r="15" spans="1:19" ht="21" x14ac:dyDescent="0.25">
      <c r="A15" s="696" t="s">
        <v>788</v>
      </c>
      <c r="B15" s="696" t="s">
        <v>65</v>
      </c>
      <c r="C15" s="693" t="s">
        <v>417</v>
      </c>
      <c r="D15" s="692">
        <v>2</v>
      </c>
      <c r="E15" s="695"/>
      <c r="F15" s="695"/>
      <c r="G15" s="695"/>
      <c r="H15" s="690"/>
      <c r="I15" s="690"/>
      <c r="J15" s="696" t="s">
        <v>791</v>
      </c>
      <c r="K15" s="690">
        <v>3</v>
      </c>
      <c r="L15" s="693" t="s">
        <v>390</v>
      </c>
      <c r="M15" s="690">
        <v>70</v>
      </c>
      <c r="N15" s="694" t="s">
        <v>777</v>
      </c>
      <c r="O15" s="730" t="s">
        <v>742</v>
      </c>
      <c r="P15" s="730" t="s">
        <v>553</v>
      </c>
      <c r="Q15" s="730" t="str">
        <f>VLOOKUP(O15,'[1]Điện thoại'!$B$7:$H$225,6,0)</f>
        <v>longvudo@gmail.com</v>
      </c>
      <c r="R15" s="607" t="s">
        <v>916</v>
      </c>
    </row>
    <row r="16" spans="1:19" ht="21" x14ac:dyDescent="0.25">
      <c r="A16" s="696" t="s">
        <v>788</v>
      </c>
      <c r="B16" s="696" t="s">
        <v>65</v>
      </c>
      <c r="C16" s="693" t="s">
        <v>417</v>
      </c>
      <c r="D16" s="692">
        <v>2</v>
      </c>
      <c r="E16" s="695"/>
      <c r="F16" s="695"/>
      <c r="G16" s="695"/>
      <c r="H16" s="690"/>
      <c r="I16" s="690"/>
      <c r="J16" s="696" t="s">
        <v>792</v>
      </c>
      <c r="K16" s="690">
        <v>4</v>
      </c>
      <c r="L16" s="693" t="s">
        <v>395</v>
      </c>
      <c r="M16" s="690">
        <v>100</v>
      </c>
      <c r="N16" s="694" t="s">
        <v>781</v>
      </c>
      <c r="O16" s="707" t="s">
        <v>512</v>
      </c>
      <c r="P16" s="707" t="s">
        <v>554</v>
      </c>
      <c r="Q16" s="707" t="str">
        <f>VLOOKUP(O16,'[1]Điện thoại'!$B$7:$H$225,6,0)</f>
        <v xml:space="preserve">tranquanghuy11061998@gmail.com </v>
      </c>
      <c r="R16" s="607"/>
    </row>
    <row r="17" spans="1:19" ht="21" x14ac:dyDescent="0.25">
      <c r="A17" s="696" t="s">
        <v>788</v>
      </c>
      <c r="B17" s="696" t="s">
        <v>65</v>
      </c>
      <c r="C17" s="693" t="s">
        <v>417</v>
      </c>
      <c r="D17" s="692">
        <v>2</v>
      </c>
      <c r="E17" s="695"/>
      <c r="F17" s="695"/>
      <c r="G17" s="695"/>
      <c r="H17" s="690"/>
      <c r="I17" s="690"/>
      <c r="J17" s="696" t="s">
        <v>793</v>
      </c>
      <c r="K17" s="690">
        <v>5</v>
      </c>
      <c r="L17" s="693" t="s">
        <v>390</v>
      </c>
      <c r="M17" s="690">
        <v>70</v>
      </c>
      <c r="N17" s="694" t="s">
        <v>776</v>
      </c>
      <c r="O17" s="707" t="s">
        <v>532</v>
      </c>
      <c r="P17" s="707" t="s">
        <v>554</v>
      </c>
      <c r="Q17" s="707" t="str">
        <f>VLOOKUP(O17,'[1]Điện thoại'!$B$7:$H$225,6,0)</f>
        <v>ducmath1996@gmail.com</v>
      </c>
      <c r="R17" s="607"/>
    </row>
    <row r="18" spans="1:19" ht="21" x14ac:dyDescent="0.25">
      <c r="A18" s="689" t="s">
        <v>794</v>
      </c>
      <c r="B18" s="689" t="s">
        <v>795</v>
      </c>
      <c r="C18" s="697" t="s">
        <v>796</v>
      </c>
      <c r="D18" s="698">
        <v>3</v>
      </c>
      <c r="E18" s="695"/>
      <c r="F18" s="695"/>
      <c r="G18" s="695"/>
      <c r="H18" s="690"/>
      <c r="I18" s="690"/>
      <c r="J18" s="689" t="s">
        <v>797</v>
      </c>
      <c r="K18" s="690">
        <v>2</v>
      </c>
      <c r="L18" s="693" t="s">
        <v>396</v>
      </c>
      <c r="M18" s="690">
        <v>70</v>
      </c>
      <c r="N18" s="694" t="s">
        <v>774</v>
      </c>
      <c r="O18" s="707" t="s">
        <v>526</v>
      </c>
      <c r="P18" s="707" t="s">
        <v>555</v>
      </c>
      <c r="Q18" s="707" t="str">
        <f>VLOOKUP(O18,'[1]Điện thoại'!$B$7:$H$225,6,0)</f>
        <v>levi121286@gmail.com</v>
      </c>
      <c r="R18" s="607"/>
    </row>
    <row r="19" spans="1:19" s="242" customFormat="1" ht="21" x14ac:dyDescent="0.25">
      <c r="A19" s="752" t="s">
        <v>1018</v>
      </c>
      <c r="B19" s="752" t="s">
        <v>300</v>
      </c>
      <c r="C19" s="753" t="s">
        <v>796</v>
      </c>
      <c r="D19" s="755">
        <v>3</v>
      </c>
      <c r="E19" s="753"/>
      <c r="F19" s="753"/>
      <c r="G19" s="753"/>
      <c r="H19" s="753"/>
      <c r="I19" s="753"/>
      <c r="J19" s="752" t="s">
        <v>1021</v>
      </c>
      <c r="K19" s="753">
        <v>2</v>
      </c>
      <c r="L19" s="755" t="s">
        <v>393</v>
      </c>
      <c r="M19" s="753">
        <v>70</v>
      </c>
      <c r="N19" s="756" t="s">
        <v>809</v>
      </c>
      <c r="O19" s="757" t="s">
        <v>497</v>
      </c>
      <c r="P19" s="757" t="s">
        <v>555</v>
      </c>
      <c r="Q19" s="757" t="str">
        <f>VLOOKUP(O19,'[1]Điện thoại'!$B$7:$H$225,6,0)</f>
        <v>phamvantuan1987@gmail.com</v>
      </c>
      <c r="R19" s="244" t="s">
        <v>916</v>
      </c>
    </row>
    <row r="20" spans="1:19" ht="21" x14ac:dyDescent="0.25">
      <c r="A20" s="689" t="s">
        <v>794</v>
      </c>
      <c r="B20" s="689" t="s">
        <v>795</v>
      </c>
      <c r="C20" s="697" t="s">
        <v>796</v>
      </c>
      <c r="D20" s="698">
        <v>3</v>
      </c>
      <c r="E20" s="695"/>
      <c r="F20" s="695"/>
      <c r="G20" s="695"/>
      <c r="H20" s="690"/>
      <c r="I20" s="690"/>
      <c r="J20" s="689" t="s">
        <v>798</v>
      </c>
      <c r="K20" s="690">
        <v>3</v>
      </c>
      <c r="L20" s="693" t="s">
        <v>623</v>
      </c>
      <c r="M20" s="690">
        <v>70</v>
      </c>
      <c r="N20" s="694" t="s">
        <v>785</v>
      </c>
      <c r="O20" s="707" t="s">
        <v>517</v>
      </c>
      <c r="P20" s="707" t="s">
        <v>555</v>
      </c>
      <c r="Q20" s="707" t="str">
        <f>VLOOKUP(O20,'[1]Điện thoại'!$B$7:$H$225,6,0)</f>
        <v>cuongtm@vnu.edu.vn</v>
      </c>
      <c r="R20" s="607"/>
    </row>
    <row r="21" spans="1:19" ht="21" x14ac:dyDescent="0.25">
      <c r="A21" s="689" t="s">
        <v>794</v>
      </c>
      <c r="B21" s="689" t="s">
        <v>795</v>
      </c>
      <c r="C21" s="697" t="s">
        <v>796</v>
      </c>
      <c r="D21" s="698">
        <v>3</v>
      </c>
      <c r="E21" s="695"/>
      <c r="F21" s="695"/>
      <c r="G21" s="695"/>
      <c r="H21" s="690"/>
      <c r="I21" s="690"/>
      <c r="J21" s="689" t="s">
        <v>799</v>
      </c>
      <c r="K21" s="690">
        <v>3</v>
      </c>
      <c r="L21" s="693" t="s">
        <v>618</v>
      </c>
      <c r="M21" s="690">
        <v>70</v>
      </c>
      <c r="N21" s="694" t="s">
        <v>776</v>
      </c>
      <c r="O21" s="730" t="s">
        <v>520</v>
      </c>
      <c r="P21" s="730" t="s">
        <v>555</v>
      </c>
      <c r="Q21" s="730" t="str">
        <f>VLOOKUP(O21,'[1]Điện thoại'!$B$7:$H$225,6,0)</f>
        <v>congson82@gmail.com</v>
      </c>
      <c r="R21" s="607" t="s">
        <v>916</v>
      </c>
    </row>
    <row r="22" spans="1:19" ht="21" x14ac:dyDescent="0.25">
      <c r="A22" s="689" t="s">
        <v>794</v>
      </c>
      <c r="B22" s="689" t="s">
        <v>795</v>
      </c>
      <c r="C22" s="697" t="s">
        <v>796</v>
      </c>
      <c r="D22" s="698">
        <v>3</v>
      </c>
      <c r="E22" s="695"/>
      <c r="F22" s="695"/>
      <c r="G22" s="695"/>
      <c r="H22" s="690"/>
      <c r="I22" s="690"/>
      <c r="J22" s="689" t="s">
        <v>800</v>
      </c>
      <c r="K22" s="690">
        <v>4</v>
      </c>
      <c r="L22" s="693" t="s">
        <v>396</v>
      </c>
      <c r="M22" s="690">
        <v>70</v>
      </c>
      <c r="N22" s="694" t="s">
        <v>191</v>
      </c>
      <c r="O22" s="707" t="s">
        <v>534</v>
      </c>
      <c r="P22" s="707" t="s">
        <v>555</v>
      </c>
      <c r="Q22" s="707" t="str">
        <f>VLOOKUP(O22,'[1]Điện thoại'!$B$7:$H$225,6,0)</f>
        <v>hieunguyentrong@gmail.com</v>
      </c>
      <c r="R22" s="607"/>
    </row>
    <row r="23" spans="1:19" ht="21" x14ac:dyDescent="0.25">
      <c r="A23" s="689" t="s">
        <v>794</v>
      </c>
      <c r="B23" s="689" t="s">
        <v>795</v>
      </c>
      <c r="C23" s="697" t="s">
        <v>796</v>
      </c>
      <c r="D23" s="698">
        <v>3</v>
      </c>
      <c r="E23" s="695"/>
      <c r="F23" s="695"/>
      <c r="G23" s="695"/>
      <c r="H23" s="690"/>
      <c r="I23" s="690"/>
      <c r="J23" s="689" t="s">
        <v>801</v>
      </c>
      <c r="K23" s="690">
        <v>4</v>
      </c>
      <c r="L23" s="693" t="s">
        <v>618</v>
      </c>
      <c r="M23" s="690">
        <v>70</v>
      </c>
      <c r="N23" s="694" t="s">
        <v>790</v>
      </c>
      <c r="O23" s="707" t="s">
        <v>912</v>
      </c>
      <c r="P23" s="707" t="s">
        <v>554</v>
      </c>
      <c r="Q23" s="707" t="str">
        <f>VLOOKUP(O23,'[1]Điện thoại'!$B$7:$H$225,6,0)</f>
        <v>mainguyen45299@gmail.com</v>
      </c>
      <c r="R23" s="607"/>
    </row>
    <row r="24" spans="1:19" ht="21" x14ac:dyDescent="0.25">
      <c r="A24" s="689" t="s">
        <v>794</v>
      </c>
      <c r="B24" s="689" t="s">
        <v>795</v>
      </c>
      <c r="C24" s="697" t="s">
        <v>796</v>
      </c>
      <c r="D24" s="698">
        <v>3</v>
      </c>
      <c r="E24" s="695"/>
      <c r="F24" s="695"/>
      <c r="G24" s="695"/>
      <c r="H24" s="690"/>
      <c r="I24" s="690"/>
      <c r="J24" s="689" t="s">
        <v>802</v>
      </c>
      <c r="K24" s="690">
        <v>5</v>
      </c>
      <c r="L24" s="693" t="s">
        <v>396</v>
      </c>
      <c r="M24" s="690">
        <v>70</v>
      </c>
      <c r="N24" s="694" t="s">
        <v>790</v>
      </c>
      <c r="O24" s="707" t="s">
        <v>534</v>
      </c>
      <c r="P24" s="707" t="s">
        <v>555</v>
      </c>
      <c r="Q24" s="707" t="str">
        <f>VLOOKUP(O24,'[1]Điện thoại'!$B$7:$H$225,6,0)</f>
        <v>hieunguyentrong@gmail.com</v>
      </c>
      <c r="R24" s="607"/>
    </row>
    <row r="25" spans="1:19" s="242" customFormat="1" ht="21" x14ac:dyDescent="0.25">
      <c r="A25" s="752" t="s">
        <v>794</v>
      </c>
      <c r="B25" s="752" t="s">
        <v>795</v>
      </c>
      <c r="C25" s="753" t="s">
        <v>796</v>
      </c>
      <c r="D25" s="755">
        <v>3</v>
      </c>
      <c r="E25" s="753"/>
      <c r="F25" s="753"/>
      <c r="G25" s="753"/>
      <c r="H25" s="753"/>
      <c r="I25" s="753"/>
      <c r="J25" s="752" t="s">
        <v>803</v>
      </c>
      <c r="K25" s="753">
        <v>5</v>
      </c>
      <c r="L25" s="755" t="s">
        <v>618</v>
      </c>
      <c r="M25" s="753">
        <v>70</v>
      </c>
      <c r="N25" s="756" t="s">
        <v>191</v>
      </c>
      <c r="O25" s="757" t="s">
        <v>543</v>
      </c>
      <c r="P25" s="757" t="s">
        <v>555</v>
      </c>
      <c r="Q25" s="757" t="str">
        <f>VLOOKUP(O25,'[1]Điện thoại'!$B$7:$H$225,6,0)</f>
        <v>trinhquocanh@hus.edu.vn</v>
      </c>
      <c r="R25" s="244" t="s">
        <v>1020</v>
      </c>
    </row>
    <row r="26" spans="1:19" ht="21" x14ac:dyDescent="0.25">
      <c r="A26" s="689" t="s">
        <v>794</v>
      </c>
      <c r="B26" s="689" t="s">
        <v>795</v>
      </c>
      <c r="C26" s="697" t="s">
        <v>796</v>
      </c>
      <c r="D26" s="698">
        <v>3</v>
      </c>
      <c r="E26" s="695"/>
      <c r="F26" s="695"/>
      <c r="G26" s="695"/>
      <c r="H26" s="690"/>
      <c r="I26" s="690"/>
      <c r="J26" s="689" t="s">
        <v>804</v>
      </c>
      <c r="K26" s="690">
        <v>6</v>
      </c>
      <c r="L26" s="693" t="s">
        <v>396</v>
      </c>
      <c r="M26" s="690">
        <v>70</v>
      </c>
      <c r="N26" s="694" t="s">
        <v>776</v>
      </c>
      <c r="O26" s="707" t="s">
        <v>520</v>
      </c>
      <c r="P26" s="707" t="s">
        <v>555</v>
      </c>
      <c r="Q26" s="707" t="str">
        <f>VLOOKUP(O26,'[1]Điện thoại'!$B$7:$H$225,6,0)</f>
        <v>congson82@gmail.com</v>
      </c>
      <c r="R26" s="607"/>
    </row>
    <row r="27" spans="1:19" ht="21" x14ac:dyDescent="0.25">
      <c r="A27" s="689" t="s">
        <v>794</v>
      </c>
      <c r="B27" s="689" t="s">
        <v>795</v>
      </c>
      <c r="C27" s="697" t="s">
        <v>796</v>
      </c>
      <c r="D27" s="698">
        <v>3</v>
      </c>
      <c r="E27" s="695"/>
      <c r="F27" s="695"/>
      <c r="G27" s="695"/>
      <c r="H27" s="690"/>
      <c r="I27" s="690"/>
      <c r="J27" s="689" t="s">
        <v>805</v>
      </c>
      <c r="K27" s="690">
        <v>6</v>
      </c>
      <c r="L27" s="693" t="s">
        <v>618</v>
      </c>
      <c r="M27" s="690">
        <v>70</v>
      </c>
      <c r="N27" s="694" t="s">
        <v>781</v>
      </c>
      <c r="O27" s="707" t="s">
        <v>913</v>
      </c>
      <c r="P27" s="707" t="s">
        <v>557</v>
      </c>
      <c r="Q27" s="707" t="str">
        <f>VLOOKUP(O27,'[1]Điện thoại'!$B$7:$H$225,6,0)</f>
        <v>thuypham82.com@gmail.com</v>
      </c>
      <c r="R27" s="607"/>
    </row>
    <row r="28" spans="1:19" ht="21" x14ac:dyDescent="0.25">
      <c r="A28" s="689" t="s">
        <v>794</v>
      </c>
      <c r="B28" s="689" t="s">
        <v>795</v>
      </c>
      <c r="C28" s="697" t="s">
        <v>796</v>
      </c>
      <c r="D28" s="698">
        <v>3</v>
      </c>
      <c r="E28" s="695"/>
      <c r="F28" s="695"/>
      <c r="G28" s="695"/>
      <c r="H28" s="690"/>
      <c r="I28" s="690"/>
      <c r="J28" s="689" t="s">
        <v>806</v>
      </c>
      <c r="K28" s="690">
        <v>2</v>
      </c>
      <c r="L28" s="693" t="s">
        <v>618</v>
      </c>
      <c r="M28" s="690">
        <v>70</v>
      </c>
      <c r="N28" s="694" t="s">
        <v>776</v>
      </c>
      <c r="O28" s="707" t="s">
        <v>494</v>
      </c>
      <c r="P28" s="707" t="s">
        <v>557</v>
      </c>
      <c r="Q28" s="707" t="str">
        <f>VLOOKUP(O28,'[1]Điện thoại'!$B$7:$H$225,6,0)</f>
        <v>vnsontung@mail.ru</v>
      </c>
      <c r="R28" s="607"/>
    </row>
    <row r="29" spans="1:19" ht="21" x14ac:dyDescent="0.25">
      <c r="A29" s="689" t="s">
        <v>794</v>
      </c>
      <c r="B29" s="689" t="s">
        <v>795</v>
      </c>
      <c r="C29" s="697" t="s">
        <v>796</v>
      </c>
      <c r="D29" s="698">
        <v>3</v>
      </c>
      <c r="E29" s="695"/>
      <c r="F29" s="695"/>
      <c r="G29" s="695"/>
      <c r="H29" s="690"/>
      <c r="I29" s="690"/>
      <c r="J29" s="689" t="s">
        <v>807</v>
      </c>
      <c r="K29" s="690">
        <v>3</v>
      </c>
      <c r="L29" s="693" t="s">
        <v>623</v>
      </c>
      <c r="M29" s="690">
        <v>70</v>
      </c>
      <c r="N29" s="694" t="s">
        <v>772</v>
      </c>
      <c r="O29" s="707" t="s">
        <v>911</v>
      </c>
      <c r="P29" s="707" t="s">
        <v>557</v>
      </c>
      <c r="Q29" s="707" t="str">
        <f>VLOOKUP(O29,'[1]Điện thoại'!$B$7:$H$225,6,0)</f>
        <v>thuhangmdc@gmail.com</v>
      </c>
      <c r="R29" s="607"/>
      <c r="S29" s="740" t="s">
        <v>565</v>
      </c>
    </row>
    <row r="30" spans="1:19" ht="21" x14ac:dyDescent="0.25">
      <c r="A30" s="689" t="s">
        <v>794</v>
      </c>
      <c r="B30" s="689" t="s">
        <v>795</v>
      </c>
      <c r="C30" s="697" t="s">
        <v>796</v>
      </c>
      <c r="D30" s="698">
        <v>3</v>
      </c>
      <c r="E30" s="695"/>
      <c r="F30" s="695"/>
      <c r="G30" s="695"/>
      <c r="H30" s="690"/>
      <c r="I30" s="690"/>
      <c r="J30" s="689" t="s">
        <v>808</v>
      </c>
      <c r="K30" s="690">
        <v>4</v>
      </c>
      <c r="L30" s="693" t="s">
        <v>623</v>
      </c>
      <c r="M30" s="690">
        <v>70</v>
      </c>
      <c r="N30" s="694" t="s">
        <v>809</v>
      </c>
      <c r="O30" s="707" t="s">
        <v>913</v>
      </c>
      <c r="P30" s="707" t="s">
        <v>557</v>
      </c>
      <c r="Q30" s="707" t="str">
        <f>VLOOKUP(O30,'[1]Điện thoại'!$B$7:$H$225,6,0)</f>
        <v>thuypham82.com@gmail.com</v>
      </c>
      <c r="R30" s="607"/>
      <c r="S30" s="740" t="s">
        <v>565</v>
      </c>
    </row>
    <row r="31" spans="1:19" ht="21" x14ac:dyDescent="0.25">
      <c r="A31" s="689" t="s">
        <v>794</v>
      </c>
      <c r="B31" s="689" t="s">
        <v>795</v>
      </c>
      <c r="C31" s="697" t="s">
        <v>796</v>
      </c>
      <c r="D31" s="698">
        <v>3</v>
      </c>
      <c r="E31" s="695"/>
      <c r="F31" s="695"/>
      <c r="G31" s="695"/>
      <c r="H31" s="690"/>
      <c r="I31" s="690"/>
      <c r="J31" s="689" t="s">
        <v>810</v>
      </c>
      <c r="K31" s="690">
        <v>5</v>
      </c>
      <c r="L31" s="693" t="s">
        <v>396</v>
      </c>
      <c r="M31" s="690">
        <v>70</v>
      </c>
      <c r="N31" s="694" t="s">
        <v>774</v>
      </c>
      <c r="O31" s="707" t="s">
        <v>543</v>
      </c>
      <c r="P31" s="707" t="s">
        <v>555</v>
      </c>
      <c r="Q31" s="707" t="str">
        <f>VLOOKUP(O31,'[1]Điện thoại'!$B$7:$H$225,6,0)</f>
        <v>trinhquocanh@hus.edu.vn</v>
      </c>
      <c r="R31" s="607"/>
      <c r="S31" s="740"/>
    </row>
    <row r="32" spans="1:19" s="242" customFormat="1" ht="21" x14ac:dyDescent="0.25">
      <c r="A32" s="752" t="s">
        <v>794</v>
      </c>
      <c r="B32" s="752" t="s">
        <v>795</v>
      </c>
      <c r="C32" s="753" t="s">
        <v>796</v>
      </c>
      <c r="D32" s="755">
        <v>3</v>
      </c>
      <c r="E32" s="753"/>
      <c r="F32" s="753"/>
      <c r="G32" s="753"/>
      <c r="H32" s="753"/>
      <c r="I32" s="753"/>
      <c r="J32" s="752" t="s">
        <v>811</v>
      </c>
      <c r="K32" s="753">
        <v>5</v>
      </c>
      <c r="L32" s="755" t="s">
        <v>618</v>
      </c>
      <c r="M32" s="753">
        <v>70</v>
      </c>
      <c r="N32" s="756" t="s">
        <v>809</v>
      </c>
      <c r="O32" s="757" t="s">
        <v>550</v>
      </c>
      <c r="P32" s="757" t="s">
        <v>557</v>
      </c>
      <c r="Q32" s="757" t="str">
        <f>VLOOKUP(O32,'[1]Điện thoại'!$B$7:$H$225,6,0)</f>
        <v>dungtrinh2812@gmail.com</v>
      </c>
      <c r="R32" s="244" t="s">
        <v>1020</v>
      </c>
    </row>
    <row r="33" spans="1:19" ht="21" x14ac:dyDescent="0.25">
      <c r="A33" s="689" t="s">
        <v>812</v>
      </c>
      <c r="B33" s="689" t="s">
        <v>245</v>
      </c>
      <c r="C33" s="699" t="s">
        <v>796</v>
      </c>
      <c r="D33" s="700">
        <v>3</v>
      </c>
      <c r="E33" s="695"/>
      <c r="F33" s="695"/>
      <c r="G33" s="690"/>
      <c r="H33" s="690"/>
      <c r="I33" s="690"/>
      <c r="J33" s="689" t="s">
        <v>813</v>
      </c>
      <c r="K33" s="690">
        <v>2</v>
      </c>
      <c r="L33" s="693" t="s">
        <v>396</v>
      </c>
      <c r="M33" s="690">
        <v>70</v>
      </c>
      <c r="N33" s="694" t="s">
        <v>777</v>
      </c>
      <c r="O33" s="730" t="s">
        <v>498</v>
      </c>
      <c r="P33" s="730" t="s">
        <v>555</v>
      </c>
      <c r="Q33" s="730" t="str">
        <f>VLOOKUP(O33,'[1]Điện thoại'!$B$7:$H$225,6,0)</f>
        <v>hieunt9178@gmail.com</v>
      </c>
      <c r="R33" s="607" t="s">
        <v>916</v>
      </c>
    </row>
    <row r="34" spans="1:19" ht="21" x14ac:dyDescent="0.25">
      <c r="A34" s="689" t="s">
        <v>812</v>
      </c>
      <c r="B34" s="689" t="s">
        <v>245</v>
      </c>
      <c r="C34" s="699" t="s">
        <v>796</v>
      </c>
      <c r="D34" s="700">
        <v>3</v>
      </c>
      <c r="E34" s="695"/>
      <c r="F34" s="695"/>
      <c r="G34" s="690"/>
      <c r="H34" s="690"/>
      <c r="I34" s="690"/>
      <c r="J34" s="689" t="s">
        <v>814</v>
      </c>
      <c r="K34" s="690">
        <v>2</v>
      </c>
      <c r="L34" s="693" t="s">
        <v>393</v>
      </c>
      <c r="M34" s="690">
        <v>70</v>
      </c>
      <c r="N34" s="694" t="s">
        <v>781</v>
      </c>
      <c r="O34" s="707" t="s">
        <v>749</v>
      </c>
      <c r="P34" s="707" t="s">
        <v>554</v>
      </c>
      <c r="Q34" s="707" t="str">
        <f>VLOOKUP(O34,'[1]Điện thoại'!$B$7:$H$225,6,0)</f>
        <v>linhlg_tct@hus.edu.vn</v>
      </c>
      <c r="R34" s="607"/>
    </row>
    <row r="35" spans="1:19" ht="21" x14ac:dyDescent="0.25">
      <c r="A35" s="689" t="s">
        <v>812</v>
      </c>
      <c r="B35" s="689" t="s">
        <v>245</v>
      </c>
      <c r="C35" s="699" t="s">
        <v>796</v>
      </c>
      <c r="D35" s="700">
        <v>3</v>
      </c>
      <c r="E35" s="695"/>
      <c r="F35" s="695"/>
      <c r="G35" s="690"/>
      <c r="H35" s="690"/>
      <c r="I35" s="690"/>
      <c r="J35" s="689" t="s">
        <v>815</v>
      </c>
      <c r="K35" s="690">
        <v>3</v>
      </c>
      <c r="L35" s="693" t="s">
        <v>623</v>
      </c>
      <c r="M35" s="690">
        <v>70</v>
      </c>
      <c r="N35" s="694" t="s">
        <v>777</v>
      </c>
      <c r="O35" s="707" t="s">
        <v>636</v>
      </c>
      <c r="P35" s="707" t="s">
        <v>554</v>
      </c>
      <c r="Q35" s="707" t="str">
        <f>VLOOKUP(O35,'[1]Điện thoại'!$B$7:$H$225,6,0)</f>
        <v>quanhoang.pm@gmail.com</v>
      </c>
      <c r="R35" s="607"/>
    </row>
    <row r="36" spans="1:19" ht="21" x14ac:dyDescent="0.25">
      <c r="A36" s="689" t="s">
        <v>812</v>
      </c>
      <c r="B36" s="689" t="s">
        <v>245</v>
      </c>
      <c r="C36" s="699" t="s">
        <v>796</v>
      </c>
      <c r="D36" s="700">
        <v>3</v>
      </c>
      <c r="E36" s="695"/>
      <c r="F36" s="695"/>
      <c r="G36" s="690"/>
      <c r="H36" s="690"/>
      <c r="I36" s="690"/>
      <c r="J36" s="689" t="s">
        <v>816</v>
      </c>
      <c r="K36" s="690">
        <v>3</v>
      </c>
      <c r="L36" s="693" t="s">
        <v>618</v>
      </c>
      <c r="M36" s="690">
        <v>70</v>
      </c>
      <c r="N36" s="694" t="s">
        <v>191</v>
      </c>
      <c r="O36" s="707" t="s">
        <v>514</v>
      </c>
      <c r="P36" s="707" t="s">
        <v>557</v>
      </c>
      <c r="Q36" s="707" t="str">
        <f>VLOOKUP(O36,'[1]Điện thoại'!$B$7:$H$225,6,0)</f>
        <v>ngothithuong.k56@hus.edu.vn</v>
      </c>
      <c r="R36" s="607"/>
    </row>
    <row r="37" spans="1:19" ht="21" x14ac:dyDescent="0.25">
      <c r="A37" s="689" t="s">
        <v>812</v>
      </c>
      <c r="B37" s="689" t="s">
        <v>245</v>
      </c>
      <c r="C37" s="699" t="s">
        <v>796</v>
      </c>
      <c r="D37" s="700">
        <v>3</v>
      </c>
      <c r="E37" s="695"/>
      <c r="F37" s="695"/>
      <c r="G37" s="690"/>
      <c r="H37" s="690"/>
      <c r="I37" s="690"/>
      <c r="J37" s="689" t="s">
        <v>817</v>
      </c>
      <c r="K37" s="690">
        <v>4</v>
      </c>
      <c r="L37" s="693" t="s">
        <v>396</v>
      </c>
      <c r="M37" s="690">
        <v>70</v>
      </c>
      <c r="N37" s="694" t="s">
        <v>818</v>
      </c>
      <c r="O37" s="707" t="s">
        <v>910</v>
      </c>
      <c r="P37" s="707" t="s">
        <v>557</v>
      </c>
      <c r="Q37" s="707" t="str">
        <f>VLOOKUP(O37,'[1]Điện thoại'!$B$7:$H$225,6,0)</f>
        <v>quangtuyen.ktqs@gmail.com</v>
      </c>
      <c r="R37" s="607"/>
      <c r="S37" s="740" t="s">
        <v>565</v>
      </c>
    </row>
    <row r="38" spans="1:19" s="242" customFormat="1" ht="21" x14ac:dyDescent="0.25">
      <c r="A38" s="752" t="s">
        <v>812</v>
      </c>
      <c r="B38" s="752" t="s">
        <v>245</v>
      </c>
      <c r="C38" s="753" t="s">
        <v>796</v>
      </c>
      <c r="D38" s="755">
        <v>3</v>
      </c>
      <c r="E38" s="753"/>
      <c r="F38" s="753"/>
      <c r="G38" s="753"/>
      <c r="H38" s="753"/>
      <c r="I38" s="753"/>
      <c r="J38" s="752" t="s">
        <v>819</v>
      </c>
      <c r="K38" s="753">
        <v>4</v>
      </c>
      <c r="L38" s="755" t="s">
        <v>396</v>
      </c>
      <c r="M38" s="753">
        <v>70</v>
      </c>
      <c r="N38" s="756" t="s">
        <v>187</v>
      </c>
      <c r="O38" s="757" t="s">
        <v>492</v>
      </c>
      <c r="P38" s="757" t="s">
        <v>557</v>
      </c>
      <c r="Q38" s="757" t="str">
        <f>VLOOKUP(O38,'[1]Điện thoại'!$B$7:$H$225,6,0)</f>
        <v>tuyennd@nuce.edu.vn</v>
      </c>
      <c r="R38" s="244" t="s">
        <v>1020</v>
      </c>
      <c r="S38" s="758" t="s">
        <v>565</v>
      </c>
    </row>
    <row r="39" spans="1:19" ht="21" x14ac:dyDescent="0.25">
      <c r="A39" s="689" t="s">
        <v>812</v>
      </c>
      <c r="B39" s="689" t="s">
        <v>245</v>
      </c>
      <c r="C39" s="699" t="s">
        <v>796</v>
      </c>
      <c r="D39" s="700">
        <v>3</v>
      </c>
      <c r="E39" s="695"/>
      <c r="F39" s="695"/>
      <c r="G39" s="690"/>
      <c r="H39" s="690"/>
      <c r="I39" s="690"/>
      <c r="J39" s="689" t="s">
        <v>820</v>
      </c>
      <c r="K39" s="690">
        <v>4</v>
      </c>
      <c r="L39" s="693" t="s">
        <v>618</v>
      </c>
      <c r="M39" s="690">
        <v>70</v>
      </c>
      <c r="N39" s="694" t="s">
        <v>774</v>
      </c>
      <c r="O39" s="707" t="s">
        <v>752</v>
      </c>
      <c r="P39" s="707" t="s">
        <v>554</v>
      </c>
      <c r="Q39" s="707" t="str">
        <f>VLOOKUP(O39,'[1]Điện thoại'!$B$7:$H$225,6,0)</f>
        <v>trinhhuyvu1508@gmail.com</v>
      </c>
      <c r="R39" s="607"/>
    </row>
    <row r="40" spans="1:19" ht="21" x14ac:dyDescent="0.25">
      <c r="A40" s="689" t="s">
        <v>812</v>
      </c>
      <c r="B40" s="689" t="s">
        <v>245</v>
      </c>
      <c r="C40" s="699" t="s">
        <v>796</v>
      </c>
      <c r="D40" s="700">
        <v>3</v>
      </c>
      <c r="E40" s="695"/>
      <c r="F40" s="695"/>
      <c r="G40" s="690"/>
      <c r="H40" s="690"/>
      <c r="I40" s="690"/>
      <c r="J40" s="689" t="s">
        <v>821</v>
      </c>
      <c r="K40" s="690">
        <v>5</v>
      </c>
      <c r="L40" s="693" t="s">
        <v>618</v>
      </c>
      <c r="M40" s="690">
        <v>70</v>
      </c>
      <c r="N40" s="694" t="s">
        <v>818</v>
      </c>
      <c r="O40" s="707" t="s">
        <v>514</v>
      </c>
      <c r="P40" s="707" t="s">
        <v>557</v>
      </c>
      <c r="Q40" s="707" t="str">
        <f>VLOOKUP(O40,'[1]Điện thoại'!$B$7:$H$225,6,0)</f>
        <v>ngothithuong.k56@hus.edu.vn</v>
      </c>
      <c r="R40" s="607"/>
    </row>
    <row r="41" spans="1:19" s="242" customFormat="1" ht="21" x14ac:dyDescent="0.25">
      <c r="A41" s="752" t="s">
        <v>812</v>
      </c>
      <c r="B41" s="752" t="s">
        <v>245</v>
      </c>
      <c r="C41" s="753" t="s">
        <v>796</v>
      </c>
      <c r="D41" s="755">
        <v>3</v>
      </c>
      <c r="E41" s="753"/>
      <c r="F41" s="753"/>
      <c r="G41" s="753"/>
      <c r="H41" s="753"/>
      <c r="I41" s="753"/>
      <c r="J41" s="752" t="s">
        <v>822</v>
      </c>
      <c r="K41" s="753">
        <v>5</v>
      </c>
      <c r="L41" s="755" t="s">
        <v>618</v>
      </c>
      <c r="M41" s="753">
        <v>70</v>
      </c>
      <c r="N41" s="756" t="s">
        <v>187</v>
      </c>
      <c r="O41" s="757" t="s">
        <v>908</v>
      </c>
      <c r="P41" s="757" t="s">
        <v>557</v>
      </c>
      <c r="Q41" s="757" t="str">
        <f>VLOOKUP(O41,'[1]Điện thoại'!$B$7:$H$225,6,0)</f>
        <v>thomltht@gmail.com</v>
      </c>
      <c r="R41" s="244" t="s">
        <v>1020</v>
      </c>
      <c r="S41" s="758" t="s">
        <v>565</v>
      </c>
    </row>
    <row r="42" spans="1:19" ht="21" x14ac:dyDescent="0.25">
      <c r="A42" s="689" t="s">
        <v>812</v>
      </c>
      <c r="B42" s="689" t="s">
        <v>245</v>
      </c>
      <c r="C42" s="699" t="s">
        <v>796</v>
      </c>
      <c r="D42" s="700">
        <v>3</v>
      </c>
      <c r="E42" s="695"/>
      <c r="F42" s="695"/>
      <c r="G42" s="690"/>
      <c r="H42" s="690"/>
      <c r="I42" s="690"/>
      <c r="J42" s="689" t="s">
        <v>823</v>
      </c>
      <c r="K42" s="690">
        <v>6</v>
      </c>
      <c r="L42" s="693" t="s">
        <v>618</v>
      </c>
      <c r="M42" s="690">
        <v>70</v>
      </c>
      <c r="N42" s="694" t="s">
        <v>790</v>
      </c>
      <c r="O42" s="707" t="s">
        <v>909</v>
      </c>
      <c r="P42" s="707" t="s">
        <v>557</v>
      </c>
      <c r="Q42" s="707" t="str">
        <f>VLOOKUP(O42,'[1]Điện thoại'!$B$7:$H$225,6,0)</f>
        <v>kimsonnt.0611@gmail.com</v>
      </c>
      <c r="R42" s="607"/>
      <c r="S42" s="741" t="s">
        <v>565</v>
      </c>
    </row>
  </sheetData>
  <autoFilter ref="A1:S4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7" sqref="F17"/>
    </sheetView>
  </sheetViews>
  <sheetFormatPr defaultColWidth="13.85546875" defaultRowHeight="12" x14ac:dyDescent="0.25"/>
  <cols>
    <col min="1" max="1" width="6.42578125" style="234" customWidth="1"/>
    <col min="2" max="2" width="19.5703125" style="22" customWidth="1"/>
    <col min="3" max="3" width="10.42578125" style="22" customWidth="1"/>
    <col min="4" max="4" width="21.140625" style="22" customWidth="1"/>
    <col min="5" max="5" width="12" style="22" customWidth="1"/>
    <col min="6" max="6" width="23" style="22" customWidth="1"/>
    <col min="7" max="7" width="11.42578125" style="22" customWidth="1"/>
    <col min="8" max="8" width="23.140625" style="22" customWidth="1"/>
    <col min="9" max="9" width="11.42578125" style="22" customWidth="1"/>
    <col min="10" max="10" width="23.5703125" style="22" customWidth="1"/>
    <col min="11" max="11" width="11.42578125" style="22" customWidth="1"/>
    <col min="12" max="12" width="23.5703125" style="22" customWidth="1"/>
    <col min="13" max="13" width="11.42578125" style="22" customWidth="1"/>
    <col min="14" max="216" width="13.85546875" style="22"/>
    <col min="217" max="217" width="7.5703125" style="22" customWidth="1"/>
    <col min="218" max="218" width="21.85546875" style="22" customWidth="1"/>
    <col min="219" max="219" width="10.140625" style="22" customWidth="1"/>
    <col min="220" max="220" width="22.42578125" style="22" customWidth="1"/>
    <col min="221" max="221" width="10.85546875" style="22" customWidth="1"/>
    <col min="222" max="222" width="22.42578125" style="22" customWidth="1"/>
    <col min="223" max="223" width="10.140625" style="22" customWidth="1"/>
    <col min="224" max="224" width="22.5703125" style="22" customWidth="1"/>
    <col min="225" max="225" width="9.42578125" style="22" customWidth="1"/>
    <col min="226" max="226" width="23.85546875" style="22" customWidth="1"/>
    <col min="227" max="227" width="9.42578125" style="22" customWidth="1"/>
    <col min="228" max="228" width="20.85546875" style="22" customWidth="1"/>
    <col min="229" max="229" width="11.5703125" style="22" customWidth="1"/>
    <col min="230" max="230" width="25.5703125" style="22" customWidth="1"/>
    <col min="231" max="231" width="10.85546875" style="22" customWidth="1"/>
    <col min="232" max="232" width="22.140625" style="22" customWidth="1"/>
    <col min="233" max="233" width="12.5703125" style="22" customWidth="1"/>
    <col min="234" max="234" width="22.5703125" style="22" customWidth="1"/>
    <col min="235" max="235" width="10.85546875" style="22" customWidth="1"/>
    <col min="236" max="236" width="22.42578125" style="22" customWidth="1"/>
    <col min="237" max="237" width="10" style="22" customWidth="1"/>
    <col min="238" max="238" width="24.5703125" style="22" customWidth="1"/>
    <col min="239" max="239" width="12.5703125" style="22" customWidth="1"/>
    <col min="240" max="240" width="20.5703125" style="22" customWidth="1"/>
    <col min="241" max="241" width="10.42578125" style="22" customWidth="1"/>
    <col min="242" max="242" width="21.85546875" style="22" customWidth="1"/>
    <col min="243" max="243" width="12.5703125" style="22" customWidth="1"/>
    <col min="244" max="244" width="19.5703125" style="22" customWidth="1"/>
    <col min="245" max="245" width="12.140625" style="22" customWidth="1"/>
    <col min="246" max="246" width="18.85546875" style="22" customWidth="1"/>
    <col min="247" max="247" width="11.42578125" style="22" customWidth="1"/>
    <col min="248" max="248" width="20.42578125" style="22" customWidth="1"/>
    <col min="249" max="249" width="12.5703125" style="22" customWidth="1"/>
    <col min="250" max="250" width="22.42578125" style="22" customWidth="1"/>
    <col min="251" max="251" width="12.42578125" style="22" customWidth="1"/>
    <col min="252" max="252" width="20.5703125" style="22" customWidth="1"/>
    <col min="253" max="253" width="10" style="22" customWidth="1"/>
    <col min="254" max="254" width="22.85546875" style="22" customWidth="1"/>
    <col min="255" max="255" width="9.5703125" style="22" customWidth="1"/>
    <col min="256" max="256" width="22.85546875" style="22" customWidth="1"/>
    <col min="257" max="257" width="11.42578125" style="22" customWidth="1"/>
    <col min="258" max="258" width="21.42578125" style="22" customWidth="1"/>
    <col min="259" max="259" width="9.85546875" style="22" customWidth="1"/>
    <col min="260" max="260" width="22.5703125" style="22" customWidth="1"/>
    <col min="261" max="261" width="10.140625" style="22" customWidth="1"/>
    <col min="262" max="262" width="20.42578125" style="22" customWidth="1"/>
    <col min="263" max="263" width="13.5703125" style="22" customWidth="1"/>
    <col min="264" max="472" width="13.85546875" style="22"/>
    <col min="473" max="473" width="7.5703125" style="22" customWidth="1"/>
    <col min="474" max="474" width="21.85546875" style="22" customWidth="1"/>
    <col min="475" max="475" width="10.140625" style="22" customWidth="1"/>
    <col min="476" max="476" width="22.42578125" style="22" customWidth="1"/>
    <col min="477" max="477" width="10.85546875" style="22" customWidth="1"/>
    <col min="478" max="478" width="22.42578125" style="22" customWidth="1"/>
    <col min="479" max="479" width="10.140625" style="22" customWidth="1"/>
    <col min="480" max="480" width="22.5703125" style="22" customWidth="1"/>
    <col min="481" max="481" width="9.42578125" style="22" customWidth="1"/>
    <col min="482" max="482" width="23.85546875" style="22" customWidth="1"/>
    <col min="483" max="483" width="9.42578125" style="22" customWidth="1"/>
    <col min="484" max="484" width="20.85546875" style="22" customWidth="1"/>
    <col min="485" max="485" width="11.5703125" style="22" customWidth="1"/>
    <col min="486" max="486" width="25.5703125" style="22" customWidth="1"/>
    <col min="487" max="487" width="10.85546875" style="22" customWidth="1"/>
    <col min="488" max="488" width="22.140625" style="22" customWidth="1"/>
    <col min="489" max="489" width="12.5703125" style="22" customWidth="1"/>
    <col min="490" max="490" width="22.5703125" style="22" customWidth="1"/>
    <col min="491" max="491" width="10.85546875" style="22" customWidth="1"/>
    <col min="492" max="492" width="22.42578125" style="22" customWidth="1"/>
    <col min="493" max="493" width="10" style="22" customWidth="1"/>
    <col min="494" max="494" width="24.5703125" style="22" customWidth="1"/>
    <col min="495" max="495" width="12.5703125" style="22" customWidth="1"/>
    <col min="496" max="496" width="20.5703125" style="22" customWidth="1"/>
    <col min="497" max="497" width="10.42578125" style="22" customWidth="1"/>
    <col min="498" max="498" width="21.85546875" style="22" customWidth="1"/>
    <col min="499" max="499" width="12.5703125" style="22" customWidth="1"/>
    <col min="500" max="500" width="19.5703125" style="22" customWidth="1"/>
    <col min="501" max="501" width="12.140625" style="22" customWidth="1"/>
    <col min="502" max="502" width="18.85546875" style="22" customWidth="1"/>
    <col min="503" max="503" width="11.42578125" style="22" customWidth="1"/>
    <col min="504" max="504" width="20.42578125" style="22" customWidth="1"/>
    <col min="505" max="505" width="12.5703125" style="22" customWidth="1"/>
    <col min="506" max="506" width="22.42578125" style="22" customWidth="1"/>
    <col min="507" max="507" width="12.42578125" style="22" customWidth="1"/>
    <col min="508" max="508" width="20.5703125" style="22" customWidth="1"/>
    <col min="509" max="509" width="10" style="22" customWidth="1"/>
    <col min="510" max="510" width="22.85546875" style="22" customWidth="1"/>
    <col min="511" max="511" width="9.5703125" style="22" customWidth="1"/>
    <col min="512" max="512" width="22.85546875" style="22" customWidth="1"/>
    <col min="513" max="513" width="11.42578125" style="22" customWidth="1"/>
    <col min="514" max="514" width="21.42578125" style="22" customWidth="1"/>
    <col min="515" max="515" width="9.85546875" style="22" customWidth="1"/>
    <col min="516" max="516" width="22.5703125" style="22" customWidth="1"/>
    <col min="517" max="517" width="10.140625" style="22" customWidth="1"/>
    <col min="518" max="518" width="20.42578125" style="22" customWidth="1"/>
    <col min="519" max="519" width="13.5703125" style="22" customWidth="1"/>
    <col min="520" max="728" width="13.85546875" style="22"/>
    <col min="729" max="729" width="7.5703125" style="22" customWidth="1"/>
    <col min="730" max="730" width="21.85546875" style="22" customWidth="1"/>
    <col min="731" max="731" width="10.140625" style="22" customWidth="1"/>
    <col min="732" max="732" width="22.42578125" style="22" customWidth="1"/>
    <col min="733" max="733" width="10.85546875" style="22" customWidth="1"/>
    <col min="734" max="734" width="22.42578125" style="22" customWidth="1"/>
    <col min="735" max="735" width="10.140625" style="22" customWidth="1"/>
    <col min="736" max="736" width="22.5703125" style="22" customWidth="1"/>
    <col min="737" max="737" width="9.42578125" style="22" customWidth="1"/>
    <col min="738" max="738" width="23.85546875" style="22" customWidth="1"/>
    <col min="739" max="739" width="9.42578125" style="22" customWidth="1"/>
    <col min="740" max="740" width="20.85546875" style="22" customWidth="1"/>
    <col min="741" max="741" width="11.5703125" style="22" customWidth="1"/>
    <col min="742" max="742" width="25.5703125" style="22" customWidth="1"/>
    <col min="743" max="743" width="10.85546875" style="22" customWidth="1"/>
    <col min="744" max="744" width="22.140625" style="22" customWidth="1"/>
    <col min="745" max="745" width="12.5703125" style="22" customWidth="1"/>
    <col min="746" max="746" width="22.5703125" style="22" customWidth="1"/>
    <col min="747" max="747" width="10.85546875" style="22" customWidth="1"/>
    <col min="748" max="748" width="22.42578125" style="22" customWidth="1"/>
    <col min="749" max="749" width="10" style="22" customWidth="1"/>
    <col min="750" max="750" width="24.5703125" style="22" customWidth="1"/>
    <col min="751" max="751" width="12.5703125" style="22" customWidth="1"/>
    <col min="752" max="752" width="20.5703125" style="22" customWidth="1"/>
    <col min="753" max="753" width="10.42578125" style="22" customWidth="1"/>
    <col min="754" max="754" width="21.85546875" style="22" customWidth="1"/>
    <col min="755" max="755" width="12.5703125" style="22" customWidth="1"/>
    <col min="756" max="756" width="19.5703125" style="22" customWidth="1"/>
    <col min="757" max="757" width="12.140625" style="22" customWidth="1"/>
    <col min="758" max="758" width="18.85546875" style="22" customWidth="1"/>
    <col min="759" max="759" width="11.42578125" style="22" customWidth="1"/>
    <col min="760" max="760" width="20.42578125" style="22" customWidth="1"/>
    <col min="761" max="761" width="12.5703125" style="22" customWidth="1"/>
    <col min="762" max="762" width="22.42578125" style="22" customWidth="1"/>
    <col min="763" max="763" width="12.42578125" style="22" customWidth="1"/>
    <col min="764" max="764" width="20.5703125" style="22" customWidth="1"/>
    <col min="765" max="765" width="10" style="22" customWidth="1"/>
    <col min="766" max="766" width="22.85546875" style="22" customWidth="1"/>
    <col min="767" max="767" width="9.5703125" style="22" customWidth="1"/>
    <col min="768" max="768" width="22.85546875" style="22" customWidth="1"/>
    <col min="769" max="769" width="11.42578125" style="22" customWidth="1"/>
    <col min="770" max="770" width="21.42578125" style="22" customWidth="1"/>
    <col min="771" max="771" width="9.85546875" style="22" customWidth="1"/>
    <col min="772" max="772" width="22.5703125" style="22" customWidth="1"/>
    <col min="773" max="773" width="10.140625" style="22" customWidth="1"/>
    <col min="774" max="774" width="20.42578125" style="22" customWidth="1"/>
    <col min="775" max="775" width="13.5703125" style="22" customWidth="1"/>
    <col min="776" max="984" width="13.85546875" style="22"/>
    <col min="985" max="985" width="7.5703125" style="22" customWidth="1"/>
    <col min="986" max="986" width="21.85546875" style="22" customWidth="1"/>
    <col min="987" max="987" width="10.140625" style="22" customWidth="1"/>
    <col min="988" max="988" width="22.42578125" style="22" customWidth="1"/>
    <col min="989" max="989" width="10.85546875" style="22" customWidth="1"/>
    <col min="990" max="990" width="22.42578125" style="22" customWidth="1"/>
    <col min="991" max="991" width="10.140625" style="22" customWidth="1"/>
    <col min="992" max="992" width="22.5703125" style="22" customWidth="1"/>
    <col min="993" max="993" width="9.42578125" style="22" customWidth="1"/>
    <col min="994" max="994" width="23.85546875" style="22" customWidth="1"/>
    <col min="995" max="995" width="9.42578125" style="22" customWidth="1"/>
    <col min="996" max="996" width="20.85546875" style="22" customWidth="1"/>
    <col min="997" max="997" width="11.5703125" style="22" customWidth="1"/>
    <col min="998" max="998" width="25.5703125" style="22" customWidth="1"/>
    <col min="999" max="999" width="10.85546875" style="22" customWidth="1"/>
    <col min="1000" max="1000" width="22.140625" style="22" customWidth="1"/>
    <col min="1001" max="1001" width="12.5703125" style="22" customWidth="1"/>
    <col min="1002" max="1002" width="22.5703125" style="22" customWidth="1"/>
    <col min="1003" max="1003" width="10.85546875" style="22" customWidth="1"/>
    <col min="1004" max="1004" width="22.42578125" style="22" customWidth="1"/>
    <col min="1005" max="1005" width="10" style="22" customWidth="1"/>
    <col min="1006" max="1006" width="24.5703125" style="22" customWidth="1"/>
    <col min="1007" max="1007" width="12.5703125" style="22" customWidth="1"/>
    <col min="1008" max="1008" width="20.5703125" style="22" customWidth="1"/>
    <col min="1009" max="1009" width="10.42578125" style="22" customWidth="1"/>
    <col min="1010" max="1010" width="21.85546875" style="22" customWidth="1"/>
    <col min="1011" max="1011" width="12.5703125" style="22" customWidth="1"/>
    <col min="1012" max="1012" width="19.5703125" style="22" customWidth="1"/>
    <col min="1013" max="1013" width="12.140625" style="22" customWidth="1"/>
    <col min="1014" max="1014" width="18.85546875" style="22" customWidth="1"/>
    <col min="1015" max="1015" width="11.42578125" style="22" customWidth="1"/>
    <col min="1016" max="1016" width="20.42578125" style="22" customWidth="1"/>
    <col min="1017" max="1017" width="12.5703125" style="22" customWidth="1"/>
    <col min="1018" max="1018" width="22.42578125" style="22" customWidth="1"/>
    <col min="1019" max="1019" width="12.42578125" style="22" customWidth="1"/>
    <col min="1020" max="1020" width="20.5703125" style="22" customWidth="1"/>
    <col min="1021" max="1021" width="10" style="22" customWidth="1"/>
    <col min="1022" max="1022" width="22.85546875" style="22" customWidth="1"/>
    <col min="1023" max="1023" width="9.5703125" style="22" customWidth="1"/>
    <col min="1024" max="1024" width="22.85546875" style="22" customWidth="1"/>
    <col min="1025" max="1025" width="11.42578125" style="22" customWidth="1"/>
    <col min="1026" max="1026" width="21.42578125" style="22" customWidth="1"/>
    <col min="1027" max="1027" width="9.85546875" style="22" customWidth="1"/>
    <col min="1028" max="1028" width="22.5703125" style="22" customWidth="1"/>
    <col min="1029" max="1029" width="10.140625" style="22" customWidth="1"/>
    <col min="1030" max="1030" width="20.42578125" style="22" customWidth="1"/>
    <col min="1031" max="1031" width="13.5703125" style="22" customWidth="1"/>
    <col min="1032" max="1240" width="13.85546875" style="22"/>
    <col min="1241" max="1241" width="7.5703125" style="22" customWidth="1"/>
    <col min="1242" max="1242" width="21.85546875" style="22" customWidth="1"/>
    <col min="1243" max="1243" width="10.140625" style="22" customWidth="1"/>
    <col min="1244" max="1244" width="22.42578125" style="22" customWidth="1"/>
    <col min="1245" max="1245" width="10.85546875" style="22" customWidth="1"/>
    <col min="1246" max="1246" width="22.42578125" style="22" customWidth="1"/>
    <col min="1247" max="1247" width="10.140625" style="22" customWidth="1"/>
    <col min="1248" max="1248" width="22.5703125" style="22" customWidth="1"/>
    <col min="1249" max="1249" width="9.42578125" style="22" customWidth="1"/>
    <col min="1250" max="1250" width="23.85546875" style="22" customWidth="1"/>
    <col min="1251" max="1251" width="9.42578125" style="22" customWidth="1"/>
    <col min="1252" max="1252" width="20.85546875" style="22" customWidth="1"/>
    <col min="1253" max="1253" width="11.5703125" style="22" customWidth="1"/>
    <col min="1254" max="1254" width="25.5703125" style="22" customWidth="1"/>
    <col min="1255" max="1255" width="10.85546875" style="22" customWidth="1"/>
    <col min="1256" max="1256" width="22.140625" style="22" customWidth="1"/>
    <col min="1257" max="1257" width="12.5703125" style="22" customWidth="1"/>
    <col min="1258" max="1258" width="22.5703125" style="22" customWidth="1"/>
    <col min="1259" max="1259" width="10.85546875" style="22" customWidth="1"/>
    <col min="1260" max="1260" width="22.42578125" style="22" customWidth="1"/>
    <col min="1261" max="1261" width="10" style="22" customWidth="1"/>
    <col min="1262" max="1262" width="24.5703125" style="22" customWidth="1"/>
    <col min="1263" max="1263" width="12.5703125" style="22" customWidth="1"/>
    <col min="1264" max="1264" width="20.5703125" style="22" customWidth="1"/>
    <col min="1265" max="1265" width="10.42578125" style="22" customWidth="1"/>
    <col min="1266" max="1266" width="21.85546875" style="22" customWidth="1"/>
    <col min="1267" max="1267" width="12.5703125" style="22" customWidth="1"/>
    <col min="1268" max="1268" width="19.5703125" style="22" customWidth="1"/>
    <col min="1269" max="1269" width="12.140625" style="22" customWidth="1"/>
    <col min="1270" max="1270" width="18.85546875" style="22" customWidth="1"/>
    <col min="1271" max="1271" width="11.42578125" style="22" customWidth="1"/>
    <col min="1272" max="1272" width="20.42578125" style="22" customWidth="1"/>
    <col min="1273" max="1273" width="12.5703125" style="22" customWidth="1"/>
    <col min="1274" max="1274" width="22.42578125" style="22" customWidth="1"/>
    <col min="1275" max="1275" width="12.42578125" style="22" customWidth="1"/>
    <col min="1276" max="1276" width="20.5703125" style="22" customWidth="1"/>
    <col min="1277" max="1277" width="10" style="22" customWidth="1"/>
    <col min="1278" max="1278" width="22.85546875" style="22" customWidth="1"/>
    <col min="1279" max="1279" width="9.5703125" style="22" customWidth="1"/>
    <col min="1280" max="1280" width="22.85546875" style="22" customWidth="1"/>
    <col min="1281" max="1281" width="11.42578125" style="22" customWidth="1"/>
    <col min="1282" max="1282" width="21.42578125" style="22" customWidth="1"/>
    <col min="1283" max="1283" width="9.85546875" style="22" customWidth="1"/>
    <col min="1284" max="1284" width="22.5703125" style="22" customWidth="1"/>
    <col min="1285" max="1285" width="10.140625" style="22" customWidth="1"/>
    <col min="1286" max="1286" width="20.42578125" style="22" customWidth="1"/>
    <col min="1287" max="1287" width="13.5703125" style="22" customWidth="1"/>
    <col min="1288" max="1496" width="13.85546875" style="22"/>
    <col min="1497" max="1497" width="7.5703125" style="22" customWidth="1"/>
    <col min="1498" max="1498" width="21.85546875" style="22" customWidth="1"/>
    <col min="1499" max="1499" width="10.140625" style="22" customWidth="1"/>
    <col min="1500" max="1500" width="22.42578125" style="22" customWidth="1"/>
    <col min="1501" max="1501" width="10.85546875" style="22" customWidth="1"/>
    <col min="1502" max="1502" width="22.42578125" style="22" customWidth="1"/>
    <col min="1503" max="1503" width="10.140625" style="22" customWidth="1"/>
    <col min="1504" max="1504" width="22.5703125" style="22" customWidth="1"/>
    <col min="1505" max="1505" width="9.42578125" style="22" customWidth="1"/>
    <col min="1506" max="1506" width="23.85546875" style="22" customWidth="1"/>
    <col min="1507" max="1507" width="9.42578125" style="22" customWidth="1"/>
    <col min="1508" max="1508" width="20.85546875" style="22" customWidth="1"/>
    <col min="1509" max="1509" width="11.5703125" style="22" customWidth="1"/>
    <col min="1510" max="1510" width="25.5703125" style="22" customWidth="1"/>
    <col min="1511" max="1511" width="10.85546875" style="22" customWidth="1"/>
    <col min="1512" max="1512" width="22.140625" style="22" customWidth="1"/>
    <col min="1513" max="1513" width="12.5703125" style="22" customWidth="1"/>
    <col min="1514" max="1514" width="22.5703125" style="22" customWidth="1"/>
    <col min="1515" max="1515" width="10.85546875" style="22" customWidth="1"/>
    <col min="1516" max="1516" width="22.42578125" style="22" customWidth="1"/>
    <col min="1517" max="1517" width="10" style="22" customWidth="1"/>
    <col min="1518" max="1518" width="24.5703125" style="22" customWidth="1"/>
    <col min="1519" max="1519" width="12.5703125" style="22" customWidth="1"/>
    <col min="1520" max="1520" width="20.5703125" style="22" customWidth="1"/>
    <col min="1521" max="1521" width="10.42578125" style="22" customWidth="1"/>
    <col min="1522" max="1522" width="21.85546875" style="22" customWidth="1"/>
    <col min="1523" max="1523" width="12.5703125" style="22" customWidth="1"/>
    <col min="1524" max="1524" width="19.5703125" style="22" customWidth="1"/>
    <col min="1525" max="1525" width="12.140625" style="22" customWidth="1"/>
    <col min="1526" max="1526" width="18.85546875" style="22" customWidth="1"/>
    <col min="1527" max="1527" width="11.42578125" style="22" customWidth="1"/>
    <col min="1528" max="1528" width="20.42578125" style="22" customWidth="1"/>
    <col min="1529" max="1529" width="12.5703125" style="22" customWidth="1"/>
    <col min="1530" max="1530" width="22.42578125" style="22" customWidth="1"/>
    <col min="1531" max="1531" width="12.42578125" style="22" customWidth="1"/>
    <col min="1532" max="1532" width="20.5703125" style="22" customWidth="1"/>
    <col min="1533" max="1533" width="10" style="22" customWidth="1"/>
    <col min="1534" max="1534" width="22.85546875" style="22" customWidth="1"/>
    <col min="1535" max="1535" width="9.5703125" style="22" customWidth="1"/>
    <col min="1536" max="1536" width="22.85546875" style="22" customWidth="1"/>
    <col min="1537" max="1537" width="11.42578125" style="22" customWidth="1"/>
    <col min="1538" max="1538" width="21.42578125" style="22" customWidth="1"/>
    <col min="1539" max="1539" width="9.85546875" style="22" customWidth="1"/>
    <col min="1540" max="1540" width="22.5703125" style="22" customWidth="1"/>
    <col min="1541" max="1541" width="10.140625" style="22" customWidth="1"/>
    <col min="1542" max="1542" width="20.42578125" style="22" customWidth="1"/>
    <col min="1543" max="1543" width="13.5703125" style="22" customWidth="1"/>
    <col min="1544" max="1752" width="13.85546875" style="22"/>
    <col min="1753" max="1753" width="7.5703125" style="22" customWidth="1"/>
    <col min="1754" max="1754" width="21.85546875" style="22" customWidth="1"/>
    <col min="1755" max="1755" width="10.140625" style="22" customWidth="1"/>
    <col min="1756" max="1756" width="22.42578125" style="22" customWidth="1"/>
    <col min="1757" max="1757" width="10.85546875" style="22" customWidth="1"/>
    <col min="1758" max="1758" width="22.42578125" style="22" customWidth="1"/>
    <col min="1759" max="1759" width="10.140625" style="22" customWidth="1"/>
    <col min="1760" max="1760" width="22.5703125" style="22" customWidth="1"/>
    <col min="1761" max="1761" width="9.42578125" style="22" customWidth="1"/>
    <col min="1762" max="1762" width="23.85546875" style="22" customWidth="1"/>
    <col min="1763" max="1763" width="9.42578125" style="22" customWidth="1"/>
    <col min="1764" max="1764" width="20.85546875" style="22" customWidth="1"/>
    <col min="1765" max="1765" width="11.5703125" style="22" customWidth="1"/>
    <col min="1766" max="1766" width="25.5703125" style="22" customWidth="1"/>
    <col min="1767" max="1767" width="10.85546875" style="22" customWidth="1"/>
    <col min="1768" max="1768" width="22.140625" style="22" customWidth="1"/>
    <col min="1769" max="1769" width="12.5703125" style="22" customWidth="1"/>
    <col min="1770" max="1770" width="22.5703125" style="22" customWidth="1"/>
    <col min="1771" max="1771" width="10.85546875" style="22" customWidth="1"/>
    <col min="1772" max="1772" width="22.42578125" style="22" customWidth="1"/>
    <col min="1773" max="1773" width="10" style="22" customWidth="1"/>
    <col min="1774" max="1774" width="24.5703125" style="22" customWidth="1"/>
    <col min="1775" max="1775" width="12.5703125" style="22" customWidth="1"/>
    <col min="1776" max="1776" width="20.5703125" style="22" customWidth="1"/>
    <col min="1777" max="1777" width="10.42578125" style="22" customWidth="1"/>
    <col min="1778" max="1778" width="21.85546875" style="22" customWidth="1"/>
    <col min="1779" max="1779" width="12.5703125" style="22" customWidth="1"/>
    <col min="1780" max="1780" width="19.5703125" style="22" customWidth="1"/>
    <col min="1781" max="1781" width="12.140625" style="22" customWidth="1"/>
    <col min="1782" max="1782" width="18.85546875" style="22" customWidth="1"/>
    <col min="1783" max="1783" width="11.42578125" style="22" customWidth="1"/>
    <col min="1784" max="1784" width="20.42578125" style="22" customWidth="1"/>
    <col min="1785" max="1785" width="12.5703125" style="22" customWidth="1"/>
    <col min="1786" max="1786" width="22.42578125" style="22" customWidth="1"/>
    <col min="1787" max="1787" width="12.42578125" style="22" customWidth="1"/>
    <col min="1788" max="1788" width="20.5703125" style="22" customWidth="1"/>
    <col min="1789" max="1789" width="10" style="22" customWidth="1"/>
    <col min="1790" max="1790" width="22.85546875" style="22" customWidth="1"/>
    <col min="1791" max="1791" width="9.5703125" style="22" customWidth="1"/>
    <col min="1792" max="1792" width="22.85546875" style="22" customWidth="1"/>
    <col min="1793" max="1793" width="11.42578125" style="22" customWidth="1"/>
    <col min="1794" max="1794" width="21.42578125" style="22" customWidth="1"/>
    <col min="1795" max="1795" width="9.85546875" style="22" customWidth="1"/>
    <col min="1796" max="1796" width="22.5703125" style="22" customWidth="1"/>
    <col min="1797" max="1797" width="10.140625" style="22" customWidth="1"/>
    <col min="1798" max="1798" width="20.42578125" style="22" customWidth="1"/>
    <col min="1799" max="1799" width="13.5703125" style="22" customWidth="1"/>
    <col min="1800" max="2008" width="13.85546875" style="22"/>
    <col min="2009" max="2009" width="7.5703125" style="22" customWidth="1"/>
    <col min="2010" max="2010" width="21.85546875" style="22" customWidth="1"/>
    <col min="2011" max="2011" width="10.140625" style="22" customWidth="1"/>
    <col min="2012" max="2012" width="22.42578125" style="22" customWidth="1"/>
    <col min="2013" max="2013" width="10.85546875" style="22" customWidth="1"/>
    <col min="2014" max="2014" width="22.42578125" style="22" customWidth="1"/>
    <col min="2015" max="2015" width="10.140625" style="22" customWidth="1"/>
    <col min="2016" max="2016" width="22.5703125" style="22" customWidth="1"/>
    <col min="2017" max="2017" width="9.42578125" style="22" customWidth="1"/>
    <col min="2018" max="2018" width="23.85546875" style="22" customWidth="1"/>
    <col min="2019" max="2019" width="9.42578125" style="22" customWidth="1"/>
    <col min="2020" max="2020" width="20.85546875" style="22" customWidth="1"/>
    <col min="2021" max="2021" width="11.5703125" style="22" customWidth="1"/>
    <col min="2022" max="2022" width="25.5703125" style="22" customWidth="1"/>
    <col min="2023" max="2023" width="10.85546875" style="22" customWidth="1"/>
    <col min="2024" max="2024" width="22.140625" style="22" customWidth="1"/>
    <col min="2025" max="2025" width="12.5703125" style="22" customWidth="1"/>
    <col min="2026" max="2026" width="22.5703125" style="22" customWidth="1"/>
    <col min="2027" max="2027" width="10.85546875" style="22" customWidth="1"/>
    <col min="2028" max="2028" width="22.42578125" style="22" customWidth="1"/>
    <col min="2029" max="2029" width="10" style="22" customWidth="1"/>
    <col min="2030" max="2030" width="24.5703125" style="22" customWidth="1"/>
    <col min="2031" max="2031" width="12.5703125" style="22" customWidth="1"/>
    <col min="2032" max="2032" width="20.5703125" style="22" customWidth="1"/>
    <col min="2033" max="2033" width="10.42578125" style="22" customWidth="1"/>
    <col min="2034" max="2034" width="21.85546875" style="22" customWidth="1"/>
    <col min="2035" max="2035" width="12.5703125" style="22" customWidth="1"/>
    <col min="2036" max="2036" width="19.5703125" style="22" customWidth="1"/>
    <col min="2037" max="2037" width="12.140625" style="22" customWidth="1"/>
    <col min="2038" max="2038" width="18.85546875" style="22" customWidth="1"/>
    <col min="2039" max="2039" width="11.42578125" style="22" customWidth="1"/>
    <col min="2040" max="2040" width="20.42578125" style="22" customWidth="1"/>
    <col min="2041" max="2041" width="12.5703125" style="22" customWidth="1"/>
    <col min="2042" max="2042" width="22.42578125" style="22" customWidth="1"/>
    <col min="2043" max="2043" width="12.42578125" style="22" customWidth="1"/>
    <col min="2044" max="2044" width="20.5703125" style="22" customWidth="1"/>
    <col min="2045" max="2045" width="10" style="22" customWidth="1"/>
    <col min="2046" max="2046" width="22.85546875" style="22" customWidth="1"/>
    <col min="2047" max="2047" width="9.5703125" style="22" customWidth="1"/>
    <col min="2048" max="2048" width="22.85546875" style="22" customWidth="1"/>
    <col min="2049" max="2049" width="11.42578125" style="22" customWidth="1"/>
    <col min="2050" max="2050" width="21.42578125" style="22" customWidth="1"/>
    <col min="2051" max="2051" width="9.85546875" style="22" customWidth="1"/>
    <col min="2052" max="2052" width="22.5703125" style="22" customWidth="1"/>
    <col min="2053" max="2053" width="10.140625" style="22" customWidth="1"/>
    <col min="2054" max="2054" width="20.42578125" style="22" customWidth="1"/>
    <col min="2055" max="2055" width="13.5703125" style="22" customWidth="1"/>
    <col min="2056" max="2264" width="13.85546875" style="22"/>
    <col min="2265" max="2265" width="7.5703125" style="22" customWidth="1"/>
    <col min="2266" max="2266" width="21.85546875" style="22" customWidth="1"/>
    <col min="2267" max="2267" width="10.140625" style="22" customWidth="1"/>
    <col min="2268" max="2268" width="22.42578125" style="22" customWidth="1"/>
    <col min="2269" max="2269" width="10.85546875" style="22" customWidth="1"/>
    <col min="2270" max="2270" width="22.42578125" style="22" customWidth="1"/>
    <col min="2271" max="2271" width="10.140625" style="22" customWidth="1"/>
    <col min="2272" max="2272" width="22.5703125" style="22" customWidth="1"/>
    <col min="2273" max="2273" width="9.42578125" style="22" customWidth="1"/>
    <col min="2274" max="2274" width="23.85546875" style="22" customWidth="1"/>
    <col min="2275" max="2275" width="9.42578125" style="22" customWidth="1"/>
    <col min="2276" max="2276" width="20.85546875" style="22" customWidth="1"/>
    <col min="2277" max="2277" width="11.5703125" style="22" customWidth="1"/>
    <col min="2278" max="2278" width="25.5703125" style="22" customWidth="1"/>
    <col min="2279" max="2279" width="10.85546875" style="22" customWidth="1"/>
    <col min="2280" max="2280" width="22.140625" style="22" customWidth="1"/>
    <col min="2281" max="2281" width="12.5703125" style="22" customWidth="1"/>
    <col min="2282" max="2282" width="22.5703125" style="22" customWidth="1"/>
    <col min="2283" max="2283" width="10.85546875" style="22" customWidth="1"/>
    <col min="2284" max="2284" width="22.42578125" style="22" customWidth="1"/>
    <col min="2285" max="2285" width="10" style="22" customWidth="1"/>
    <col min="2286" max="2286" width="24.5703125" style="22" customWidth="1"/>
    <col min="2287" max="2287" width="12.5703125" style="22" customWidth="1"/>
    <col min="2288" max="2288" width="20.5703125" style="22" customWidth="1"/>
    <col min="2289" max="2289" width="10.42578125" style="22" customWidth="1"/>
    <col min="2290" max="2290" width="21.85546875" style="22" customWidth="1"/>
    <col min="2291" max="2291" width="12.5703125" style="22" customWidth="1"/>
    <col min="2292" max="2292" width="19.5703125" style="22" customWidth="1"/>
    <col min="2293" max="2293" width="12.140625" style="22" customWidth="1"/>
    <col min="2294" max="2294" width="18.85546875" style="22" customWidth="1"/>
    <col min="2295" max="2295" width="11.42578125" style="22" customWidth="1"/>
    <col min="2296" max="2296" width="20.42578125" style="22" customWidth="1"/>
    <col min="2297" max="2297" width="12.5703125" style="22" customWidth="1"/>
    <col min="2298" max="2298" width="22.42578125" style="22" customWidth="1"/>
    <col min="2299" max="2299" width="12.42578125" style="22" customWidth="1"/>
    <col min="2300" max="2300" width="20.5703125" style="22" customWidth="1"/>
    <col min="2301" max="2301" width="10" style="22" customWidth="1"/>
    <col min="2302" max="2302" width="22.85546875" style="22" customWidth="1"/>
    <col min="2303" max="2303" width="9.5703125" style="22" customWidth="1"/>
    <col min="2304" max="2304" width="22.85546875" style="22" customWidth="1"/>
    <col min="2305" max="2305" width="11.42578125" style="22" customWidth="1"/>
    <col min="2306" max="2306" width="21.42578125" style="22" customWidth="1"/>
    <col min="2307" max="2307" width="9.85546875" style="22" customWidth="1"/>
    <col min="2308" max="2308" width="22.5703125" style="22" customWidth="1"/>
    <col min="2309" max="2309" width="10.140625" style="22" customWidth="1"/>
    <col min="2310" max="2310" width="20.42578125" style="22" customWidth="1"/>
    <col min="2311" max="2311" width="13.5703125" style="22" customWidth="1"/>
    <col min="2312" max="2520" width="13.85546875" style="22"/>
    <col min="2521" max="2521" width="7.5703125" style="22" customWidth="1"/>
    <col min="2522" max="2522" width="21.85546875" style="22" customWidth="1"/>
    <col min="2523" max="2523" width="10.140625" style="22" customWidth="1"/>
    <col min="2524" max="2524" width="22.42578125" style="22" customWidth="1"/>
    <col min="2525" max="2525" width="10.85546875" style="22" customWidth="1"/>
    <col min="2526" max="2526" width="22.42578125" style="22" customWidth="1"/>
    <col min="2527" max="2527" width="10.140625" style="22" customWidth="1"/>
    <col min="2528" max="2528" width="22.5703125" style="22" customWidth="1"/>
    <col min="2529" max="2529" width="9.42578125" style="22" customWidth="1"/>
    <col min="2530" max="2530" width="23.85546875" style="22" customWidth="1"/>
    <col min="2531" max="2531" width="9.42578125" style="22" customWidth="1"/>
    <col min="2532" max="2532" width="20.85546875" style="22" customWidth="1"/>
    <col min="2533" max="2533" width="11.5703125" style="22" customWidth="1"/>
    <col min="2534" max="2534" width="25.5703125" style="22" customWidth="1"/>
    <col min="2535" max="2535" width="10.85546875" style="22" customWidth="1"/>
    <col min="2536" max="2536" width="22.140625" style="22" customWidth="1"/>
    <col min="2537" max="2537" width="12.5703125" style="22" customWidth="1"/>
    <col min="2538" max="2538" width="22.5703125" style="22" customWidth="1"/>
    <col min="2539" max="2539" width="10.85546875" style="22" customWidth="1"/>
    <col min="2540" max="2540" width="22.42578125" style="22" customWidth="1"/>
    <col min="2541" max="2541" width="10" style="22" customWidth="1"/>
    <col min="2542" max="2542" width="24.5703125" style="22" customWidth="1"/>
    <col min="2543" max="2543" width="12.5703125" style="22" customWidth="1"/>
    <col min="2544" max="2544" width="20.5703125" style="22" customWidth="1"/>
    <col min="2545" max="2545" width="10.42578125" style="22" customWidth="1"/>
    <col min="2546" max="2546" width="21.85546875" style="22" customWidth="1"/>
    <col min="2547" max="2547" width="12.5703125" style="22" customWidth="1"/>
    <col min="2548" max="2548" width="19.5703125" style="22" customWidth="1"/>
    <col min="2549" max="2549" width="12.140625" style="22" customWidth="1"/>
    <col min="2550" max="2550" width="18.85546875" style="22" customWidth="1"/>
    <col min="2551" max="2551" width="11.42578125" style="22" customWidth="1"/>
    <col min="2552" max="2552" width="20.42578125" style="22" customWidth="1"/>
    <col min="2553" max="2553" width="12.5703125" style="22" customWidth="1"/>
    <col min="2554" max="2554" width="22.42578125" style="22" customWidth="1"/>
    <col min="2555" max="2555" width="12.42578125" style="22" customWidth="1"/>
    <col min="2556" max="2556" width="20.5703125" style="22" customWidth="1"/>
    <col min="2557" max="2557" width="10" style="22" customWidth="1"/>
    <col min="2558" max="2558" width="22.85546875" style="22" customWidth="1"/>
    <col min="2559" max="2559" width="9.5703125" style="22" customWidth="1"/>
    <col min="2560" max="2560" width="22.85546875" style="22" customWidth="1"/>
    <col min="2561" max="2561" width="11.42578125" style="22" customWidth="1"/>
    <col min="2562" max="2562" width="21.42578125" style="22" customWidth="1"/>
    <col min="2563" max="2563" width="9.85546875" style="22" customWidth="1"/>
    <col min="2564" max="2564" width="22.5703125" style="22" customWidth="1"/>
    <col min="2565" max="2565" width="10.140625" style="22" customWidth="1"/>
    <col min="2566" max="2566" width="20.42578125" style="22" customWidth="1"/>
    <col min="2567" max="2567" width="13.5703125" style="22" customWidth="1"/>
    <col min="2568" max="2776" width="13.85546875" style="22"/>
    <col min="2777" max="2777" width="7.5703125" style="22" customWidth="1"/>
    <col min="2778" max="2778" width="21.85546875" style="22" customWidth="1"/>
    <col min="2779" max="2779" width="10.140625" style="22" customWidth="1"/>
    <col min="2780" max="2780" width="22.42578125" style="22" customWidth="1"/>
    <col min="2781" max="2781" width="10.85546875" style="22" customWidth="1"/>
    <col min="2782" max="2782" width="22.42578125" style="22" customWidth="1"/>
    <col min="2783" max="2783" width="10.140625" style="22" customWidth="1"/>
    <col min="2784" max="2784" width="22.5703125" style="22" customWidth="1"/>
    <col min="2785" max="2785" width="9.42578125" style="22" customWidth="1"/>
    <col min="2786" max="2786" width="23.85546875" style="22" customWidth="1"/>
    <col min="2787" max="2787" width="9.42578125" style="22" customWidth="1"/>
    <col min="2788" max="2788" width="20.85546875" style="22" customWidth="1"/>
    <col min="2789" max="2789" width="11.5703125" style="22" customWidth="1"/>
    <col min="2790" max="2790" width="25.5703125" style="22" customWidth="1"/>
    <col min="2791" max="2791" width="10.85546875" style="22" customWidth="1"/>
    <col min="2792" max="2792" width="22.140625" style="22" customWidth="1"/>
    <col min="2793" max="2793" width="12.5703125" style="22" customWidth="1"/>
    <col min="2794" max="2794" width="22.5703125" style="22" customWidth="1"/>
    <col min="2795" max="2795" width="10.85546875" style="22" customWidth="1"/>
    <col min="2796" max="2796" width="22.42578125" style="22" customWidth="1"/>
    <col min="2797" max="2797" width="10" style="22" customWidth="1"/>
    <col min="2798" max="2798" width="24.5703125" style="22" customWidth="1"/>
    <col min="2799" max="2799" width="12.5703125" style="22" customWidth="1"/>
    <col min="2800" max="2800" width="20.5703125" style="22" customWidth="1"/>
    <col min="2801" max="2801" width="10.42578125" style="22" customWidth="1"/>
    <col min="2802" max="2802" width="21.85546875" style="22" customWidth="1"/>
    <col min="2803" max="2803" width="12.5703125" style="22" customWidth="1"/>
    <col min="2804" max="2804" width="19.5703125" style="22" customWidth="1"/>
    <col min="2805" max="2805" width="12.140625" style="22" customWidth="1"/>
    <col min="2806" max="2806" width="18.85546875" style="22" customWidth="1"/>
    <col min="2807" max="2807" width="11.42578125" style="22" customWidth="1"/>
    <col min="2808" max="2808" width="20.42578125" style="22" customWidth="1"/>
    <col min="2809" max="2809" width="12.5703125" style="22" customWidth="1"/>
    <col min="2810" max="2810" width="22.42578125" style="22" customWidth="1"/>
    <col min="2811" max="2811" width="12.42578125" style="22" customWidth="1"/>
    <col min="2812" max="2812" width="20.5703125" style="22" customWidth="1"/>
    <col min="2813" max="2813" width="10" style="22" customWidth="1"/>
    <col min="2814" max="2814" width="22.85546875" style="22" customWidth="1"/>
    <col min="2815" max="2815" width="9.5703125" style="22" customWidth="1"/>
    <col min="2816" max="2816" width="22.85546875" style="22" customWidth="1"/>
    <col min="2817" max="2817" width="11.42578125" style="22" customWidth="1"/>
    <col min="2818" max="2818" width="21.42578125" style="22" customWidth="1"/>
    <col min="2819" max="2819" width="9.85546875" style="22" customWidth="1"/>
    <col min="2820" max="2820" width="22.5703125" style="22" customWidth="1"/>
    <col min="2821" max="2821" width="10.140625" style="22" customWidth="1"/>
    <col min="2822" max="2822" width="20.42578125" style="22" customWidth="1"/>
    <col min="2823" max="2823" width="13.5703125" style="22" customWidth="1"/>
    <col min="2824" max="3032" width="13.85546875" style="22"/>
    <col min="3033" max="3033" width="7.5703125" style="22" customWidth="1"/>
    <col min="3034" max="3034" width="21.85546875" style="22" customWidth="1"/>
    <col min="3035" max="3035" width="10.140625" style="22" customWidth="1"/>
    <col min="3036" max="3036" width="22.42578125" style="22" customWidth="1"/>
    <col min="3037" max="3037" width="10.85546875" style="22" customWidth="1"/>
    <col min="3038" max="3038" width="22.42578125" style="22" customWidth="1"/>
    <col min="3039" max="3039" width="10.140625" style="22" customWidth="1"/>
    <col min="3040" max="3040" width="22.5703125" style="22" customWidth="1"/>
    <col min="3041" max="3041" width="9.42578125" style="22" customWidth="1"/>
    <col min="3042" max="3042" width="23.85546875" style="22" customWidth="1"/>
    <col min="3043" max="3043" width="9.42578125" style="22" customWidth="1"/>
    <col min="3044" max="3044" width="20.85546875" style="22" customWidth="1"/>
    <col min="3045" max="3045" width="11.5703125" style="22" customWidth="1"/>
    <col min="3046" max="3046" width="25.5703125" style="22" customWidth="1"/>
    <col min="3047" max="3047" width="10.85546875" style="22" customWidth="1"/>
    <col min="3048" max="3048" width="22.140625" style="22" customWidth="1"/>
    <col min="3049" max="3049" width="12.5703125" style="22" customWidth="1"/>
    <col min="3050" max="3050" width="22.5703125" style="22" customWidth="1"/>
    <col min="3051" max="3051" width="10.85546875" style="22" customWidth="1"/>
    <col min="3052" max="3052" width="22.42578125" style="22" customWidth="1"/>
    <col min="3053" max="3053" width="10" style="22" customWidth="1"/>
    <col min="3054" max="3054" width="24.5703125" style="22" customWidth="1"/>
    <col min="3055" max="3055" width="12.5703125" style="22" customWidth="1"/>
    <col min="3056" max="3056" width="20.5703125" style="22" customWidth="1"/>
    <col min="3057" max="3057" width="10.42578125" style="22" customWidth="1"/>
    <col min="3058" max="3058" width="21.85546875" style="22" customWidth="1"/>
    <col min="3059" max="3059" width="12.5703125" style="22" customWidth="1"/>
    <col min="3060" max="3060" width="19.5703125" style="22" customWidth="1"/>
    <col min="3061" max="3061" width="12.140625" style="22" customWidth="1"/>
    <col min="3062" max="3062" width="18.85546875" style="22" customWidth="1"/>
    <col min="3063" max="3063" width="11.42578125" style="22" customWidth="1"/>
    <col min="3064" max="3064" width="20.42578125" style="22" customWidth="1"/>
    <col min="3065" max="3065" width="12.5703125" style="22" customWidth="1"/>
    <col min="3066" max="3066" width="22.42578125" style="22" customWidth="1"/>
    <col min="3067" max="3067" width="12.42578125" style="22" customWidth="1"/>
    <col min="3068" max="3068" width="20.5703125" style="22" customWidth="1"/>
    <col min="3069" max="3069" width="10" style="22" customWidth="1"/>
    <col min="3070" max="3070" width="22.85546875" style="22" customWidth="1"/>
    <col min="3071" max="3071" width="9.5703125" style="22" customWidth="1"/>
    <col min="3072" max="3072" width="22.85546875" style="22" customWidth="1"/>
    <col min="3073" max="3073" width="11.42578125" style="22" customWidth="1"/>
    <col min="3074" max="3074" width="21.42578125" style="22" customWidth="1"/>
    <col min="3075" max="3075" width="9.85546875" style="22" customWidth="1"/>
    <col min="3076" max="3076" width="22.5703125" style="22" customWidth="1"/>
    <col min="3077" max="3077" width="10.140625" style="22" customWidth="1"/>
    <col min="3078" max="3078" width="20.42578125" style="22" customWidth="1"/>
    <col min="3079" max="3079" width="13.5703125" style="22" customWidth="1"/>
    <col min="3080" max="3288" width="13.85546875" style="22"/>
    <col min="3289" max="3289" width="7.5703125" style="22" customWidth="1"/>
    <col min="3290" max="3290" width="21.85546875" style="22" customWidth="1"/>
    <col min="3291" max="3291" width="10.140625" style="22" customWidth="1"/>
    <col min="3292" max="3292" width="22.42578125" style="22" customWidth="1"/>
    <col min="3293" max="3293" width="10.85546875" style="22" customWidth="1"/>
    <col min="3294" max="3294" width="22.42578125" style="22" customWidth="1"/>
    <col min="3295" max="3295" width="10.140625" style="22" customWidth="1"/>
    <col min="3296" max="3296" width="22.5703125" style="22" customWidth="1"/>
    <col min="3297" max="3297" width="9.42578125" style="22" customWidth="1"/>
    <col min="3298" max="3298" width="23.85546875" style="22" customWidth="1"/>
    <col min="3299" max="3299" width="9.42578125" style="22" customWidth="1"/>
    <col min="3300" max="3300" width="20.85546875" style="22" customWidth="1"/>
    <col min="3301" max="3301" width="11.5703125" style="22" customWidth="1"/>
    <col min="3302" max="3302" width="25.5703125" style="22" customWidth="1"/>
    <col min="3303" max="3303" width="10.85546875" style="22" customWidth="1"/>
    <col min="3304" max="3304" width="22.140625" style="22" customWidth="1"/>
    <col min="3305" max="3305" width="12.5703125" style="22" customWidth="1"/>
    <col min="3306" max="3306" width="22.5703125" style="22" customWidth="1"/>
    <col min="3307" max="3307" width="10.85546875" style="22" customWidth="1"/>
    <col min="3308" max="3308" width="22.42578125" style="22" customWidth="1"/>
    <col min="3309" max="3309" width="10" style="22" customWidth="1"/>
    <col min="3310" max="3310" width="24.5703125" style="22" customWidth="1"/>
    <col min="3311" max="3311" width="12.5703125" style="22" customWidth="1"/>
    <col min="3312" max="3312" width="20.5703125" style="22" customWidth="1"/>
    <col min="3313" max="3313" width="10.42578125" style="22" customWidth="1"/>
    <col min="3314" max="3314" width="21.85546875" style="22" customWidth="1"/>
    <col min="3315" max="3315" width="12.5703125" style="22" customWidth="1"/>
    <col min="3316" max="3316" width="19.5703125" style="22" customWidth="1"/>
    <col min="3317" max="3317" width="12.140625" style="22" customWidth="1"/>
    <col min="3318" max="3318" width="18.85546875" style="22" customWidth="1"/>
    <col min="3319" max="3319" width="11.42578125" style="22" customWidth="1"/>
    <col min="3320" max="3320" width="20.42578125" style="22" customWidth="1"/>
    <col min="3321" max="3321" width="12.5703125" style="22" customWidth="1"/>
    <col min="3322" max="3322" width="22.42578125" style="22" customWidth="1"/>
    <col min="3323" max="3323" width="12.42578125" style="22" customWidth="1"/>
    <col min="3324" max="3324" width="20.5703125" style="22" customWidth="1"/>
    <col min="3325" max="3325" width="10" style="22" customWidth="1"/>
    <col min="3326" max="3326" width="22.85546875" style="22" customWidth="1"/>
    <col min="3327" max="3327" width="9.5703125" style="22" customWidth="1"/>
    <col min="3328" max="3328" width="22.85546875" style="22" customWidth="1"/>
    <col min="3329" max="3329" width="11.42578125" style="22" customWidth="1"/>
    <col min="3330" max="3330" width="21.42578125" style="22" customWidth="1"/>
    <col min="3331" max="3331" width="9.85546875" style="22" customWidth="1"/>
    <col min="3332" max="3332" width="22.5703125" style="22" customWidth="1"/>
    <col min="3333" max="3333" width="10.140625" style="22" customWidth="1"/>
    <col min="3334" max="3334" width="20.42578125" style="22" customWidth="1"/>
    <col min="3335" max="3335" width="13.5703125" style="22" customWidth="1"/>
    <col min="3336" max="3544" width="13.85546875" style="22"/>
    <col min="3545" max="3545" width="7.5703125" style="22" customWidth="1"/>
    <col min="3546" max="3546" width="21.85546875" style="22" customWidth="1"/>
    <col min="3547" max="3547" width="10.140625" style="22" customWidth="1"/>
    <col min="3548" max="3548" width="22.42578125" style="22" customWidth="1"/>
    <col min="3549" max="3549" width="10.85546875" style="22" customWidth="1"/>
    <col min="3550" max="3550" width="22.42578125" style="22" customWidth="1"/>
    <col min="3551" max="3551" width="10.140625" style="22" customWidth="1"/>
    <col min="3552" max="3552" width="22.5703125" style="22" customWidth="1"/>
    <col min="3553" max="3553" width="9.42578125" style="22" customWidth="1"/>
    <col min="3554" max="3554" width="23.85546875" style="22" customWidth="1"/>
    <col min="3555" max="3555" width="9.42578125" style="22" customWidth="1"/>
    <col min="3556" max="3556" width="20.85546875" style="22" customWidth="1"/>
    <col min="3557" max="3557" width="11.5703125" style="22" customWidth="1"/>
    <col min="3558" max="3558" width="25.5703125" style="22" customWidth="1"/>
    <col min="3559" max="3559" width="10.85546875" style="22" customWidth="1"/>
    <col min="3560" max="3560" width="22.140625" style="22" customWidth="1"/>
    <col min="3561" max="3561" width="12.5703125" style="22" customWidth="1"/>
    <col min="3562" max="3562" width="22.5703125" style="22" customWidth="1"/>
    <col min="3563" max="3563" width="10.85546875" style="22" customWidth="1"/>
    <col min="3564" max="3564" width="22.42578125" style="22" customWidth="1"/>
    <col min="3565" max="3565" width="10" style="22" customWidth="1"/>
    <col min="3566" max="3566" width="24.5703125" style="22" customWidth="1"/>
    <col min="3567" max="3567" width="12.5703125" style="22" customWidth="1"/>
    <col min="3568" max="3568" width="20.5703125" style="22" customWidth="1"/>
    <col min="3569" max="3569" width="10.42578125" style="22" customWidth="1"/>
    <col min="3570" max="3570" width="21.85546875" style="22" customWidth="1"/>
    <col min="3571" max="3571" width="12.5703125" style="22" customWidth="1"/>
    <col min="3572" max="3572" width="19.5703125" style="22" customWidth="1"/>
    <col min="3573" max="3573" width="12.140625" style="22" customWidth="1"/>
    <col min="3574" max="3574" width="18.85546875" style="22" customWidth="1"/>
    <col min="3575" max="3575" width="11.42578125" style="22" customWidth="1"/>
    <col min="3576" max="3576" width="20.42578125" style="22" customWidth="1"/>
    <col min="3577" max="3577" width="12.5703125" style="22" customWidth="1"/>
    <col min="3578" max="3578" width="22.42578125" style="22" customWidth="1"/>
    <col min="3579" max="3579" width="12.42578125" style="22" customWidth="1"/>
    <col min="3580" max="3580" width="20.5703125" style="22" customWidth="1"/>
    <col min="3581" max="3581" width="10" style="22" customWidth="1"/>
    <col min="3582" max="3582" width="22.85546875" style="22" customWidth="1"/>
    <col min="3583" max="3583" width="9.5703125" style="22" customWidth="1"/>
    <col min="3584" max="3584" width="22.85546875" style="22" customWidth="1"/>
    <col min="3585" max="3585" width="11.42578125" style="22" customWidth="1"/>
    <col min="3586" max="3586" width="21.42578125" style="22" customWidth="1"/>
    <col min="3587" max="3587" width="9.85546875" style="22" customWidth="1"/>
    <col min="3588" max="3588" width="22.5703125" style="22" customWidth="1"/>
    <col min="3589" max="3589" width="10.140625" style="22" customWidth="1"/>
    <col min="3590" max="3590" width="20.42578125" style="22" customWidth="1"/>
    <col min="3591" max="3591" width="13.5703125" style="22" customWidth="1"/>
    <col min="3592" max="3800" width="13.85546875" style="22"/>
    <col min="3801" max="3801" width="7.5703125" style="22" customWidth="1"/>
    <col min="3802" max="3802" width="21.85546875" style="22" customWidth="1"/>
    <col min="3803" max="3803" width="10.140625" style="22" customWidth="1"/>
    <col min="3804" max="3804" width="22.42578125" style="22" customWidth="1"/>
    <col min="3805" max="3805" width="10.85546875" style="22" customWidth="1"/>
    <col min="3806" max="3806" width="22.42578125" style="22" customWidth="1"/>
    <col min="3807" max="3807" width="10.140625" style="22" customWidth="1"/>
    <col min="3808" max="3808" width="22.5703125" style="22" customWidth="1"/>
    <col min="3809" max="3809" width="9.42578125" style="22" customWidth="1"/>
    <col min="3810" max="3810" width="23.85546875" style="22" customWidth="1"/>
    <col min="3811" max="3811" width="9.42578125" style="22" customWidth="1"/>
    <col min="3812" max="3812" width="20.85546875" style="22" customWidth="1"/>
    <col min="3813" max="3813" width="11.5703125" style="22" customWidth="1"/>
    <col min="3814" max="3814" width="25.5703125" style="22" customWidth="1"/>
    <col min="3815" max="3815" width="10.85546875" style="22" customWidth="1"/>
    <col min="3816" max="3816" width="22.140625" style="22" customWidth="1"/>
    <col min="3817" max="3817" width="12.5703125" style="22" customWidth="1"/>
    <col min="3818" max="3818" width="22.5703125" style="22" customWidth="1"/>
    <col min="3819" max="3819" width="10.85546875" style="22" customWidth="1"/>
    <col min="3820" max="3820" width="22.42578125" style="22" customWidth="1"/>
    <col min="3821" max="3821" width="10" style="22" customWidth="1"/>
    <col min="3822" max="3822" width="24.5703125" style="22" customWidth="1"/>
    <col min="3823" max="3823" width="12.5703125" style="22" customWidth="1"/>
    <col min="3824" max="3824" width="20.5703125" style="22" customWidth="1"/>
    <col min="3825" max="3825" width="10.42578125" style="22" customWidth="1"/>
    <col min="3826" max="3826" width="21.85546875" style="22" customWidth="1"/>
    <col min="3827" max="3827" width="12.5703125" style="22" customWidth="1"/>
    <col min="3828" max="3828" width="19.5703125" style="22" customWidth="1"/>
    <col min="3829" max="3829" width="12.140625" style="22" customWidth="1"/>
    <col min="3830" max="3830" width="18.85546875" style="22" customWidth="1"/>
    <col min="3831" max="3831" width="11.42578125" style="22" customWidth="1"/>
    <col min="3832" max="3832" width="20.42578125" style="22" customWidth="1"/>
    <col min="3833" max="3833" width="12.5703125" style="22" customWidth="1"/>
    <col min="3834" max="3834" width="22.42578125" style="22" customWidth="1"/>
    <col min="3835" max="3835" width="12.42578125" style="22" customWidth="1"/>
    <col min="3836" max="3836" width="20.5703125" style="22" customWidth="1"/>
    <col min="3837" max="3837" width="10" style="22" customWidth="1"/>
    <col min="3838" max="3838" width="22.85546875" style="22" customWidth="1"/>
    <col min="3839" max="3839" width="9.5703125" style="22" customWidth="1"/>
    <col min="3840" max="3840" width="22.85546875" style="22" customWidth="1"/>
    <col min="3841" max="3841" width="11.42578125" style="22" customWidth="1"/>
    <col min="3842" max="3842" width="21.42578125" style="22" customWidth="1"/>
    <col min="3843" max="3843" width="9.85546875" style="22" customWidth="1"/>
    <col min="3844" max="3844" width="22.5703125" style="22" customWidth="1"/>
    <col min="3845" max="3845" width="10.140625" style="22" customWidth="1"/>
    <col min="3846" max="3846" width="20.42578125" style="22" customWidth="1"/>
    <col min="3847" max="3847" width="13.5703125" style="22" customWidth="1"/>
    <col min="3848" max="4056" width="13.85546875" style="22"/>
    <col min="4057" max="4057" width="7.5703125" style="22" customWidth="1"/>
    <col min="4058" max="4058" width="21.85546875" style="22" customWidth="1"/>
    <col min="4059" max="4059" width="10.140625" style="22" customWidth="1"/>
    <col min="4060" max="4060" width="22.42578125" style="22" customWidth="1"/>
    <col min="4061" max="4061" width="10.85546875" style="22" customWidth="1"/>
    <col min="4062" max="4062" width="22.42578125" style="22" customWidth="1"/>
    <col min="4063" max="4063" width="10.140625" style="22" customWidth="1"/>
    <col min="4064" max="4064" width="22.5703125" style="22" customWidth="1"/>
    <col min="4065" max="4065" width="9.42578125" style="22" customWidth="1"/>
    <col min="4066" max="4066" width="23.85546875" style="22" customWidth="1"/>
    <col min="4067" max="4067" width="9.42578125" style="22" customWidth="1"/>
    <col min="4068" max="4068" width="20.85546875" style="22" customWidth="1"/>
    <col min="4069" max="4069" width="11.5703125" style="22" customWidth="1"/>
    <col min="4070" max="4070" width="25.5703125" style="22" customWidth="1"/>
    <col min="4071" max="4071" width="10.85546875" style="22" customWidth="1"/>
    <col min="4072" max="4072" width="22.140625" style="22" customWidth="1"/>
    <col min="4073" max="4073" width="12.5703125" style="22" customWidth="1"/>
    <col min="4074" max="4074" width="22.5703125" style="22" customWidth="1"/>
    <col min="4075" max="4075" width="10.85546875" style="22" customWidth="1"/>
    <col min="4076" max="4076" width="22.42578125" style="22" customWidth="1"/>
    <col min="4077" max="4077" width="10" style="22" customWidth="1"/>
    <col min="4078" max="4078" width="24.5703125" style="22" customWidth="1"/>
    <col min="4079" max="4079" width="12.5703125" style="22" customWidth="1"/>
    <col min="4080" max="4080" width="20.5703125" style="22" customWidth="1"/>
    <col min="4081" max="4081" width="10.42578125" style="22" customWidth="1"/>
    <col min="4082" max="4082" width="21.85546875" style="22" customWidth="1"/>
    <col min="4083" max="4083" width="12.5703125" style="22" customWidth="1"/>
    <col min="4084" max="4084" width="19.5703125" style="22" customWidth="1"/>
    <col min="4085" max="4085" width="12.140625" style="22" customWidth="1"/>
    <col min="4086" max="4086" width="18.85546875" style="22" customWidth="1"/>
    <col min="4087" max="4087" width="11.42578125" style="22" customWidth="1"/>
    <col min="4088" max="4088" width="20.42578125" style="22" customWidth="1"/>
    <col min="4089" max="4089" width="12.5703125" style="22" customWidth="1"/>
    <col min="4090" max="4090" width="22.42578125" style="22" customWidth="1"/>
    <col min="4091" max="4091" width="12.42578125" style="22" customWidth="1"/>
    <col min="4092" max="4092" width="20.5703125" style="22" customWidth="1"/>
    <col min="4093" max="4093" width="10" style="22" customWidth="1"/>
    <col min="4094" max="4094" width="22.85546875" style="22" customWidth="1"/>
    <col min="4095" max="4095" width="9.5703125" style="22" customWidth="1"/>
    <col min="4096" max="4096" width="22.85546875" style="22" customWidth="1"/>
    <col min="4097" max="4097" width="11.42578125" style="22" customWidth="1"/>
    <col min="4098" max="4098" width="21.42578125" style="22" customWidth="1"/>
    <col min="4099" max="4099" width="9.85546875" style="22" customWidth="1"/>
    <col min="4100" max="4100" width="22.5703125" style="22" customWidth="1"/>
    <col min="4101" max="4101" width="10.140625" style="22" customWidth="1"/>
    <col min="4102" max="4102" width="20.42578125" style="22" customWidth="1"/>
    <col min="4103" max="4103" width="13.5703125" style="22" customWidth="1"/>
    <col min="4104" max="4312" width="13.85546875" style="22"/>
    <col min="4313" max="4313" width="7.5703125" style="22" customWidth="1"/>
    <col min="4314" max="4314" width="21.85546875" style="22" customWidth="1"/>
    <col min="4315" max="4315" width="10.140625" style="22" customWidth="1"/>
    <col min="4316" max="4316" width="22.42578125" style="22" customWidth="1"/>
    <col min="4317" max="4317" width="10.85546875" style="22" customWidth="1"/>
    <col min="4318" max="4318" width="22.42578125" style="22" customWidth="1"/>
    <col min="4319" max="4319" width="10.140625" style="22" customWidth="1"/>
    <col min="4320" max="4320" width="22.5703125" style="22" customWidth="1"/>
    <col min="4321" max="4321" width="9.42578125" style="22" customWidth="1"/>
    <col min="4322" max="4322" width="23.85546875" style="22" customWidth="1"/>
    <col min="4323" max="4323" width="9.42578125" style="22" customWidth="1"/>
    <col min="4324" max="4324" width="20.85546875" style="22" customWidth="1"/>
    <col min="4325" max="4325" width="11.5703125" style="22" customWidth="1"/>
    <col min="4326" max="4326" width="25.5703125" style="22" customWidth="1"/>
    <col min="4327" max="4327" width="10.85546875" style="22" customWidth="1"/>
    <col min="4328" max="4328" width="22.140625" style="22" customWidth="1"/>
    <col min="4329" max="4329" width="12.5703125" style="22" customWidth="1"/>
    <col min="4330" max="4330" width="22.5703125" style="22" customWidth="1"/>
    <col min="4331" max="4331" width="10.85546875" style="22" customWidth="1"/>
    <col min="4332" max="4332" width="22.42578125" style="22" customWidth="1"/>
    <col min="4333" max="4333" width="10" style="22" customWidth="1"/>
    <col min="4334" max="4334" width="24.5703125" style="22" customWidth="1"/>
    <col min="4335" max="4335" width="12.5703125" style="22" customWidth="1"/>
    <col min="4336" max="4336" width="20.5703125" style="22" customWidth="1"/>
    <col min="4337" max="4337" width="10.42578125" style="22" customWidth="1"/>
    <col min="4338" max="4338" width="21.85546875" style="22" customWidth="1"/>
    <col min="4339" max="4339" width="12.5703125" style="22" customWidth="1"/>
    <col min="4340" max="4340" width="19.5703125" style="22" customWidth="1"/>
    <col min="4341" max="4341" width="12.140625" style="22" customWidth="1"/>
    <col min="4342" max="4342" width="18.85546875" style="22" customWidth="1"/>
    <col min="4343" max="4343" width="11.42578125" style="22" customWidth="1"/>
    <col min="4344" max="4344" width="20.42578125" style="22" customWidth="1"/>
    <col min="4345" max="4345" width="12.5703125" style="22" customWidth="1"/>
    <col min="4346" max="4346" width="22.42578125" style="22" customWidth="1"/>
    <col min="4347" max="4347" width="12.42578125" style="22" customWidth="1"/>
    <col min="4348" max="4348" width="20.5703125" style="22" customWidth="1"/>
    <col min="4349" max="4349" width="10" style="22" customWidth="1"/>
    <col min="4350" max="4350" width="22.85546875" style="22" customWidth="1"/>
    <col min="4351" max="4351" width="9.5703125" style="22" customWidth="1"/>
    <col min="4352" max="4352" width="22.85546875" style="22" customWidth="1"/>
    <col min="4353" max="4353" width="11.42578125" style="22" customWidth="1"/>
    <col min="4354" max="4354" width="21.42578125" style="22" customWidth="1"/>
    <col min="4355" max="4355" width="9.85546875" style="22" customWidth="1"/>
    <col min="4356" max="4356" width="22.5703125" style="22" customWidth="1"/>
    <col min="4357" max="4357" width="10.140625" style="22" customWidth="1"/>
    <col min="4358" max="4358" width="20.42578125" style="22" customWidth="1"/>
    <col min="4359" max="4359" width="13.5703125" style="22" customWidth="1"/>
    <col min="4360" max="4568" width="13.85546875" style="22"/>
    <col min="4569" max="4569" width="7.5703125" style="22" customWidth="1"/>
    <col min="4570" max="4570" width="21.85546875" style="22" customWidth="1"/>
    <col min="4571" max="4571" width="10.140625" style="22" customWidth="1"/>
    <col min="4572" max="4572" width="22.42578125" style="22" customWidth="1"/>
    <col min="4573" max="4573" width="10.85546875" style="22" customWidth="1"/>
    <col min="4574" max="4574" width="22.42578125" style="22" customWidth="1"/>
    <col min="4575" max="4575" width="10.140625" style="22" customWidth="1"/>
    <col min="4576" max="4576" width="22.5703125" style="22" customWidth="1"/>
    <col min="4577" max="4577" width="9.42578125" style="22" customWidth="1"/>
    <col min="4578" max="4578" width="23.85546875" style="22" customWidth="1"/>
    <col min="4579" max="4579" width="9.42578125" style="22" customWidth="1"/>
    <col min="4580" max="4580" width="20.85546875" style="22" customWidth="1"/>
    <col min="4581" max="4581" width="11.5703125" style="22" customWidth="1"/>
    <col min="4582" max="4582" width="25.5703125" style="22" customWidth="1"/>
    <col min="4583" max="4583" width="10.85546875" style="22" customWidth="1"/>
    <col min="4584" max="4584" width="22.140625" style="22" customWidth="1"/>
    <col min="4585" max="4585" width="12.5703125" style="22" customWidth="1"/>
    <col min="4586" max="4586" width="22.5703125" style="22" customWidth="1"/>
    <col min="4587" max="4587" width="10.85546875" style="22" customWidth="1"/>
    <col min="4588" max="4588" width="22.42578125" style="22" customWidth="1"/>
    <col min="4589" max="4589" width="10" style="22" customWidth="1"/>
    <col min="4590" max="4590" width="24.5703125" style="22" customWidth="1"/>
    <col min="4591" max="4591" width="12.5703125" style="22" customWidth="1"/>
    <col min="4592" max="4592" width="20.5703125" style="22" customWidth="1"/>
    <col min="4593" max="4593" width="10.42578125" style="22" customWidth="1"/>
    <col min="4594" max="4594" width="21.85546875" style="22" customWidth="1"/>
    <col min="4595" max="4595" width="12.5703125" style="22" customWidth="1"/>
    <col min="4596" max="4596" width="19.5703125" style="22" customWidth="1"/>
    <col min="4597" max="4597" width="12.140625" style="22" customWidth="1"/>
    <col min="4598" max="4598" width="18.85546875" style="22" customWidth="1"/>
    <col min="4599" max="4599" width="11.42578125" style="22" customWidth="1"/>
    <col min="4600" max="4600" width="20.42578125" style="22" customWidth="1"/>
    <col min="4601" max="4601" width="12.5703125" style="22" customWidth="1"/>
    <col min="4602" max="4602" width="22.42578125" style="22" customWidth="1"/>
    <col min="4603" max="4603" width="12.42578125" style="22" customWidth="1"/>
    <col min="4604" max="4604" width="20.5703125" style="22" customWidth="1"/>
    <col min="4605" max="4605" width="10" style="22" customWidth="1"/>
    <col min="4606" max="4606" width="22.85546875" style="22" customWidth="1"/>
    <col min="4607" max="4607" width="9.5703125" style="22" customWidth="1"/>
    <col min="4608" max="4608" width="22.85546875" style="22" customWidth="1"/>
    <col min="4609" max="4609" width="11.42578125" style="22" customWidth="1"/>
    <col min="4610" max="4610" width="21.42578125" style="22" customWidth="1"/>
    <col min="4611" max="4611" width="9.85546875" style="22" customWidth="1"/>
    <col min="4612" max="4612" width="22.5703125" style="22" customWidth="1"/>
    <col min="4613" max="4613" width="10.140625" style="22" customWidth="1"/>
    <col min="4614" max="4614" width="20.42578125" style="22" customWidth="1"/>
    <col min="4615" max="4615" width="13.5703125" style="22" customWidth="1"/>
    <col min="4616" max="4824" width="13.85546875" style="22"/>
    <col min="4825" max="4825" width="7.5703125" style="22" customWidth="1"/>
    <col min="4826" max="4826" width="21.85546875" style="22" customWidth="1"/>
    <col min="4827" max="4827" width="10.140625" style="22" customWidth="1"/>
    <col min="4828" max="4828" width="22.42578125" style="22" customWidth="1"/>
    <col min="4829" max="4829" width="10.85546875" style="22" customWidth="1"/>
    <col min="4830" max="4830" width="22.42578125" style="22" customWidth="1"/>
    <col min="4831" max="4831" width="10.140625" style="22" customWidth="1"/>
    <col min="4832" max="4832" width="22.5703125" style="22" customWidth="1"/>
    <col min="4833" max="4833" width="9.42578125" style="22" customWidth="1"/>
    <col min="4834" max="4834" width="23.85546875" style="22" customWidth="1"/>
    <col min="4835" max="4835" width="9.42578125" style="22" customWidth="1"/>
    <col min="4836" max="4836" width="20.85546875" style="22" customWidth="1"/>
    <col min="4837" max="4837" width="11.5703125" style="22" customWidth="1"/>
    <col min="4838" max="4838" width="25.5703125" style="22" customWidth="1"/>
    <col min="4839" max="4839" width="10.85546875" style="22" customWidth="1"/>
    <col min="4840" max="4840" width="22.140625" style="22" customWidth="1"/>
    <col min="4841" max="4841" width="12.5703125" style="22" customWidth="1"/>
    <col min="4842" max="4842" width="22.5703125" style="22" customWidth="1"/>
    <col min="4843" max="4843" width="10.85546875" style="22" customWidth="1"/>
    <col min="4844" max="4844" width="22.42578125" style="22" customWidth="1"/>
    <col min="4845" max="4845" width="10" style="22" customWidth="1"/>
    <col min="4846" max="4846" width="24.5703125" style="22" customWidth="1"/>
    <col min="4847" max="4847" width="12.5703125" style="22" customWidth="1"/>
    <col min="4848" max="4848" width="20.5703125" style="22" customWidth="1"/>
    <col min="4849" max="4849" width="10.42578125" style="22" customWidth="1"/>
    <col min="4850" max="4850" width="21.85546875" style="22" customWidth="1"/>
    <col min="4851" max="4851" width="12.5703125" style="22" customWidth="1"/>
    <col min="4852" max="4852" width="19.5703125" style="22" customWidth="1"/>
    <col min="4853" max="4853" width="12.140625" style="22" customWidth="1"/>
    <col min="4854" max="4854" width="18.85546875" style="22" customWidth="1"/>
    <col min="4855" max="4855" width="11.42578125" style="22" customWidth="1"/>
    <col min="4856" max="4856" width="20.42578125" style="22" customWidth="1"/>
    <col min="4857" max="4857" width="12.5703125" style="22" customWidth="1"/>
    <col min="4858" max="4858" width="22.42578125" style="22" customWidth="1"/>
    <col min="4859" max="4859" width="12.42578125" style="22" customWidth="1"/>
    <col min="4860" max="4860" width="20.5703125" style="22" customWidth="1"/>
    <col min="4861" max="4861" width="10" style="22" customWidth="1"/>
    <col min="4862" max="4862" width="22.85546875" style="22" customWidth="1"/>
    <col min="4863" max="4863" width="9.5703125" style="22" customWidth="1"/>
    <col min="4864" max="4864" width="22.85546875" style="22" customWidth="1"/>
    <col min="4865" max="4865" width="11.42578125" style="22" customWidth="1"/>
    <col min="4866" max="4866" width="21.42578125" style="22" customWidth="1"/>
    <col min="4867" max="4867" width="9.85546875" style="22" customWidth="1"/>
    <col min="4868" max="4868" width="22.5703125" style="22" customWidth="1"/>
    <col min="4869" max="4869" width="10.140625" style="22" customWidth="1"/>
    <col min="4870" max="4870" width="20.42578125" style="22" customWidth="1"/>
    <col min="4871" max="4871" width="13.5703125" style="22" customWidth="1"/>
    <col min="4872" max="5080" width="13.85546875" style="22"/>
    <col min="5081" max="5081" width="7.5703125" style="22" customWidth="1"/>
    <col min="5082" max="5082" width="21.85546875" style="22" customWidth="1"/>
    <col min="5083" max="5083" width="10.140625" style="22" customWidth="1"/>
    <col min="5084" max="5084" width="22.42578125" style="22" customWidth="1"/>
    <col min="5085" max="5085" width="10.85546875" style="22" customWidth="1"/>
    <col min="5086" max="5086" width="22.42578125" style="22" customWidth="1"/>
    <col min="5087" max="5087" width="10.140625" style="22" customWidth="1"/>
    <col min="5088" max="5088" width="22.5703125" style="22" customWidth="1"/>
    <col min="5089" max="5089" width="9.42578125" style="22" customWidth="1"/>
    <col min="5090" max="5090" width="23.85546875" style="22" customWidth="1"/>
    <col min="5091" max="5091" width="9.42578125" style="22" customWidth="1"/>
    <col min="5092" max="5092" width="20.85546875" style="22" customWidth="1"/>
    <col min="5093" max="5093" width="11.5703125" style="22" customWidth="1"/>
    <col min="5094" max="5094" width="25.5703125" style="22" customWidth="1"/>
    <col min="5095" max="5095" width="10.85546875" style="22" customWidth="1"/>
    <col min="5096" max="5096" width="22.140625" style="22" customWidth="1"/>
    <col min="5097" max="5097" width="12.5703125" style="22" customWidth="1"/>
    <col min="5098" max="5098" width="22.5703125" style="22" customWidth="1"/>
    <col min="5099" max="5099" width="10.85546875" style="22" customWidth="1"/>
    <col min="5100" max="5100" width="22.42578125" style="22" customWidth="1"/>
    <col min="5101" max="5101" width="10" style="22" customWidth="1"/>
    <col min="5102" max="5102" width="24.5703125" style="22" customWidth="1"/>
    <col min="5103" max="5103" width="12.5703125" style="22" customWidth="1"/>
    <col min="5104" max="5104" width="20.5703125" style="22" customWidth="1"/>
    <col min="5105" max="5105" width="10.42578125" style="22" customWidth="1"/>
    <col min="5106" max="5106" width="21.85546875" style="22" customWidth="1"/>
    <col min="5107" max="5107" width="12.5703125" style="22" customWidth="1"/>
    <col min="5108" max="5108" width="19.5703125" style="22" customWidth="1"/>
    <col min="5109" max="5109" width="12.140625" style="22" customWidth="1"/>
    <col min="5110" max="5110" width="18.85546875" style="22" customWidth="1"/>
    <col min="5111" max="5111" width="11.42578125" style="22" customWidth="1"/>
    <col min="5112" max="5112" width="20.42578125" style="22" customWidth="1"/>
    <col min="5113" max="5113" width="12.5703125" style="22" customWidth="1"/>
    <col min="5114" max="5114" width="22.42578125" style="22" customWidth="1"/>
    <col min="5115" max="5115" width="12.42578125" style="22" customWidth="1"/>
    <col min="5116" max="5116" width="20.5703125" style="22" customWidth="1"/>
    <col min="5117" max="5117" width="10" style="22" customWidth="1"/>
    <col min="5118" max="5118" width="22.85546875" style="22" customWidth="1"/>
    <col min="5119" max="5119" width="9.5703125" style="22" customWidth="1"/>
    <col min="5120" max="5120" width="22.85546875" style="22" customWidth="1"/>
    <col min="5121" max="5121" width="11.42578125" style="22" customWidth="1"/>
    <col min="5122" max="5122" width="21.42578125" style="22" customWidth="1"/>
    <col min="5123" max="5123" width="9.85546875" style="22" customWidth="1"/>
    <col min="5124" max="5124" width="22.5703125" style="22" customWidth="1"/>
    <col min="5125" max="5125" width="10.140625" style="22" customWidth="1"/>
    <col min="5126" max="5126" width="20.42578125" style="22" customWidth="1"/>
    <col min="5127" max="5127" width="13.5703125" style="22" customWidth="1"/>
    <col min="5128" max="5336" width="13.85546875" style="22"/>
    <col min="5337" max="5337" width="7.5703125" style="22" customWidth="1"/>
    <col min="5338" max="5338" width="21.85546875" style="22" customWidth="1"/>
    <col min="5339" max="5339" width="10.140625" style="22" customWidth="1"/>
    <col min="5340" max="5340" width="22.42578125" style="22" customWidth="1"/>
    <col min="5341" max="5341" width="10.85546875" style="22" customWidth="1"/>
    <col min="5342" max="5342" width="22.42578125" style="22" customWidth="1"/>
    <col min="5343" max="5343" width="10.140625" style="22" customWidth="1"/>
    <col min="5344" max="5344" width="22.5703125" style="22" customWidth="1"/>
    <col min="5345" max="5345" width="9.42578125" style="22" customWidth="1"/>
    <col min="5346" max="5346" width="23.85546875" style="22" customWidth="1"/>
    <col min="5347" max="5347" width="9.42578125" style="22" customWidth="1"/>
    <col min="5348" max="5348" width="20.85546875" style="22" customWidth="1"/>
    <col min="5349" max="5349" width="11.5703125" style="22" customWidth="1"/>
    <col min="5350" max="5350" width="25.5703125" style="22" customWidth="1"/>
    <col min="5351" max="5351" width="10.85546875" style="22" customWidth="1"/>
    <col min="5352" max="5352" width="22.140625" style="22" customWidth="1"/>
    <col min="5353" max="5353" width="12.5703125" style="22" customWidth="1"/>
    <col min="5354" max="5354" width="22.5703125" style="22" customWidth="1"/>
    <col min="5355" max="5355" width="10.85546875" style="22" customWidth="1"/>
    <col min="5356" max="5356" width="22.42578125" style="22" customWidth="1"/>
    <col min="5357" max="5357" width="10" style="22" customWidth="1"/>
    <col min="5358" max="5358" width="24.5703125" style="22" customWidth="1"/>
    <col min="5359" max="5359" width="12.5703125" style="22" customWidth="1"/>
    <col min="5360" max="5360" width="20.5703125" style="22" customWidth="1"/>
    <col min="5361" max="5361" width="10.42578125" style="22" customWidth="1"/>
    <col min="5362" max="5362" width="21.85546875" style="22" customWidth="1"/>
    <col min="5363" max="5363" width="12.5703125" style="22" customWidth="1"/>
    <col min="5364" max="5364" width="19.5703125" style="22" customWidth="1"/>
    <col min="5365" max="5365" width="12.140625" style="22" customWidth="1"/>
    <col min="5366" max="5366" width="18.85546875" style="22" customWidth="1"/>
    <col min="5367" max="5367" width="11.42578125" style="22" customWidth="1"/>
    <col min="5368" max="5368" width="20.42578125" style="22" customWidth="1"/>
    <col min="5369" max="5369" width="12.5703125" style="22" customWidth="1"/>
    <col min="5370" max="5370" width="22.42578125" style="22" customWidth="1"/>
    <col min="5371" max="5371" width="12.42578125" style="22" customWidth="1"/>
    <col min="5372" max="5372" width="20.5703125" style="22" customWidth="1"/>
    <col min="5373" max="5373" width="10" style="22" customWidth="1"/>
    <col min="5374" max="5374" width="22.85546875" style="22" customWidth="1"/>
    <col min="5375" max="5375" width="9.5703125" style="22" customWidth="1"/>
    <col min="5376" max="5376" width="22.85546875" style="22" customWidth="1"/>
    <col min="5377" max="5377" width="11.42578125" style="22" customWidth="1"/>
    <col min="5378" max="5378" width="21.42578125" style="22" customWidth="1"/>
    <col min="5379" max="5379" width="9.85546875" style="22" customWidth="1"/>
    <col min="5380" max="5380" width="22.5703125" style="22" customWidth="1"/>
    <col min="5381" max="5381" width="10.140625" style="22" customWidth="1"/>
    <col min="5382" max="5382" width="20.42578125" style="22" customWidth="1"/>
    <col min="5383" max="5383" width="13.5703125" style="22" customWidth="1"/>
    <col min="5384" max="5592" width="13.85546875" style="22"/>
    <col min="5593" max="5593" width="7.5703125" style="22" customWidth="1"/>
    <col min="5594" max="5594" width="21.85546875" style="22" customWidth="1"/>
    <col min="5595" max="5595" width="10.140625" style="22" customWidth="1"/>
    <col min="5596" max="5596" width="22.42578125" style="22" customWidth="1"/>
    <col min="5597" max="5597" width="10.85546875" style="22" customWidth="1"/>
    <col min="5598" max="5598" width="22.42578125" style="22" customWidth="1"/>
    <col min="5599" max="5599" width="10.140625" style="22" customWidth="1"/>
    <col min="5600" max="5600" width="22.5703125" style="22" customWidth="1"/>
    <col min="5601" max="5601" width="9.42578125" style="22" customWidth="1"/>
    <col min="5602" max="5602" width="23.85546875" style="22" customWidth="1"/>
    <col min="5603" max="5603" width="9.42578125" style="22" customWidth="1"/>
    <col min="5604" max="5604" width="20.85546875" style="22" customWidth="1"/>
    <col min="5605" max="5605" width="11.5703125" style="22" customWidth="1"/>
    <col min="5606" max="5606" width="25.5703125" style="22" customWidth="1"/>
    <col min="5607" max="5607" width="10.85546875" style="22" customWidth="1"/>
    <col min="5608" max="5608" width="22.140625" style="22" customWidth="1"/>
    <col min="5609" max="5609" width="12.5703125" style="22" customWidth="1"/>
    <col min="5610" max="5610" width="22.5703125" style="22" customWidth="1"/>
    <col min="5611" max="5611" width="10.85546875" style="22" customWidth="1"/>
    <col min="5612" max="5612" width="22.42578125" style="22" customWidth="1"/>
    <col min="5613" max="5613" width="10" style="22" customWidth="1"/>
    <col min="5614" max="5614" width="24.5703125" style="22" customWidth="1"/>
    <col min="5615" max="5615" width="12.5703125" style="22" customWidth="1"/>
    <col min="5616" max="5616" width="20.5703125" style="22" customWidth="1"/>
    <col min="5617" max="5617" width="10.42578125" style="22" customWidth="1"/>
    <col min="5618" max="5618" width="21.85546875" style="22" customWidth="1"/>
    <col min="5619" max="5619" width="12.5703125" style="22" customWidth="1"/>
    <col min="5620" max="5620" width="19.5703125" style="22" customWidth="1"/>
    <col min="5621" max="5621" width="12.140625" style="22" customWidth="1"/>
    <col min="5622" max="5622" width="18.85546875" style="22" customWidth="1"/>
    <col min="5623" max="5623" width="11.42578125" style="22" customWidth="1"/>
    <col min="5624" max="5624" width="20.42578125" style="22" customWidth="1"/>
    <col min="5625" max="5625" width="12.5703125" style="22" customWidth="1"/>
    <col min="5626" max="5626" width="22.42578125" style="22" customWidth="1"/>
    <col min="5627" max="5627" width="12.42578125" style="22" customWidth="1"/>
    <col min="5628" max="5628" width="20.5703125" style="22" customWidth="1"/>
    <col min="5629" max="5629" width="10" style="22" customWidth="1"/>
    <col min="5630" max="5630" width="22.85546875" style="22" customWidth="1"/>
    <col min="5631" max="5631" width="9.5703125" style="22" customWidth="1"/>
    <col min="5632" max="5632" width="22.85546875" style="22" customWidth="1"/>
    <col min="5633" max="5633" width="11.42578125" style="22" customWidth="1"/>
    <col min="5634" max="5634" width="21.42578125" style="22" customWidth="1"/>
    <col min="5635" max="5635" width="9.85546875" style="22" customWidth="1"/>
    <col min="5636" max="5636" width="22.5703125" style="22" customWidth="1"/>
    <col min="5637" max="5637" width="10.140625" style="22" customWidth="1"/>
    <col min="5638" max="5638" width="20.42578125" style="22" customWidth="1"/>
    <col min="5639" max="5639" width="13.5703125" style="22" customWidth="1"/>
    <col min="5640" max="5848" width="13.85546875" style="22"/>
    <col min="5849" max="5849" width="7.5703125" style="22" customWidth="1"/>
    <col min="5850" max="5850" width="21.85546875" style="22" customWidth="1"/>
    <col min="5851" max="5851" width="10.140625" style="22" customWidth="1"/>
    <col min="5852" max="5852" width="22.42578125" style="22" customWidth="1"/>
    <col min="5853" max="5853" width="10.85546875" style="22" customWidth="1"/>
    <col min="5854" max="5854" width="22.42578125" style="22" customWidth="1"/>
    <col min="5855" max="5855" width="10.140625" style="22" customWidth="1"/>
    <col min="5856" max="5856" width="22.5703125" style="22" customWidth="1"/>
    <col min="5857" max="5857" width="9.42578125" style="22" customWidth="1"/>
    <col min="5858" max="5858" width="23.85546875" style="22" customWidth="1"/>
    <col min="5859" max="5859" width="9.42578125" style="22" customWidth="1"/>
    <col min="5860" max="5860" width="20.85546875" style="22" customWidth="1"/>
    <col min="5861" max="5861" width="11.5703125" style="22" customWidth="1"/>
    <col min="5862" max="5862" width="25.5703125" style="22" customWidth="1"/>
    <col min="5863" max="5863" width="10.85546875" style="22" customWidth="1"/>
    <col min="5864" max="5864" width="22.140625" style="22" customWidth="1"/>
    <col min="5865" max="5865" width="12.5703125" style="22" customWidth="1"/>
    <col min="5866" max="5866" width="22.5703125" style="22" customWidth="1"/>
    <col min="5867" max="5867" width="10.85546875" style="22" customWidth="1"/>
    <col min="5868" max="5868" width="22.42578125" style="22" customWidth="1"/>
    <col min="5869" max="5869" width="10" style="22" customWidth="1"/>
    <col min="5870" max="5870" width="24.5703125" style="22" customWidth="1"/>
    <col min="5871" max="5871" width="12.5703125" style="22" customWidth="1"/>
    <col min="5872" max="5872" width="20.5703125" style="22" customWidth="1"/>
    <col min="5873" max="5873" width="10.42578125" style="22" customWidth="1"/>
    <col min="5874" max="5874" width="21.85546875" style="22" customWidth="1"/>
    <col min="5875" max="5875" width="12.5703125" style="22" customWidth="1"/>
    <col min="5876" max="5876" width="19.5703125" style="22" customWidth="1"/>
    <col min="5877" max="5877" width="12.140625" style="22" customWidth="1"/>
    <col min="5878" max="5878" width="18.85546875" style="22" customWidth="1"/>
    <col min="5879" max="5879" width="11.42578125" style="22" customWidth="1"/>
    <col min="5880" max="5880" width="20.42578125" style="22" customWidth="1"/>
    <col min="5881" max="5881" width="12.5703125" style="22" customWidth="1"/>
    <col min="5882" max="5882" width="22.42578125" style="22" customWidth="1"/>
    <col min="5883" max="5883" width="12.42578125" style="22" customWidth="1"/>
    <col min="5884" max="5884" width="20.5703125" style="22" customWidth="1"/>
    <col min="5885" max="5885" width="10" style="22" customWidth="1"/>
    <col min="5886" max="5886" width="22.85546875" style="22" customWidth="1"/>
    <col min="5887" max="5887" width="9.5703125" style="22" customWidth="1"/>
    <col min="5888" max="5888" width="22.85546875" style="22" customWidth="1"/>
    <col min="5889" max="5889" width="11.42578125" style="22" customWidth="1"/>
    <col min="5890" max="5890" width="21.42578125" style="22" customWidth="1"/>
    <col min="5891" max="5891" width="9.85546875" style="22" customWidth="1"/>
    <col min="5892" max="5892" width="22.5703125" style="22" customWidth="1"/>
    <col min="5893" max="5893" width="10.140625" style="22" customWidth="1"/>
    <col min="5894" max="5894" width="20.42578125" style="22" customWidth="1"/>
    <col min="5895" max="5895" width="13.5703125" style="22" customWidth="1"/>
    <col min="5896" max="6104" width="13.85546875" style="22"/>
    <col min="6105" max="6105" width="7.5703125" style="22" customWidth="1"/>
    <col min="6106" max="6106" width="21.85546875" style="22" customWidth="1"/>
    <col min="6107" max="6107" width="10.140625" style="22" customWidth="1"/>
    <col min="6108" max="6108" width="22.42578125" style="22" customWidth="1"/>
    <col min="6109" max="6109" width="10.85546875" style="22" customWidth="1"/>
    <col min="6110" max="6110" width="22.42578125" style="22" customWidth="1"/>
    <col min="6111" max="6111" width="10.140625" style="22" customWidth="1"/>
    <col min="6112" max="6112" width="22.5703125" style="22" customWidth="1"/>
    <col min="6113" max="6113" width="9.42578125" style="22" customWidth="1"/>
    <col min="6114" max="6114" width="23.85546875" style="22" customWidth="1"/>
    <col min="6115" max="6115" width="9.42578125" style="22" customWidth="1"/>
    <col min="6116" max="6116" width="20.85546875" style="22" customWidth="1"/>
    <col min="6117" max="6117" width="11.5703125" style="22" customWidth="1"/>
    <col min="6118" max="6118" width="25.5703125" style="22" customWidth="1"/>
    <col min="6119" max="6119" width="10.85546875" style="22" customWidth="1"/>
    <col min="6120" max="6120" width="22.140625" style="22" customWidth="1"/>
    <col min="6121" max="6121" width="12.5703125" style="22" customWidth="1"/>
    <col min="6122" max="6122" width="22.5703125" style="22" customWidth="1"/>
    <col min="6123" max="6123" width="10.85546875" style="22" customWidth="1"/>
    <col min="6124" max="6124" width="22.42578125" style="22" customWidth="1"/>
    <col min="6125" max="6125" width="10" style="22" customWidth="1"/>
    <col min="6126" max="6126" width="24.5703125" style="22" customWidth="1"/>
    <col min="6127" max="6127" width="12.5703125" style="22" customWidth="1"/>
    <col min="6128" max="6128" width="20.5703125" style="22" customWidth="1"/>
    <col min="6129" max="6129" width="10.42578125" style="22" customWidth="1"/>
    <col min="6130" max="6130" width="21.85546875" style="22" customWidth="1"/>
    <col min="6131" max="6131" width="12.5703125" style="22" customWidth="1"/>
    <col min="6132" max="6132" width="19.5703125" style="22" customWidth="1"/>
    <col min="6133" max="6133" width="12.140625" style="22" customWidth="1"/>
    <col min="6134" max="6134" width="18.85546875" style="22" customWidth="1"/>
    <col min="6135" max="6135" width="11.42578125" style="22" customWidth="1"/>
    <col min="6136" max="6136" width="20.42578125" style="22" customWidth="1"/>
    <col min="6137" max="6137" width="12.5703125" style="22" customWidth="1"/>
    <col min="6138" max="6138" width="22.42578125" style="22" customWidth="1"/>
    <col min="6139" max="6139" width="12.42578125" style="22" customWidth="1"/>
    <col min="6140" max="6140" width="20.5703125" style="22" customWidth="1"/>
    <col min="6141" max="6141" width="10" style="22" customWidth="1"/>
    <col min="6142" max="6142" width="22.85546875" style="22" customWidth="1"/>
    <col min="6143" max="6143" width="9.5703125" style="22" customWidth="1"/>
    <col min="6144" max="6144" width="22.85546875" style="22" customWidth="1"/>
    <col min="6145" max="6145" width="11.42578125" style="22" customWidth="1"/>
    <col min="6146" max="6146" width="21.42578125" style="22" customWidth="1"/>
    <col min="6147" max="6147" width="9.85546875" style="22" customWidth="1"/>
    <col min="6148" max="6148" width="22.5703125" style="22" customWidth="1"/>
    <col min="6149" max="6149" width="10.140625" style="22" customWidth="1"/>
    <col min="6150" max="6150" width="20.42578125" style="22" customWidth="1"/>
    <col min="6151" max="6151" width="13.5703125" style="22" customWidth="1"/>
    <col min="6152" max="6360" width="13.85546875" style="22"/>
    <col min="6361" max="6361" width="7.5703125" style="22" customWidth="1"/>
    <col min="6362" max="6362" width="21.85546875" style="22" customWidth="1"/>
    <col min="6363" max="6363" width="10.140625" style="22" customWidth="1"/>
    <col min="6364" max="6364" width="22.42578125" style="22" customWidth="1"/>
    <col min="6365" max="6365" width="10.85546875" style="22" customWidth="1"/>
    <col min="6366" max="6366" width="22.42578125" style="22" customWidth="1"/>
    <col min="6367" max="6367" width="10.140625" style="22" customWidth="1"/>
    <col min="6368" max="6368" width="22.5703125" style="22" customWidth="1"/>
    <col min="6369" max="6369" width="9.42578125" style="22" customWidth="1"/>
    <col min="6370" max="6370" width="23.85546875" style="22" customWidth="1"/>
    <col min="6371" max="6371" width="9.42578125" style="22" customWidth="1"/>
    <col min="6372" max="6372" width="20.85546875" style="22" customWidth="1"/>
    <col min="6373" max="6373" width="11.5703125" style="22" customWidth="1"/>
    <col min="6374" max="6374" width="25.5703125" style="22" customWidth="1"/>
    <col min="6375" max="6375" width="10.85546875" style="22" customWidth="1"/>
    <col min="6376" max="6376" width="22.140625" style="22" customWidth="1"/>
    <col min="6377" max="6377" width="12.5703125" style="22" customWidth="1"/>
    <col min="6378" max="6378" width="22.5703125" style="22" customWidth="1"/>
    <col min="6379" max="6379" width="10.85546875" style="22" customWidth="1"/>
    <col min="6380" max="6380" width="22.42578125" style="22" customWidth="1"/>
    <col min="6381" max="6381" width="10" style="22" customWidth="1"/>
    <col min="6382" max="6382" width="24.5703125" style="22" customWidth="1"/>
    <col min="6383" max="6383" width="12.5703125" style="22" customWidth="1"/>
    <col min="6384" max="6384" width="20.5703125" style="22" customWidth="1"/>
    <col min="6385" max="6385" width="10.42578125" style="22" customWidth="1"/>
    <col min="6386" max="6386" width="21.85546875" style="22" customWidth="1"/>
    <col min="6387" max="6387" width="12.5703125" style="22" customWidth="1"/>
    <col min="6388" max="6388" width="19.5703125" style="22" customWidth="1"/>
    <col min="6389" max="6389" width="12.140625" style="22" customWidth="1"/>
    <col min="6390" max="6390" width="18.85546875" style="22" customWidth="1"/>
    <col min="6391" max="6391" width="11.42578125" style="22" customWidth="1"/>
    <col min="6392" max="6392" width="20.42578125" style="22" customWidth="1"/>
    <col min="6393" max="6393" width="12.5703125" style="22" customWidth="1"/>
    <col min="6394" max="6394" width="22.42578125" style="22" customWidth="1"/>
    <col min="6395" max="6395" width="12.42578125" style="22" customWidth="1"/>
    <col min="6396" max="6396" width="20.5703125" style="22" customWidth="1"/>
    <col min="6397" max="6397" width="10" style="22" customWidth="1"/>
    <col min="6398" max="6398" width="22.85546875" style="22" customWidth="1"/>
    <col min="6399" max="6399" width="9.5703125" style="22" customWidth="1"/>
    <col min="6400" max="6400" width="22.85546875" style="22" customWidth="1"/>
    <col min="6401" max="6401" width="11.42578125" style="22" customWidth="1"/>
    <col min="6402" max="6402" width="21.42578125" style="22" customWidth="1"/>
    <col min="6403" max="6403" width="9.85546875" style="22" customWidth="1"/>
    <col min="6404" max="6404" width="22.5703125" style="22" customWidth="1"/>
    <col min="6405" max="6405" width="10.140625" style="22" customWidth="1"/>
    <col min="6406" max="6406" width="20.42578125" style="22" customWidth="1"/>
    <col min="6407" max="6407" width="13.5703125" style="22" customWidth="1"/>
    <col min="6408" max="6616" width="13.85546875" style="22"/>
    <col min="6617" max="6617" width="7.5703125" style="22" customWidth="1"/>
    <col min="6618" max="6618" width="21.85546875" style="22" customWidth="1"/>
    <col min="6619" max="6619" width="10.140625" style="22" customWidth="1"/>
    <col min="6620" max="6620" width="22.42578125" style="22" customWidth="1"/>
    <col min="6621" max="6621" width="10.85546875" style="22" customWidth="1"/>
    <col min="6622" max="6622" width="22.42578125" style="22" customWidth="1"/>
    <col min="6623" max="6623" width="10.140625" style="22" customWidth="1"/>
    <col min="6624" max="6624" width="22.5703125" style="22" customWidth="1"/>
    <col min="6625" max="6625" width="9.42578125" style="22" customWidth="1"/>
    <col min="6626" max="6626" width="23.85546875" style="22" customWidth="1"/>
    <col min="6627" max="6627" width="9.42578125" style="22" customWidth="1"/>
    <col min="6628" max="6628" width="20.85546875" style="22" customWidth="1"/>
    <col min="6629" max="6629" width="11.5703125" style="22" customWidth="1"/>
    <col min="6630" max="6630" width="25.5703125" style="22" customWidth="1"/>
    <col min="6631" max="6631" width="10.85546875" style="22" customWidth="1"/>
    <col min="6632" max="6632" width="22.140625" style="22" customWidth="1"/>
    <col min="6633" max="6633" width="12.5703125" style="22" customWidth="1"/>
    <col min="6634" max="6634" width="22.5703125" style="22" customWidth="1"/>
    <col min="6635" max="6635" width="10.85546875" style="22" customWidth="1"/>
    <col min="6636" max="6636" width="22.42578125" style="22" customWidth="1"/>
    <col min="6637" max="6637" width="10" style="22" customWidth="1"/>
    <col min="6638" max="6638" width="24.5703125" style="22" customWidth="1"/>
    <col min="6639" max="6639" width="12.5703125" style="22" customWidth="1"/>
    <col min="6640" max="6640" width="20.5703125" style="22" customWidth="1"/>
    <col min="6641" max="6641" width="10.42578125" style="22" customWidth="1"/>
    <col min="6642" max="6642" width="21.85546875" style="22" customWidth="1"/>
    <col min="6643" max="6643" width="12.5703125" style="22" customWidth="1"/>
    <col min="6644" max="6644" width="19.5703125" style="22" customWidth="1"/>
    <col min="6645" max="6645" width="12.140625" style="22" customWidth="1"/>
    <col min="6646" max="6646" width="18.85546875" style="22" customWidth="1"/>
    <col min="6647" max="6647" width="11.42578125" style="22" customWidth="1"/>
    <col min="6648" max="6648" width="20.42578125" style="22" customWidth="1"/>
    <col min="6649" max="6649" width="12.5703125" style="22" customWidth="1"/>
    <col min="6650" max="6650" width="22.42578125" style="22" customWidth="1"/>
    <col min="6651" max="6651" width="12.42578125" style="22" customWidth="1"/>
    <col min="6652" max="6652" width="20.5703125" style="22" customWidth="1"/>
    <col min="6653" max="6653" width="10" style="22" customWidth="1"/>
    <col min="6654" max="6654" width="22.85546875" style="22" customWidth="1"/>
    <col min="6655" max="6655" width="9.5703125" style="22" customWidth="1"/>
    <col min="6656" max="6656" width="22.85546875" style="22" customWidth="1"/>
    <col min="6657" max="6657" width="11.42578125" style="22" customWidth="1"/>
    <col min="6658" max="6658" width="21.42578125" style="22" customWidth="1"/>
    <col min="6659" max="6659" width="9.85546875" style="22" customWidth="1"/>
    <col min="6660" max="6660" width="22.5703125" style="22" customWidth="1"/>
    <col min="6661" max="6661" width="10.140625" style="22" customWidth="1"/>
    <col min="6662" max="6662" width="20.42578125" style="22" customWidth="1"/>
    <col min="6663" max="6663" width="13.5703125" style="22" customWidth="1"/>
    <col min="6664" max="6872" width="13.85546875" style="22"/>
    <col min="6873" max="6873" width="7.5703125" style="22" customWidth="1"/>
    <col min="6874" max="6874" width="21.85546875" style="22" customWidth="1"/>
    <col min="6875" max="6875" width="10.140625" style="22" customWidth="1"/>
    <col min="6876" max="6876" width="22.42578125" style="22" customWidth="1"/>
    <col min="6877" max="6877" width="10.85546875" style="22" customWidth="1"/>
    <col min="6878" max="6878" width="22.42578125" style="22" customWidth="1"/>
    <col min="6879" max="6879" width="10.140625" style="22" customWidth="1"/>
    <col min="6880" max="6880" width="22.5703125" style="22" customWidth="1"/>
    <col min="6881" max="6881" width="9.42578125" style="22" customWidth="1"/>
    <col min="6882" max="6882" width="23.85546875" style="22" customWidth="1"/>
    <col min="6883" max="6883" width="9.42578125" style="22" customWidth="1"/>
    <col min="6884" max="6884" width="20.85546875" style="22" customWidth="1"/>
    <col min="6885" max="6885" width="11.5703125" style="22" customWidth="1"/>
    <col min="6886" max="6886" width="25.5703125" style="22" customWidth="1"/>
    <col min="6887" max="6887" width="10.85546875" style="22" customWidth="1"/>
    <col min="6888" max="6888" width="22.140625" style="22" customWidth="1"/>
    <col min="6889" max="6889" width="12.5703125" style="22" customWidth="1"/>
    <col min="6890" max="6890" width="22.5703125" style="22" customWidth="1"/>
    <col min="6891" max="6891" width="10.85546875" style="22" customWidth="1"/>
    <col min="6892" max="6892" width="22.42578125" style="22" customWidth="1"/>
    <col min="6893" max="6893" width="10" style="22" customWidth="1"/>
    <col min="6894" max="6894" width="24.5703125" style="22" customWidth="1"/>
    <col min="6895" max="6895" width="12.5703125" style="22" customWidth="1"/>
    <col min="6896" max="6896" width="20.5703125" style="22" customWidth="1"/>
    <col min="6897" max="6897" width="10.42578125" style="22" customWidth="1"/>
    <col min="6898" max="6898" width="21.85546875" style="22" customWidth="1"/>
    <col min="6899" max="6899" width="12.5703125" style="22" customWidth="1"/>
    <col min="6900" max="6900" width="19.5703125" style="22" customWidth="1"/>
    <col min="6901" max="6901" width="12.140625" style="22" customWidth="1"/>
    <col min="6902" max="6902" width="18.85546875" style="22" customWidth="1"/>
    <col min="6903" max="6903" width="11.42578125" style="22" customWidth="1"/>
    <col min="6904" max="6904" width="20.42578125" style="22" customWidth="1"/>
    <col min="6905" max="6905" width="12.5703125" style="22" customWidth="1"/>
    <col min="6906" max="6906" width="22.42578125" style="22" customWidth="1"/>
    <col min="6907" max="6907" width="12.42578125" style="22" customWidth="1"/>
    <col min="6908" max="6908" width="20.5703125" style="22" customWidth="1"/>
    <col min="6909" max="6909" width="10" style="22" customWidth="1"/>
    <col min="6910" max="6910" width="22.85546875" style="22" customWidth="1"/>
    <col min="6911" max="6911" width="9.5703125" style="22" customWidth="1"/>
    <col min="6912" max="6912" width="22.85546875" style="22" customWidth="1"/>
    <col min="6913" max="6913" width="11.42578125" style="22" customWidth="1"/>
    <col min="6914" max="6914" width="21.42578125" style="22" customWidth="1"/>
    <col min="6915" max="6915" width="9.85546875" style="22" customWidth="1"/>
    <col min="6916" max="6916" width="22.5703125" style="22" customWidth="1"/>
    <col min="6917" max="6917" width="10.140625" style="22" customWidth="1"/>
    <col min="6918" max="6918" width="20.42578125" style="22" customWidth="1"/>
    <col min="6919" max="6919" width="13.5703125" style="22" customWidth="1"/>
    <col min="6920" max="7128" width="13.85546875" style="22"/>
    <col min="7129" max="7129" width="7.5703125" style="22" customWidth="1"/>
    <col min="7130" max="7130" width="21.85546875" style="22" customWidth="1"/>
    <col min="7131" max="7131" width="10.140625" style="22" customWidth="1"/>
    <col min="7132" max="7132" width="22.42578125" style="22" customWidth="1"/>
    <col min="7133" max="7133" width="10.85546875" style="22" customWidth="1"/>
    <col min="7134" max="7134" width="22.42578125" style="22" customWidth="1"/>
    <col min="7135" max="7135" width="10.140625" style="22" customWidth="1"/>
    <col min="7136" max="7136" width="22.5703125" style="22" customWidth="1"/>
    <col min="7137" max="7137" width="9.42578125" style="22" customWidth="1"/>
    <col min="7138" max="7138" width="23.85546875" style="22" customWidth="1"/>
    <col min="7139" max="7139" width="9.42578125" style="22" customWidth="1"/>
    <col min="7140" max="7140" width="20.85546875" style="22" customWidth="1"/>
    <col min="7141" max="7141" width="11.5703125" style="22" customWidth="1"/>
    <col min="7142" max="7142" width="25.5703125" style="22" customWidth="1"/>
    <col min="7143" max="7143" width="10.85546875" style="22" customWidth="1"/>
    <col min="7144" max="7144" width="22.140625" style="22" customWidth="1"/>
    <col min="7145" max="7145" width="12.5703125" style="22" customWidth="1"/>
    <col min="7146" max="7146" width="22.5703125" style="22" customWidth="1"/>
    <col min="7147" max="7147" width="10.85546875" style="22" customWidth="1"/>
    <col min="7148" max="7148" width="22.42578125" style="22" customWidth="1"/>
    <col min="7149" max="7149" width="10" style="22" customWidth="1"/>
    <col min="7150" max="7150" width="24.5703125" style="22" customWidth="1"/>
    <col min="7151" max="7151" width="12.5703125" style="22" customWidth="1"/>
    <col min="7152" max="7152" width="20.5703125" style="22" customWidth="1"/>
    <col min="7153" max="7153" width="10.42578125" style="22" customWidth="1"/>
    <col min="7154" max="7154" width="21.85546875" style="22" customWidth="1"/>
    <col min="7155" max="7155" width="12.5703125" style="22" customWidth="1"/>
    <col min="7156" max="7156" width="19.5703125" style="22" customWidth="1"/>
    <col min="7157" max="7157" width="12.140625" style="22" customWidth="1"/>
    <col min="7158" max="7158" width="18.85546875" style="22" customWidth="1"/>
    <col min="7159" max="7159" width="11.42578125" style="22" customWidth="1"/>
    <col min="7160" max="7160" width="20.42578125" style="22" customWidth="1"/>
    <col min="7161" max="7161" width="12.5703125" style="22" customWidth="1"/>
    <col min="7162" max="7162" width="22.42578125" style="22" customWidth="1"/>
    <col min="7163" max="7163" width="12.42578125" style="22" customWidth="1"/>
    <col min="7164" max="7164" width="20.5703125" style="22" customWidth="1"/>
    <col min="7165" max="7165" width="10" style="22" customWidth="1"/>
    <col min="7166" max="7166" width="22.85546875" style="22" customWidth="1"/>
    <col min="7167" max="7167" width="9.5703125" style="22" customWidth="1"/>
    <col min="7168" max="7168" width="22.85546875" style="22" customWidth="1"/>
    <col min="7169" max="7169" width="11.42578125" style="22" customWidth="1"/>
    <col min="7170" max="7170" width="21.42578125" style="22" customWidth="1"/>
    <col min="7171" max="7171" width="9.85546875" style="22" customWidth="1"/>
    <col min="7172" max="7172" width="22.5703125" style="22" customWidth="1"/>
    <col min="7173" max="7173" width="10.140625" style="22" customWidth="1"/>
    <col min="7174" max="7174" width="20.42578125" style="22" customWidth="1"/>
    <col min="7175" max="7175" width="13.5703125" style="22" customWidth="1"/>
    <col min="7176" max="7384" width="13.85546875" style="22"/>
    <col min="7385" max="7385" width="7.5703125" style="22" customWidth="1"/>
    <col min="7386" max="7386" width="21.85546875" style="22" customWidth="1"/>
    <col min="7387" max="7387" width="10.140625" style="22" customWidth="1"/>
    <col min="7388" max="7388" width="22.42578125" style="22" customWidth="1"/>
    <col min="7389" max="7389" width="10.85546875" style="22" customWidth="1"/>
    <col min="7390" max="7390" width="22.42578125" style="22" customWidth="1"/>
    <col min="7391" max="7391" width="10.140625" style="22" customWidth="1"/>
    <col min="7392" max="7392" width="22.5703125" style="22" customWidth="1"/>
    <col min="7393" max="7393" width="9.42578125" style="22" customWidth="1"/>
    <col min="7394" max="7394" width="23.85546875" style="22" customWidth="1"/>
    <col min="7395" max="7395" width="9.42578125" style="22" customWidth="1"/>
    <col min="7396" max="7396" width="20.85546875" style="22" customWidth="1"/>
    <col min="7397" max="7397" width="11.5703125" style="22" customWidth="1"/>
    <col min="7398" max="7398" width="25.5703125" style="22" customWidth="1"/>
    <col min="7399" max="7399" width="10.85546875" style="22" customWidth="1"/>
    <col min="7400" max="7400" width="22.140625" style="22" customWidth="1"/>
    <col min="7401" max="7401" width="12.5703125" style="22" customWidth="1"/>
    <col min="7402" max="7402" width="22.5703125" style="22" customWidth="1"/>
    <col min="7403" max="7403" width="10.85546875" style="22" customWidth="1"/>
    <col min="7404" max="7404" width="22.42578125" style="22" customWidth="1"/>
    <col min="7405" max="7405" width="10" style="22" customWidth="1"/>
    <col min="7406" max="7406" width="24.5703125" style="22" customWidth="1"/>
    <col min="7407" max="7407" width="12.5703125" style="22" customWidth="1"/>
    <col min="7408" max="7408" width="20.5703125" style="22" customWidth="1"/>
    <col min="7409" max="7409" width="10.42578125" style="22" customWidth="1"/>
    <col min="7410" max="7410" width="21.85546875" style="22" customWidth="1"/>
    <col min="7411" max="7411" width="12.5703125" style="22" customWidth="1"/>
    <col min="7412" max="7412" width="19.5703125" style="22" customWidth="1"/>
    <col min="7413" max="7413" width="12.140625" style="22" customWidth="1"/>
    <col min="7414" max="7414" width="18.85546875" style="22" customWidth="1"/>
    <col min="7415" max="7415" width="11.42578125" style="22" customWidth="1"/>
    <col min="7416" max="7416" width="20.42578125" style="22" customWidth="1"/>
    <col min="7417" max="7417" width="12.5703125" style="22" customWidth="1"/>
    <col min="7418" max="7418" width="22.42578125" style="22" customWidth="1"/>
    <col min="7419" max="7419" width="12.42578125" style="22" customWidth="1"/>
    <col min="7420" max="7420" width="20.5703125" style="22" customWidth="1"/>
    <col min="7421" max="7421" width="10" style="22" customWidth="1"/>
    <col min="7422" max="7422" width="22.85546875" style="22" customWidth="1"/>
    <col min="7423" max="7423" width="9.5703125" style="22" customWidth="1"/>
    <col min="7424" max="7424" width="22.85546875" style="22" customWidth="1"/>
    <col min="7425" max="7425" width="11.42578125" style="22" customWidth="1"/>
    <col min="7426" max="7426" width="21.42578125" style="22" customWidth="1"/>
    <col min="7427" max="7427" width="9.85546875" style="22" customWidth="1"/>
    <col min="7428" max="7428" width="22.5703125" style="22" customWidth="1"/>
    <col min="7429" max="7429" width="10.140625" style="22" customWidth="1"/>
    <col min="7430" max="7430" width="20.42578125" style="22" customWidth="1"/>
    <col min="7431" max="7431" width="13.5703125" style="22" customWidth="1"/>
    <col min="7432" max="7640" width="13.85546875" style="22"/>
    <col min="7641" max="7641" width="7.5703125" style="22" customWidth="1"/>
    <col min="7642" max="7642" width="21.85546875" style="22" customWidth="1"/>
    <col min="7643" max="7643" width="10.140625" style="22" customWidth="1"/>
    <col min="7644" max="7644" width="22.42578125" style="22" customWidth="1"/>
    <col min="7645" max="7645" width="10.85546875" style="22" customWidth="1"/>
    <col min="7646" max="7646" width="22.42578125" style="22" customWidth="1"/>
    <col min="7647" max="7647" width="10.140625" style="22" customWidth="1"/>
    <col min="7648" max="7648" width="22.5703125" style="22" customWidth="1"/>
    <col min="7649" max="7649" width="9.42578125" style="22" customWidth="1"/>
    <col min="7650" max="7650" width="23.85546875" style="22" customWidth="1"/>
    <col min="7651" max="7651" width="9.42578125" style="22" customWidth="1"/>
    <col min="7652" max="7652" width="20.85546875" style="22" customWidth="1"/>
    <col min="7653" max="7653" width="11.5703125" style="22" customWidth="1"/>
    <col min="7654" max="7654" width="25.5703125" style="22" customWidth="1"/>
    <col min="7655" max="7655" width="10.85546875" style="22" customWidth="1"/>
    <col min="7656" max="7656" width="22.140625" style="22" customWidth="1"/>
    <col min="7657" max="7657" width="12.5703125" style="22" customWidth="1"/>
    <col min="7658" max="7658" width="22.5703125" style="22" customWidth="1"/>
    <col min="7659" max="7659" width="10.85546875" style="22" customWidth="1"/>
    <col min="7660" max="7660" width="22.42578125" style="22" customWidth="1"/>
    <col min="7661" max="7661" width="10" style="22" customWidth="1"/>
    <col min="7662" max="7662" width="24.5703125" style="22" customWidth="1"/>
    <col min="7663" max="7663" width="12.5703125" style="22" customWidth="1"/>
    <col min="7664" max="7664" width="20.5703125" style="22" customWidth="1"/>
    <col min="7665" max="7665" width="10.42578125" style="22" customWidth="1"/>
    <col min="7666" max="7666" width="21.85546875" style="22" customWidth="1"/>
    <col min="7667" max="7667" width="12.5703125" style="22" customWidth="1"/>
    <col min="7668" max="7668" width="19.5703125" style="22" customWidth="1"/>
    <col min="7669" max="7669" width="12.140625" style="22" customWidth="1"/>
    <col min="7670" max="7670" width="18.85546875" style="22" customWidth="1"/>
    <col min="7671" max="7671" width="11.42578125" style="22" customWidth="1"/>
    <col min="7672" max="7672" width="20.42578125" style="22" customWidth="1"/>
    <col min="7673" max="7673" width="12.5703125" style="22" customWidth="1"/>
    <col min="7674" max="7674" width="22.42578125" style="22" customWidth="1"/>
    <col min="7675" max="7675" width="12.42578125" style="22" customWidth="1"/>
    <col min="7676" max="7676" width="20.5703125" style="22" customWidth="1"/>
    <col min="7677" max="7677" width="10" style="22" customWidth="1"/>
    <col min="7678" max="7678" width="22.85546875" style="22" customWidth="1"/>
    <col min="7679" max="7679" width="9.5703125" style="22" customWidth="1"/>
    <col min="7680" max="7680" width="22.85546875" style="22" customWidth="1"/>
    <col min="7681" max="7681" width="11.42578125" style="22" customWidth="1"/>
    <col min="7682" max="7682" width="21.42578125" style="22" customWidth="1"/>
    <col min="7683" max="7683" width="9.85546875" style="22" customWidth="1"/>
    <col min="7684" max="7684" width="22.5703125" style="22" customWidth="1"/>
    <col min="7685" max="7685" width="10.140625" style="22" customWidth="1"/>
    <col min="7686" max="7686" width="20.42578125" style="22" customWidth="1"/>
    <col min="7687" max="7687" width="13.5703125" style="22" customWidth="1"/>
    <col min="7688" max="7896" width="13.85546875" style="22"/>
    <col min="7897" max="7897" width="7.5703125" style="22" customWidth="1"/>
    <col min="7898" max="7898" width="21.85546875" style="22" customWidth="1"/>
    <col min="7899" max="7899" width="10.140625" style="22" customWidth="1"/>
    <col min="7900" max="7900" width="22.42578125" style="22" customWidth="1"/>
    <col min="7901" max="7901" width="10.85546875" style="22" customWidth="1"/>
    <col min="7902" max="7902" width="22.42578125" style="22" customWidth="1"/>
    <col min="7903" max="7903" width="10.140625" style="22" customWidth="1"/>
    <col min="7904" max="7904" width="22.5703125" style="22" customWidth="1"/>
    <col min="7905" max="7905" width="9.42578125" style="22" customWidth="1"/>
    <col min="7906" max="7906" width="23.85546875" style="22" customWidth="1"/>
    <col min="7907" max="7907" width="9.42578125" style="22" customWidth="1"/>
    <col min="7908" max="7908" width="20.85546875" style="22" customWidth="1"/>
    <col min="7909" max="7909" width="11.5703125" style="22" customWidth="1"/>
    <col min="7910" max="7910" width="25.5703125" style="22" customWidth="1"/>
    <col min="7911" max="7911" width="10.85546875" style="22" customWidth="1"/>
    <col min="7912" max="7912" width="22.140625" style="22" customWidth="1"/>
    <col min="7913" max="7913" width="12.5703125" style="22" customWidth="1"/>
    <col min="7914" max="7914" width="22.5703125" style="22" customWidth="1"/>
    <col min="7915" max="7915" width="10.85546875" style="22" customWidth="1"/>
    <col min="7916" max="7916" width="22.42578125" style="22" customWidth="1"/>
    <col min="7917" max="7917" width="10" style="22" customWidth="1"/>
    <col min="7918" max="7918" width="24.5703125" style="22" customWidth="1"/>
    <col min="7919" max="7919" width="12.5703125" style="22" customWidth="1"/>
    <col min="7920" max="7920" width="20.5703125" style="22" customWidth="1"/>
    <col min="7921" max="7921" width="10.42578125" style="22" customWidth="1"/>
    <col min="7922" max="7922" width="21.85546875" style="22" customWidth="1"/>
    <col min="7923" max="7923" width="12.5703125" style="22" customWidth="1"/>
    <col min="7924" max="7924" width="19.5703125" style="22" customWidth="1"/>
    <col min="7925" max="7925" width="12.140625" style="22" customWidth="1"/>
    <col min="7926" max="7926" width="18.85546875" style="22" customWidth="1"/>
    <col min="7927" max="7927" width="11.42578125" style="22" customWidth="1"/>
    <col min="7928" max="7928" width="20.42578125" style="22" customWidth="1"/>
    <col min="7929" max="7929" width="12.5703125" style="22" customWidth="1"/>
    <col min="7930" max="7930" width="22.42578125" style="22" customWidth="1"/>
    <col min="7931" max="7931" width="12.42578125" style="22" customWidth="1"/>
    <col min="7932" max="7932" width="20.5703125" style="22" customWidth="1"/>
    <col min="7933" max="7933" width="10" style="22" customWidth="1"/>
    <col min="7934" max="7934" width="22.85546875" style="22" customWidth="1"/>
    <col min="7935" max="7935" width="9.5703125" style="22" customWidth="1"/>
    <col min="7936" max="7936" width="22.85546875" style="22" customWidth="1"/>
    <col min="7937" max="7937" width="11.42578125" style="22" customWidth="1"/>
    <col min="7938" max="7938" width="21.42578125" style="22" customWidth="1"/>
    <col min="7939" max="7939" width="9.85546875" style="22" customWidth="1"/>
    <col min="7940" max="7940" width="22.5703125" style="22" customWidth="1"/>
    <col min="7941" max="7941" width="10.140625" style="22" customWidth="1"/>
    <col min="7942" max="7942" width="20.42578125" style="22" customWidth="1"/>
    <col min="7943" max="7943" width="13.5703125" style="22" customWidth="1"/>
    <col min="7944" max="8152" width="13.85546875" style="22"/>
    <col min="8153" max="8153" width="7.5703125" style="22" customWidth="1"/>
    <col min="8154" max="8154" width="21.85546875" style="22" customWidth="1"/>
    <col min="8155" max="8155" width="10.140625" style="22" customWidth="1"/>
    <col min="8156" max="8156" width="22.42578125" style="22" customWidth="1"/>
    <col min="8157" max="8157" width="10.85546875" style="22" customWidth="1"/>
    <col min="8158" max="8158" width="22.42578125" style="22" customWidth="1"/>
    <col min="8159" max="8159" width="10.140625" style="22" customWidth="1"/>
    <col min="8160" max="8160" width="22.5703125" style="22" customWidth="1"/>
    <col min="8161" max="8161" width="9.42578125" style="22" customWidth="1"/>
    <col min="8162" max="8162" width="23.85546875" style="22" customWidth="1"/>
    <col min="8163" max="8163" width="9.42578125" style="22" customWidth="1"/>
    <col min="8164" max="8164" width="20.85546875" style="22" customWidth="1"/>
    <col min="8165" max="8165" width="11.5703125" style="22" customWidth="1"/>
    <col min="8166" max="8166" width="25.5703125" style="22" customWidth="1"/>
    <col min="8167" max="8167" width="10.85546875" style="22" customWidth="1"/>
    <col min="8168" max="8168" width="22.140625" style="22" customWidth="1"/>
    <col min="8169" max="8169" width="12.5703125" style="22" customWidth="1"/>
    <col min="8170" max="8170" width="22.5703125" style="22" customWidth="1"/>
    <col min="8171" max="8171" width="10.85546875" style="22" customWidth="1"/>
    <col min="8172" max="8172" width="22.42578125" style="22" customWidth="1"/>
    <col min="8173" max="8173" width="10" style="22" customWidth="1"/>
    <col min="8174" max="8174" width="24.5703125" style="22" customWidth="1"/>
    <col min="8175" max="8175" width="12.5703125" style="22" customWidth="1"/>
    <col min="8176" max="8176" width="20.5703125" style="22" customWidth="1"/>
    <col min="8177" max="8177" width="10.42578125" style="22" customWidth="1"/>
    <col min="8178" max="8178" width="21.85546875" style="22" customWidth="1"/>
    <col min="8179" max="8179" width="12.5703125" style="22" customWidth="1"/>
    <col min="8180" max="8180" width="19.5703125" style="22" customWidth="1"/>
    <col min="8181" max="8181" width="12.140625" style="22" customWidth="1"/>
    <col min="8182" max="8182" width="18.85546875" style="22" customWidth="1"/>
    <col min="8183" max="8183" width="11.42578125" style="22" customWidth="1"/>
    <col min="8184" max="8184" width="20.42578125" style="22" customWidth="1"/>
    <col min="8185" max="8185" width="12.5703125" style="22" customWidth="1"/>
    <col min="8186" max="8186" width="22.42578125" style="22" customWidth="1"/>
    <col min="8187" max="8187" width="12.42578125" style="22" customWidth="1"/>
    <col min="8188" max="8188" width="20.5703125" style="22" customWidth="1"/>
    <col min="8189" max="8189" width="10" style="22" customWidth="1"/>
    <col min="8190" max="8190" width="22.85546875" style="22" customWidth="1"/>
    <col min="8191" max="8191" width="9.5703125" style="22" customWidth="1"/>
    <col min="8192" max="8192" width="22.85546875" style="22" customWidth="1"/>
    <col min="8193" max="8193" width="11.42578125" style="22" customWidth="1"/>
    <col min="8194" max="8194" width="21.42578125" style="22" customWidth="1"/>
    <col min="8195" max="8195" width="9.85546875" style="22" customWidth="1"/>
    <col min="8196" max="8196" width="22.5703125" style="22" customWidth="1"/>
    <col min="8197" max="8197" width="10.140625" style="22" customWidth="1"/>
    <col min="8198" max="8198" width="20.42578125" style="22" customWidth="1"/>
    <col min="8199" max="8199" width="13.5703125" style="22" customWidth="1"/>
    <col min="8200" max="8408" width="13.85546875" style="22"/>
    <col min="8409" max="8409" width="7.5703125" style="22" customWidth="1"/>
    <col min="8410" max="8410" width="21.85546875" style="22" customWidth="1"/>
    <col min="8411" max="8411" width="10.140625" style="22" customWidth="1"/>
    <col min="8412" max="8412" width="22.42578125" style="22" customWidth="1"/>
    <col min="8413" max="8413" width="10.85546875" style="22" customWidth="1"/>
    <col min="8414" max="8414" width="22.42578125" style="22" customWidth="1"/>
    <col min="8415" max="8415" width="10.140625" style="22" customWidth="1"/>
    <col min="8416" max="8416" width="22.5703125" style="22" customWidth="1"/>
    <col min="8417" max="8417" width="9.42578125" style="22" customWidth="1"/>
    <col min="8418" max="8418" width="23.85546875" style="22" customWidth="1"/>
    <col min="8419" max="8419" width="9.42578125" style="22" customWidth="1"/>
    <col min="8420" max="8420" width="20.85546875" style="22" customWidth="1"/>
    <col min="8421" max="8421" width="11.5703125" style="22" customWidth="1"/>
    <col min="8422" max="8422" width="25.5703125" style="22" customWidth="1"/>
    <col min="8423" max="8423" width="10.85546875" style="22" customWidth="1"/>
    <col min="8424" max="8424" width="22.140625" style="22" customWidth="1"/>
    <col min="8425" max="8425" width="12.5703125" style="22" customWidth="1"/>
    <col min="8426" max="8426" width="22.5703125" style="22" customWidth="1"/>
    <col min="8427" max="8427" width="10.85546875" style="22" customWidth="1"/>
    <col min="8428" max="8428" width="22.42578125" style="22" customWidth="1"/>
    <col min="8429" max="8429" width="10" style="22" customWidth="1"/>
    <col min="8430" max="8430" width="24.5703125" style="22" customWidth="1"/>
    <col min="8431" max="8431" width="12.5703125" style="22" customWidth="1"/>
    <col min="8432" max="8432" width="20.5703125" style="22" customWidth="1"/>
    <col min="8433" max="8433" width="10.42578125" style="22" customWidth="1"/>
    <col min="8434" max="8434" width="21.85546875" style="22" customWidth="1"/>
    <col min="8435" max="8435" width="12.5703125" style="22" customWidth="1"/>
    <col min="8436" max="8436" width="19.5703125" style="22" customWidth="1"/>
    <col min="8437" max="8437" width="12.140625" style="22" customWidth="1"/>
    <col min="8438" max="8438" width="18.85546875" style="22" customWidth="1"/>
    <col min="8439" max="8439" width="11.42578125" style="22" customWidth="1"/>
    <col min="8440" max="8440" width="20.42578125" style="22" customWidth="1"/>
    <col min="8441" max="8441" width="12.5703125" style="22" customWidth="1"/>
    <col min="8442" max="8442" width="22.42578125" style="22" customWidth="1"/>
    <col min="8443" max="8443" width="12.42578125" style="22" customWidth="1"/>
    <col min="8444" max="8444" width="20.5703125" style="22" customWidth="1"/>
    <col min="8445" max="8445" width="10" style="22" customWidth="1"/>
    <col min="8446" max="8446" width="22.85546875" style="22" customWidth="1"/>
    <col min="8447" max="8447" width="9.5703125" style="22" customWidth="1"/>
    <col min="8448" max="8448" width="22.85546875" style="22" customWidth="1"/>
    <col min="8449" max="8449" width="11.42578125" style="22" customWidth="1"/>
    <col min="8450" max="8450" width="21.42578125" style="22" customWidth="1"/>
    <col min="8451" max="8451" width="9.85546875" style="22" customWidth="1"/>
    <col min="8452" max="8452" width="22.5703125" style="22" customWidth="1"/>
    <col min="8453" max="8453" width="10.140625" style="22" customWidth="1"/>
    <col min="8454" max="8454" width="20.42578125" style="22" customWidth="1"/>
    <col min="8455" max="8455" width="13.5703125" style="22" customWidth="1"/>
    <col min="8456" max="8664" width="13.85546875" style="22"/>
    <col min="8665" max="8665" width="7.5703125" style="22" customWidth="1"/>
    <col min="8666" max="8666" width="21.85546875" style="22" customWidth="1"/>
    <col min="8667" max="8667" width="10.140625" style="22" customWidth="1"/>
    <col min="8668" max="8668" width="22.42578125" style="22" customWidth="1"/>
    <col min="8669" max="8669" width="10.85546875" style="22" customWidth="1"/>
    <col min="8670" max="8670" width="22.42578125" style="22" customWidth="1"/>
    <col min="8671" max="8671" width="10.140625" style="22" customWidth="1"/>
    <col min="8672" max="8672" width="22.5703125" style="22" customWidth="1"/>
    <col min="8673" max="8673" width="9.42578125" style="22" customWidth="1"/>
    <col min="8674" max="8674" width="23.85546875" style="22" customWidth="1"/>
    <col min="8675" max="8675" width="9.42578125" style="22" customWidth="1"/>
    <col min="8676" max="8676" width="20.85546875" style="22" customWidth="1"/>
    <col min="8677" max="8677" width="11.5703125" style="22" customWidth="1"/>
    <col min="8678" max="8678" width="25.5703125" style="22" customWidth="1"/>
    <col min="8679" max="8679" width="10.85546875" style="22" customWidth="1"/>
    <col min="8680" max="8680" width="22.140625" style="22" customWidth="1"/>
    <col min="8681" max="8681" width="12.5703125" style="22" customWidth="1"/>
    <col min="8682" max="8682" width="22.5703125" style="22" customWidth="1"/>
    <col min="8683" max="8683" width="10.85546875" style="22" customWidth="1"/>
    <col min="8684" max="8684" width="22.42578125" style="22" customWidth="1"/>
    <col min="8685" max="8685" width="10" style="22" customWidth="1"/>
    <col min="8686" max="8686" width="24.5703125" style="22" customWidth="1"/>
    <col min="8687" max="8687" width="12.5703125" style="22" customWidth="1"/>
    <col min="8688" max="8688" width="20.5703125" style="22" customWidth="1"/>
    <col min="8689" max="8689" width="10.42578125" style="22" customWidth="1"/>
    <col min="8690" max="8690" width="21.85546875" style="22" customWidth="1"/>
    <col min="8691" max="8691" width="12.5703125" style="22" customWidth="1"/>
    <col min="8692" max="8692" width="19.5703125" style="22" customWidth="1"/>
    <col min="8693" max="8693" width="12.140625" style="22" customWidth="1"/>
    <col min="8694" max="8694" width="18.85546875" style="22" customWidth="1"/>
    <col min="8695" max="8695" width="11.42578125" style="22" customWidth="1"/>
    <col min="8696" max="8696" width="20.42578125" style="22" customWidth="1"/>
    <col min="8697" max="8697" width="12.5703125" style="22" customWidth="1"/>
    <col min="8698" max="8698" width="22.42578125" style="22" customWidth="1"/>
    <col min="8699" max="8699" width="12.42578125" style="22" customWidth="1"/>
    <col min="8700" max="8700" width="20.5703125" style="22" customWidth="1"/>
    <col min="8701" max="8701" width="10" style="22" customWidth="1"/>
    <col min="8702" max="8702" width="22.85546875" style="22" customWidth="1"/>
    <col min="8703" max="8703" width="9.5703125" style="22" customWidth="1"/>
    <col min="8704" max="8704" width="22.85546875" style="22" customWidth="1"/>
    <col min="8705" max="8705" width="11.42578125" style="22" customWidth="1"/>
    <col min="8706" max="8706" width="21.42578125" style="22" customWidth="1"/>
    <col min="8707" max="8707" width="9.85546875" style="22" customWidth="1"/>
    <col min="8708" max="8708" width="22.5703125" style="22" customWidth="1"/>
    <col min="8709" max="8709" width="10.140625" style="22" customWidth="1"/>
    <col min="8710" max="8710" width="20.42578125" style="22" customWidth="1"/>
    <col min="8711" max="8711" width="13.5703125" style="22" customWidth="1"/>
    <col min="8712" max="8920" width="13.85546875" style="22"/>
    <col min="8921" max="8921" width="7.5703125" style="22" customWidth="1"/>
    <col min="8922" max="8922" width="21.85546875" style="22" customWidth="1"/>
    <col min="8923" max="8923" width="10.140625" style="22" customWidth="1"/>
    <col min="8924" max="8924" width="22.42578125" style="22" customWidth="1"/>
    <col min="8925" max="8925" width="10.85546875" style="22" customWidth="1"/>
    <col min="8926" max="8926" width="22.42578125" style="22" customWidth="1"/>
    <col min="8927" max="8927" width="10.140625" style="22" customWidth="1"/>
    <col min="8928" max="8928" width="22.5703125" style="22" customWidth="1"/>
    <col min="8929" max="8929" width="9.42578125" style="22" customWidth="1"/>
    <col min="8930" max="8930" width="23.85546875" style="22" customWidth="1"/>
    <col min="8931" max="8931" width="9.42578125" style="22" customWidth="1"/>
    <col min="8932" max="8932" width="20.85546875" style="22" customWidth="1"/>
    <col min="8933" max="8933" width="11.5703125" style="22" customWidth="1"/>
    <col min="8934" max="8934" width="25.5703125" style="22" customWidth="1"/>
    <col min="8935" max="8935" width="10.85546875" style="22" customWidth="1"/>
    <col min="8936" max="8936" width="22.140625" style="22" customWidth="1"/>
    <col min="8937" max="8937" width="12.5703125" style="22" customWidth="1"/>
    <col min="8938" max="8938" width="22.5703125" style="22" customWidth="1"/>
    <col min="8939" max="8939" width="10.85546875" style="22" customWidth="1"/>
    <col min="8940" max="8940" width="22.42578125" style="22" customWidth="1"/>
    <col min="8941" max="8941" width="10" style="22" customWidth="1"/>
    <col min="8942" max="8942" width="24.5703125" style="22" customWidth="1"/>
    <col min="8943" max="8943" width="12.5703125" style="22" customWidth="1"/>
    <col min="8944" max="8944" width="20.5703125" style="22" customWidth="1"/>
    <col min="8945" max="8945" width="10.42578125" style="22" customWidth="1"/>
    <col min="8946" max="8946" width="21.85546875" style="22" customWidth="1"/>
    <col min="8947" max="8947" width="12.5703125" style="22" customWidth="1"/>
    <col min="8948" max="8948" width="19.5703125" style="22" customWidth="1"/>
    <col min="8949" max="8949" width="12.140625" style="22" customWidth="1"/>
    <col min="8950" max="8950" width="18.85546875" style="22" customWidth="1"/>
    <col min="8951" max="8951" width="11.42578125" style="22" customWidth="1"/>
    <col min="8952" max="8952" width="20.42578125" style="22" customWidth="1"/>
    <col min="8953" max="8953" width="12.5703125" style="22" customWidth="1"/>
    <col min="8954" max="8954" width="22.42578125" style="22" customWidth="1"/>
    <col min="8955" max="8955" width="12.42578125" style="22" customWidth="1"/>
    <col min="8956" max="8956" width="20.5703125" style="22" customWidth="1"/>
    <col min="8957" max="8957" width="10" style="22" customWidth="1"/>
    <col min="8958" max="8958" width="22.85546875" style="22" customWidth="1"/>
    <col min="8959" max="8959" width="9.5703125" style="22" customWidth="1"/>
    <col min="8960" max="8960" width="22.85546875" style="22" customWidth="1"/>
    <col min="8961" max="8961" width="11.42578125" style="22" customWidth="1"/>
    <col min="8962" max="8962" width="21.42578125" style="22" customWidth="1"/>
    <col min="8963" max="8963" width="9.85546875" style="22" customWidth="1"/>
    <col min="8964" max="8964" width="22.5703125" style="22" customWidth="1"/>
    <col min="8965" max="8965" width="10.140625" style="22" customWidth="1"/>
    <col min="8966" max="8966" width="20.42578125" style="22" customWidth="1"/>
    <col min="8967" max="8967" width="13.5703125" style="22" customWidth="1"/>
    <col min="8968" max="9176" width="13.85546875" style="22"/>
    <col min="9177" max="9177" width="7.5703125" style="22" customWidth="1"/>
    <col min="9178" max="9178" width="21.85546875" style="22" customWidth="1"/>
    <col min="9179" max="9179" width="10.140625" style="22" customWidth="1"/>
    <col min="9180" max="9180" width="22.42578125" style="22" customWidth="1"/>
    <col min="9181" max="9181" width="10.85546875" style="22" customWidth="1"/>
    <col min="9182" max="9182" width="22.42578125" style="22" customWidth="1"/>
    <col min="9183" max="9183" width="10.140625" style="22" customWidth="1"/>
    <col min="9184" max="9184" width="22.5703125" style="22" customWidth="1"/>
    <col min="9185" max="9185" width="9.42578125" style="22" customWidth="1"/>
    <col min="9186" max="9186" width="23.85546875" style="22" customWidth="1"/>
    <col min="9187" max="9187" width="9.42578125" style="22" customWidth="1"/>
    <col min="9188" max="9188" width="20.85546875" style="22" customWidth="1"/>
    <col min="9189" max="9189" width="11.5703125" style="22" customWidth="1"/>
    <col min="9190" max="9190" width="25.5703125" style="22" customWidth="1"/>
    <col min="9191" max="9191" width="10.85546875" style="22" customWidth="1"/>
    <col min="9192" max="9192" width="22.140625" style="22" customWidth="1"/>
    <col min="9193" max="9193" width="12.5703125" style="22" customWidth="1"/>
    <col min="9194" max="9194" width="22.5703125" style="22" customWidth="1"/>
    <col min="9195" max="9195" width="10.85546875" style="22" customWidth="1"/>
    <col min="9196" max="9196" width="22.42578125" style="22" customWidth="1"/>
    <col min="9197" max="9197" width="10" style="22" customWidth="1"/>
    <col min="9198" max="9198" width="24.5703125" style="22" customWidth="1"/>
    <col min="9199" max="9199" width="12.5703125" style="22" customWidth="1"/>
    <col min="9200" max="9200" width="20.5703125" style="22" customWidth="1"/>
    <col min="9201" max="9201" width="10.42578125" style="22" customWidth="1"/>
    <col min="9202" max="9202" width="21.85546875" style="22" customWidth="1"/>
    <col min="9203" max="9203" width="12.5703125" style="22" customWidth="1"/>
    <col min="9204" max="9204" width="19.5703125" style="22" customWidth="1"/>
    <col min="9205" max="9205" width="12.140625" style="22" customWidth="1"/>
    <col min="9206" max="9206" width="18.85546875" style="22" customWidth="1"/>
    <col min="9207" max="9207" width="11.42578125" style="22" customWidth="1"/>
    <col min="9208" max="9208" width="20.42578125" style="22" customWidth="1"/>
    <col min="9209" max="9209" width="12.5703125" style="22" customWidth="1"/>
    <col min="9210" max="9210" width="22.42578125" style="22" customWidth="1"/>
    <col min="9211" max="9211" width="12.42578125" style="22" customWidth="1"/>
    <col min="9212" max="9212" width="20.5703125" style="22" customWidth="1"/>
    <col min="9213" max="9213" width="10" style="22" customWidth="1"/>
    <col min="9214" max="9214" width="22.85546875" style="22" customWidth="1"/>
    <col min="9215" max="9215" width="9.5703125" style="22" customWidth="1"/>
    <col min="9216" max="9216" width="22.85546875" style="22" customWidth="1"/>
    <col min="9217" max="9217" width="11.42578125" style="22" customWidth="1"/>
    <col min="9218" max="9218" width="21.42578125" style="22" customWidth="1"/>
    <col min="9219" max="9219" width="9.85546875" style="22" customWidth="1"/>
    <col min="9220" max="9220" width="22.5703125" style="22" customWidth="1"/>
    <col min="9221" max="9221" width="10.140625" style="22" customWidth="1"/>
    <col min="9222" max="9222" width="20.42578125" style="22" customWidth="1"/>
    <col min="9223" max="9223" width="13.5703125" style="22" customWidth="1"/>
    <col min="9224" max="9432" width="13.85546875" style="22"/>
    <col min="9433" max="9433" width="7.5703125" style="22" customWidth="1"/>
    <col min="9434" max="9434" width="21.85546875" style="22" customWidth="1"/>
    <col min="9435" max="9435" width="10.140625" style="22" customWidth="1"/>
    <col min="9436" max="9436" width="22.42578125" style="22" customWidth="1"/>
    <col min="9437" max="9437" width="10.85546875" style="22" customWidth="1"/>
    <col min="9438" max="9438" width="22.42578125" style="22" customWidth="1"/>
    <col min="9439" max="9439" width="10.140625" style="22" customWidth="1"/>
    <col min="9440" max="9440" width="22.5703125" style="22" customWidth="1"/>
    <col min="9441" max="9441" width="9.42578125" style="22" customWidth="1"/>
    <col min="9442" max="9442" width="23.85546875" style="22" customWidth="1"/>
    <col min="9443" max="9443" width="9.42578125" style="22" customWidth="1"/>
    <col min="9444" max="9444" width="20.85546875" style="22" customWidth="1"/>
    <col min="9445" max="9445" width="11.5703125" style="22" customWidth="1"/>
    <col min="9446" max="9446" width="25.5703125" style="22" customWidth="1"/>
    <col min="9447" max="9447" width="10.85546875" style="22" customWidth="1"/>
    <col min="9448" max="9448" width="22.140625" style="22" customWidth="1"/>
    <col min="9449" max="9449" width="12.5703125" style="22" customWidth="1"/>
    <col min="9450" max="9450" width="22.5703125" style="22" customWidth="1"/>
    <col min="9451" max="9451" width="10.85546875" style="22" customWidth="1"/>
    <col min="9452" max="9452" width="22.42578125" style="22" customWidth="1"/>
    <col min="9453" max="9453" width="10" style="22" customWidth="1"/>
    <col min="9454" max="9454" width="24.5703125" style="22" customWidth="1"/>
    <col min="9455" max="9455" width="12.5703125" style="22" customWidth="1"/>
    <col min="9456" max="9456" width="20.5703125" style="22" customWidth="1"/>
    <col min="9457" max="9457" width="10.42578125" style="22" customWidth="1"/>
    <col min="9458" max="9458" width="21.85546875" style="22" customWidth="1"/>
    <col min="9459" max="9459" width="12.5703125" style="22" customWidth="1"/>
    <col min="9460" max="9460" width="19.5703125" style="22" customWidth="1"/>
    <col min="9461" max="9461" width="12.140625" style="22" customWidth="1"/>
    <col min="9462" max="9462" width="18.85546875" style="22" customWidth="1"/>
    <col min="9463" max="9463" width="11.42578125" style="22" customWidth="1"/>
    <col min="9464" max="9464" width="20.42578125" style="22" customWidth="1"/>
    <col min="9465" max="9465" width="12.5703125" style="22" customWidth="1"/>
    <col min="9466" max="9466" width="22.42578125" style="22" customWidth="1"/>
    <col min="9467" max="9467" width="12.42578125" style="22" customWidth="1"/>
    <col min="9468" max="9468" width="20.5703125" style="22" customWidth="1"/>
    <col min="9469" max="9469" width="10" style="22" customWidth="1"/>
    <col min="9470" max="9470" width="22.85546875" style="22" customWidth="1"/>
    <col min="9471" max="9471" width="9.5703125" style="22" customWidth="1"/>
    <col min="9472" max="9472" width="22.85546875" style="22" customWidth="1"/>
    <col min="9473" max="9473" width="11.42578125" style="22" customWidth="1"/>
    <col min="9474" max="9474" width="21.42578125" style="22" customWidth="1"/>
    <col min="9475" max="9475" width="9.85546875" style="22" customWidth="1"/>
    <col min="9476" max="9476" width="22.5703125" style="22" customWidth="1"/>
    <col min="9477" max="9477" width="10.140625" style="22" customWidth="1"/>
    <col min="9478" max="9478" width="20.42578125" style="22" customWidth="1"/>
    <col min="9479" max="9479" width="13.5703125" style="22" customWidth="1"/>
    <col min="9480" max="9688" width="13.85546875" style="22"/>
    <col min="9689" max="9689" width="7.5703125" style="22" customWidth="1"/>
    <col min="9690" max="9690" width="21.85546875" style="22" customWidth="1"/>
    <col min="9691" max="9691" width="10.140625" style="22" customWidth="1"/>
    <col min="9692" max="9692" width="22.42578125" style="22" customWidth="1"/>
    <col min="9693" max="9693" width="10.85546875" style="22" customWidth="1"/>
    <col min="9694" max="9694" width="22.42578125" style="22" customWidth="1"/>
    <col min="9695" max="9695" width="10.140625" style="22" customWidth="1"/>
    <col min="9696" max="9696" width="22.5703125" style="22" customWidth="1"/>
    <col min="9697" max="9697" width="9.42578125" style="22" customWidth="1"/>
    <col min="9698" max="9698" width="23.85546875" style="22" customWidth="1"/>
    <col min="9699" max="9699" width="9.42578125" style="22" customWidth="1"/>
    <col min="9700" max="9700" width="20.85546875" style="22" customWidth="1"/>
    <col min="9701" max="9701" width="11.5703125" style="22" customWidth="1"/>
    <col min="9702" max="9702" width="25.5703125" style="22" customWidth="1"/>
    <col min="9703" max="9703" width="10.85546875" style="22" customWidth="1"/>
    <col min="9704" max="9704" width="22.140625" style="22" customWidth="1"/>
    <col min="9705" max="9705" width="12.5703125" style="22" customWidth="1"/>
    <col min="9706" max="9706" width="22.5703125" style="22" customWidth="1"/>
    <col min="9707" max="9707" width="10.85546875" style="22" customWidth="1"/>
    <col min="9708" max="9708" width="22.42578125" style="22" customWidth="1"/>
    <col min="9709" max="9709" width="10" style="22" customWidth="1"/>
    <col min="9710" max="9710" width="24.5703125" style="22" customWidth="1"/>
    <col min="9711" max="9711" width="12.5703125" style="22" customWidth="1"/>
    <col min="9712" max="9712" width="20.5703125" style="22" customWidth="1"/>
    <col min="9713" max="9713" width="10.42578125" style="22" customWidth="1"/>
    <col min="9714" max="9714" width="21.85546875" style="22" customWidth="1"/>
    <col min="9715" max="9715" width="12.5703125" style="22" customWidth="1"/>
    <col min="9716" max="9716" width="19.5703125" style="22" customWidth="1"/>
    <col min="9717" max="9717" width="12.140625" style="22" customWidth="1"/>
    <col min="9718" max="9718" width="18.85546875" style="22" customWidth="1"/>
    <col min="9719" max="9719" width="11.42578125" style="22" customWidth="1"/>
    <col min="9720" max="9720" width="20.42578125" style="22" customWidth="1"/>
    <col min="9721" max="9721" width="12.5703125" style="22" customWidth="1"/>
    <col min="9722" max="9722" width="22.42578125" style="22" customWidth="1"/>
    <col min="9723" max="9723" width="12.42578125" style="22" customWidth="1"/>
    <col min="9724" max="9724" width="20.5703125" style="22" customWidth="1"/>
    <col min="9725" max="9725" width="10" style="22" customWidth="1"/>
    <col min="9726" max="9726" width="22.85546875" style="22" customWidth="1"/>
    <col min="9727" max="9727" width="9.5703125" style="22" customWidth="1"/>
    <col min="9728" max="9728" width="22.85546875" style="22" customWidth="1"/>
    <col min="9729" max="9729" width="11.42578125" style="22" customWidth="1"/>
    <col min="9730" max="9730" width="21.42578125" style="22" customWidth="1"/>
    <col min="9731" max="9731" width="9.85546875" style="22" customWidth="1"/>
    <col min="9732" max="9732" width="22.5703125" style="22" customWidth="1"/>
    <col min="9733" max="9733" width="10.140625" style="22" customWidth="1"/>
    <col min="9734" max="9734" width="20.42578125" style="22" customWidth="1"/>
    <col min="9735" max="9735" width="13.5703125" style="22" customWidth="1"/>
    <col min="9736" max="9944" width="13.85546875" style="22"/>
    <col min="9945" max="9945" width="7.5703125" style="22" customWidth="1"/>
    <col min="9946" max="9946" width="21.85546875" style="22" customWidth="1"/>
    <col min="9947" max="9947" width="10.140625" style="22" customWidth="1"/>
    <col min="9948" max="9948" width="22.42578125" style="22" customWidth="1"/>
    <col min="9949" max="9949" width="10.85546875" style="22" customWidth="1"/>
    <col min="9950" max="9950" width="22.42578125" style="22" customWidth="1"/>
    <col min="9951" max="9951" width="10.140625" style="22" customWidth="1"/>
    <col min="9952" max="9952" width="22.5703125" style="22" customWidth="1"/>
    <col min="9953" max="9953" width="9.42578125" style="22" customWidth="1"/>
    <col min="9954" max="9954" width="23.85546875" style="22" customWidth="1"/>
    <col min="9955" max="9955" width="9.42578125" style="22" customWidth="1"/>
    <col min="9956" max="9956" width="20.85546875" style="22" customWidth="1"/>
    <col min="9957" max="9957" width="11.5703125" style="22" customWidth="1"/>
    <col min="9958" max="9958" width="25.5703125" style="22" customWidth="1"/>
    <col min="9959" max="9959" width="10.85546875" style="22" customWidth="1"/>
    <col min="9960" max="9960" width="22.140625" style="22" customWidth="1"/>
    <col min="9961" max="9961" width="12.5703125" style="22" customWidth="1"/>
    <col min="9962" max="9962" width="22.5703125" style="22" customWidth="1"/>
    <col min="9963" max="9963" width="10.85546875" style="22" customWidth="1"/>
    <col min="9964" max="9964" width="22.42578125" style="22" customWidth="1"/>
    <col min="9965" max="9965" width="10" style="22" customWidth="1"/>
    <col min="9966" max="9966" width="24.5703125" style="22" customWidth="1"/>
    <col min="9967" max="9967" width="12.5703125" style="22" customWidth="1"/>
    <col min="9968" max="9968" width="20.5703125" style="22" customWidth="1"/>
    <col min="9969" max="9969" width="10.42578125" style="22" customWidth="1"/>
    <col min="9970" max="9970" width="21.85546875" style="22" customWidth="1"/>
    <col min="9971" max="9971" width="12.5703125" style="22" customWidth="1"/>
    <col min="9972" max="9972" width="19.5703125" style="22" customWidth="1"/>
    <col min="9973" max="9973" width="12.140625" style="22" customWidth="1"/>
    <col min="9974" max="9974" width="18.85546875" style="22" customWidth="1"/>
    <col min="9975" max="9975" width="11.42578125" style="22" customWidth="1"/>
    <col min="9976" max="9976" width="20.42578125" style="22" customWidth="1"/>
    <col min="9977" max="9977" width="12.5703125" style="22" customWidth="1"/>
    <col min="9978" max="9978" width="22.42578125" style="22" customWidth="1"/>
    <col min="9979" max="9979" width="12.42578125" style="22" customWidth="1"/>
    <col min="9980" max="9980" width="20.5703125" style="22" customWidth="1"/>
    <col min="9981" max="9981" width="10" style="22" customWidth="1"/>
    <col min="9982" max="9982" width="22.85546875" style="22" customWidth="1"/>
    <col min="9983" max="9983" width="9.5703125" style="22" customWidth="1"/>
    <col min="9984" max="9984" width="22.85546875" style="22" customWidth="1"/>
    <col min="9985" max="9985" width="11.42578125" style="22" customWidth="1"/>
    <col min="9986" max="9986" width="21.42578125" style="22" customWidth="1"/>
    <col min="9987" max="9987" width="9.85546875" style="22" customWidth="1"/>
    <col min="9988" max="9988" width="22.5703125" style="22" customWidth="1"/>
    <col min="9989" max="9989" width="10.140625" style="22" customWidth="1"/>
    <col min="9990" max="9990" width="20.42578125" style="22" customWidth="1"/>
    <col min="9991" max="9991" width="13.5703125" style="22" customWidth="1"/>
    <col min="9992" max="10200" width="13.85546875" style="22"/>
    <col min="10201" max="10201" width="7.5703125" style="22" customWidth="1"/>
    <col min="10202" max="10202" width="21.85546875" style="22" customWidth="1"/>
    <col min="10203" max="10203" width="10.140625" style="22" customWidth="1"/>
    <col min="10204" max="10204" width="22.42578125" style="22" customWidth="1"/>
    <col min="10205" max="10205" width="10.85546875" style="22" customWidth="1"/>
    <col min="10206" max="10206" width="22.42578125" style="22" customWidth="1"/>
    <col min="10207" max="10207" width="10.140625" style="22" customWidth="1"/>
    <col min="10208" max="10208" width="22.5703125" style="22" customWidth="1"/>
    <col min="10209" max="10209" width="9.42578125" style="22" customWidth="1"/>
    <col min="10210" max="10210" width="23.85546875" style="22" customWidth="1"/>
    <col min="10211" max="10211" width="9.42578125" style="22" customWidth="1"/>
    <col min="10212" max="10212" width="20.85546875" style="22" customWidth="1"/>
    <col min="10213" max="10213" width="11.5703125" style="22" customWidth="1"/>
    <col min="10214" max="10214" width="25.5703125" style="22" customWidth="1"/>
    <col min="10215" max="10215" width="10.85546875" style="22" customWidth="1"/>
    <col min="10216" max="10216" width="22.140625" style="22" customWidth="1"/>
    <col min="10217" max="10217" width="12.5703125" style="22" customWidth="1"/>
    <col min="10218" max="10218" width="22.5703125" style="22" customWidth="1"/>
    <col min="10219" max="10219" width="10.85546875" style="22" customWidth="1"/>
    <col min="10220" max="10220" width="22.42578125" style="22" customWidth="1"/>
    <col min="10221" max="10221" width="10" style="22" customWidth="1"/>
    <col min="10222" max="10222" width="24.5703125" style="22" customWidth="1"/>
    <col min="10223" max="10223" width="12.5703125" style="22" customWidth="1"/>
    <col min="10224" max="10224" width="20.5703125" style="22" customWidth="1"/>
    <col min="10225" max="10225" width="10.42578125" style="22" customWidth="1"/>
    <col min="10226" max="10226" width="21.85546875" style="22" customWidth="1"/>
    <col min="10227" max="10227" width="12.5703125" style="22" customWidth="1"/>
    <col min="10228" max="10228" width="19.5703125" style="22" customWidth="1"/>
    <col min="10229" max="10229" width="12.140625" style="22" customWidth="1"/>
    <col min="10230" max="10230" width="18.85546875" style="22" customWidth="1"/>
    <col min="10231" max="10231" width="11.42578125" style="22" customWidth="1"/>
    <col min="10232" max="10232" width="20.42578125" style="22" customWidth="1"/>
    <col min="10233" max="10233" width="12.5703125" style="22" customWidth="1"/>
    <col min="10234" max="10234" width="22.42578125" style="22" customWidth="1"/>
    <col min="10235" max="10235" width="12.42578125" style="22" customWidth="1"/>
    <col min="10236" max="10236" width="20.5703125" style="22" customWidth="1"/>
    <col min="10237" max="10237" width="10" style="22" customWidth="1"/>
    <col min="10238" max="10238" width="22.85546875" style="22" customWidth="1"/>
    <col min="10239" max="10239" width="9.5703125" style="22" customWidth="1"/>
    <col min="10240" max="10240" width="22.85546875" style="22" customWidth="1"/>
    <col min="10241" max="10241" width="11.42578125" style="22" customWidth="1"/>
    <col min="10242" max="10242" width="21.42578125" style="22" customWidth="1"/>
    <col min="10243" max="10243" width="9.85546875" style="22" customWidth="1"/>
    <col min="10244" max="10244" width="22.5703125" style="22" customWidth="1"/>
    <col min="10245" max="10245" width="10.140625" style="22" customWidth="1"/>
    <col min="10246" max="10246" width="20.42578125" style="22" customWidth="1"/>
    <col min="10247" max="10247" width="13.5703125" style="22" customWidth="1"/>
    <col min="10248" max="10456" width="13.85546875" style="22"/>
    <col min="10457" max="10457" width="7.5703125" style="22" customWidth="1"/>
    <col min="10458" max="10458" width="21.85546875" style="22" customWidth="1"/>
    <col min="10459" max="10459" width="10.140625" style="22" customWidth="1"/>
    <col min="10460" max="10460" width="22.42578125" style="22" customWidth="1"/>
    <col min="10461" max="10461" width="10.85546875" style="22" customWidth="1"/>
    <col min="10462" max="10462" width="22.42578125" style="22" customWidth="1"/>
    <col min="10463" max="10463" width="10.140625" style="22" customWidth="1"/>
    <col min="10464" max="10464" width="22.5703125" style="22" customWidth="1"/>
    <col min="10465" max="10465" width="9.42578125" style="22" customWidth="1"/>
    <col min="10466" max="10466" width="23.85546875" style="22" customWidth="1"/>
    <col min="10467" max="10467" width="9.42578125" style="22" customWidth="1"/>
    <col min="10468" max="10468" width="20.85546875" style="22" customWidth="1"/>
    <col min="10469" max="10469" width="11.5703125" style="22" customWidth="1"/>
    <col min="10470" max="10470" width="25.5703125" style="22" customWidth="1"/>
    <col min="10471" max="10471" width="10.85546875" style="22" customWidth="1"/>
    <col min="10472" max="10472" width="22.140625" style="22" customWidth="1"/>
    <col min="10473" max="10473" width="12.5703125" style="22" customWidth="1"/>
    <col min="10474" max="10474" width="22.5703125" style="22" customWidth="1"/>
    <col min="10475" max="10475" width="10.85546875" style="22" customWidth="1"/>
    <col min="10476" max="10476" width="22.42578125" style="22" customWidth="1"/>
    <col min="10477" max="10477" width="10" style="22" customWidth="1"/>
    <col min="10478" max="10478" width="24.5703125" style="22" customWidth="1"/>
    <col min="10479" max="10479" width="12.5703125" style="22" customWidth="1"/>
    <col min="10480" max="10480" width="20.5703125" style="22" customWidth="1"/>
    <col min="10481" max="10481" width="10.42578125" style="22" customWidth="1"/>
    <col min="10482" max="10482" width="21.85546875" style="22" customWidth="1"/>
    <col min="10483" max="10483" width="12.5703125" style="22" customWidth="1"/>
    <col min="10484" max="10484" width="19.5703125" style="22" customWidth="1"/>
    <col min="10485" max="10485" width="12.140625" style="22" customWidth="1"/>
    <col min="10486" max="10486" width="18.85546875" style="22" customWidth="1"/>
    <col min="10487" max="10487" width="11.42578125" style="22" customWidth="1"/>
    <col min="10488" max="10488" width="20.42578125" style="22" customWidth="1"/>
    <col min="10489" max="10489" width="12.5703125" style="22" customWidth="1"/>
    <col min="10490" max="10490" width="22.42578125" style="22" customWidth="1"/>
    <col min="10491" max="10491" width="12.42578125" style="22" customWidth="1"/>
    <col min="10492" max="10492" width="20.5703125" style="22" customWidth="1"/>
    <col min="10493" max="10493" width="10" style="22" customWidth="1"/>
    <col min="10494" max="10494" width="22.85546875" style="22" customWidth="1"/>
    <col min="10495" max="10495" width="9.5703125" style="22" customWidth="1"/>
    <col min="10496" max="10496" width="22.85546875" style="22" customWidth="1"/>
    <col min="10497" max="10497" width="11.42578125" style="22" customWidth="1"/>
    <col min="10498" max="10498" width="21.42578125" style="22" customWidth="1"/>
    <col min="10499" max="10499" width="9.85546875" style="22" customWidth="1"/>
    <col min="10500" max="10500" width="22.5703125" style="22" customWidth="1"/>
    <col min="10501" max="10501" width="10.140625" style="22" customWidth="1"/>
    <col min="10502" max="10502" width="20.42578125" style="22" customWidth="1"/>
    <col min="10503" max="10503" width="13.5703125" style="22" customWidth="1"/>
    <col min="10504" max="10712" width="13.85546875" style="22"/>
    <col min="10713" max="10713" width="7.5703125" style="22" customWidth="1"/>
    <col min="10714" max="10714" width="21.85546875" style="22" customWidth="1"/>
    <col min="10715" max="10715" width="10.140625" style="22" customWidth="1"/>
    <col min="10716" max="10716" width="22.42578125" style="22" customWidth="1"/>
    <col min="10717" max="10717" width="10.85546875" style="22" customWidth="1"/>
    <col min="10718" max="10718" width="22.42578125" style="22" customWidth="1"/>
    <col min="10719" max="10719" width="10.140625" style="22" customWidth="1"/>
    <col min="10720" max="10720" width="22.5703125" style="22" customWidth="1"/>
    <col min="10721" max="10721" width="9.42578125" style="22" customWidth="1"/>
    <col min="10722" max="10722" width="23.85546875" style="22" customWidth="1"/>
    <col min="10723" max="10723" width="9.42578125" style="22" customWidth="1"/>
    <col min="10724" max="10724" width="20.85546875" style="22" customWidth="1"/>
    <col min="10725" max="10725" width="11.5703125" style="22" customWidth="1"/>
    <col min="10726" max="10726" width="25.5703125" style="22" customWidth="1"/>
    <col min="10727" max="10727" width="10.85546875" style="22" customWidth="1"/>
    <col min="10728" max="10728" width="22.140625" style="22" customWidth="1"/>
    <col min="10729" max="10729" width="12.5703125" style="22" customWidth="1"/>
    <col min="10730" max="10730" width="22.5703125" style="22" customWidth="1"/>
    <col min="10731" max="10731" width="10.85546875" style="22" customWidth="1"/>
    <col min="10732" max="10732" width="22.42578125" style="22" customWidth="1"/>
    <col min="10733" max="10733" width="10" style="22" customWidth="1"/>
    <col min="10734" max="10734" width="24.5703125" style="22" customWidth="1"/>
    <col min="10735" max="10735" width="12.5703125" style="22" customWidth="1"/>
    <col min="10736" max="10736" width="20.5703125" style="22" customWidth="1"/>
    <col min="10737" max="10737" width="10.42578125" style="22" customWidth="1"/>
    <col min="10738" max="10738" width="21.85546875" style="22" customWidth="1"/>
    <col min="10739" max="10739" width="12.5703125" style="22" customWidth="1"/>
    <col min="10740" max="10740" width="19.5703125" style="22" customWidth="1"/>
    <col min="10741" max="10741" width="12.140625" style="22" customWidth="1"/>
    <col min="10742" max="10742" width="18.85546875" style="22" customWidth="1"/>
    <col min="10743" max="10743" width="11.42578125" style="22" customWidth="1"/>
    <col min="10744" max="10744" width="20.42578125" style="22" customWidth="1"/>
    <col min="10745" max="10745" width="12.5703125" style="22" customWidth="1"/>
    <col min="10746" max="10746" width="22.42578125" style="22" customWidth="1"/>
    <col min="10747" max="10747" width="12.42578125" style="22" customWidth="1"/>
    <col min="10748" max="10748" width="20.5703125" style="22" customWidth="1"/>
    <col min="10749" max="10749" width="10" style="22" customWidth="1"/>
    <col min="10750" max="10750" width="22.85546875" style="22" customWidth="1"/>
    <col min="10751" max="10751" width="9.5703125" style="22" customWidth="1"/>
    <col min="10752" max="10752" width="22.85546875" style="22" customWidth="1"/>
    <col min="10753" max="10753" width="11.42578125" style="22" customWidth="1"/>
    <col min="10754" max="10754" width="21.42578125" style="22" customWidth="1"/>
    <col min="10755" max="10755" width="9.85546875" style="22" customWidth="1"/>
    <col min="10756" max="10756" width="22.5703125" style="22" customWidth="1"/>
    <col min="10757" max="10757" width="10.140625" style="22" customWidth="1"/>
    <col min="10758" max="10758" width="20.42578125" style="22" customWidth="1"/>
    <col min="10759" max="10759" width="13.5703125" style="22" customWidth="1"/>
    <col min="10760" max="10968" width="13.85546875" style="22"/>
    <col min="10969" max="10969" width="7.5703125" style="22" customWidth="1"/>
    <col min="10970" max="10970" width="21.85546875" style="22" customWidth="1"/>
    <col min="10971" max="10971" width="10.140625" style="22" customWidth="1"/>
    <col min="10972" max="10972" width="22.42578125" style="22" customWidth="1"/>
    <col min="10973" max="10973" width="10.85546875" style="22" customWidth="1"/>
    <col min="10974" max="10974" width="22.42578125" style="22" customWidth="1"/>
    <col min="10975" max="10975" width="10.140625" style="22" customWidth="1"/>
    <col min="10976" max="10976" width="22.5703125" style="22" customWidth="1"/>
    <col min="10977" max="10977" width="9.42578125" style="22" customWidth="1"/>
    <col min="10978" max="10978" width="23.85546875" style="22" customWidth="1"/>
    <col min="10979" max="10979" width="9.42578125" style="22" customWidth="1"/>
    <col min="10980" max="10980" width="20.85546875" style="22" customWidth="1"/>
    <col min="10981" max="10981" width="11.5703125" style="22" customWidth="1"/>
    <col min="10982" max="10982" width="25.5703125" style="22" customWidth="1"/>
    <col min="10983" max="10983" width="10.85546875" style="22" customWidth="1"/>
    <col min="10984" max="10984" width="22.140625" style="22" customWidth="1"/>
    <col min="10985" max="10985" width="12.5703125" style="22" customWidth="1"/>
    <col min="10986" max="10986" width="22.5703125" style="22" customWidth="1"/>
    <col min="10987" max="10987" width="10.85546875" style="22" customWidth="1"/>
    <col min="10988" max="10988" width="22.42578125" style="22" customWidth="1"/>
    <col min="10989" max="10989" width="10" style="22" customWidth="1"/>
    <col min="10990" max="10990" width="24.5703125" style="22" customWidth="1"/>
    <col min="10991" max="10991" width="12.5703125" style="22" customWidth="1"/>
    <col min="10992" max="10992" width="20.5703125" style="22" customWidth="1"/>
    <col min="10993" max="10993" width="10.42578125" style="22" customWidth="1"/>
    <col min="10994" max="10994" width="21.85546875" style="22" customWidth="1"/>
    <col min="10995" max="10995" width="12.5703125" style="22" customWidth="1"/>
    <col min="10996" max="10996" width="19.5703125" style="22" customWidth="1"/>
    <col min="10997" max="10997" width="12.140625" style="22" customWidth="1"/>
    <col min="10998" max="10998" width="18.85546875" style="22" customWidth="1"/>
    <col min="10999" max="10999" width="11.42578125" style="22" customWidth="1"/>
    <col min="11000" max="11000" width="20.42578125" style="22" customWidth="1"/>
    <col min="11001" max="11001" width="12.5703125" style="22" customWidth="1"/>
    <col min="11002" max="11002" width="22.42578125" style="22" customWidth="1"/>
    <col min="11003" max="11003" width="12.42578125" style="22" customWidth="1"/>
    <col min="11004" max="11004" width="20.5703125" style="22" customWidth="1"/>
    <col min="11005" max="11005" width="10" style="22" customWidth="1"/>
    <col min="11006" max="11006" width="22.85546875" style="22" customWidth="1"/>
    <col min="11007" max="11007" width="9.5703125" style="22" customWidth="1"/>
    <col min="11008" max="11008" width="22.85546875" style="22" customWidth="1"/>
    <col min="11009" max="11009" width="11.42578125" style="22" customWidth="1"/>
    <col min="11010" max="11010" width="21.42578125" style="22" customWidth="1"/>
    <col min="11011" max="11011" width="9.85546875" style="22" customWidth="1"/>
    <col min="11012" max="11012" width="22.5703125" style="22" customWidth="1"/>
    <col min="11013" max="11013" width="10.140625" style="22" customWidth="1"/>
    <col min="11014" max="11014" width="20.42578125" style="22" customWidth="1"/>
    <col min="11015" max="11015" width="13.5703125" style="22" customWidth="1"/>
    <col min="11016" max="11224" width="13.85546875" style="22"/>
    <col min="11225" max="11225" width="7.5703125" style="22" customWidth="1"/>
    <col min="11226" max="11226" width="21.85546875" style="22" customWidth="1"/>
    <col min="11227" max="11227" width="10.140625" style="22" customWidth="1"/>
    <col min="11228" max="11228" width="22.42578125" style="22" customWidth="1"/>
    <col min="11229" max="11229" width="10.85546875" style="22" customWidth="1"/>
    <col min="11230" max="11230" width="22.42578125" style="22" customWidth="1"/>
    <col min="11231" max="11231" width="10.140625" style="22" customWidth="1"/>
    <col min="11232" max="11232" width="22.5703125" style="22" customWidth="1"/>
    <col min="11233" max="11233" width="9.42578125" style="22" customWidth="1"/>
    <col min="11234" max="11234" width="23.85546875" style="22" customWidth="1"/>
    <col min="11235" max="11235" width="9.42578125" style="22" customWidth="1"/>
    <col min="11236" max="11236" width="20.85546875" style="22" customWidth="1"/>
    <col min="11237" max="11237" width="11.5703125" style="22" customWidth="1"/>
    <col min="11238" max="11238" width="25.5703125" style="22" customWidth="1"/>
    <col min="11239" max="11239" width="10.85546875" style="22" customWidth="1"/>
    <col min="11240" max="11240" width="22.140625" style="22" customWidth="1"/>
    <col min="11241" max="11241" width="12.5703125" style="22" customWidth="1"/>
    <col min="11242" max="11242" width="22.5703125" style="22" customWidth="1"/>
    <col min="11243" max="11243" width="10.85546875" style="22" customWidth="1"/>
    <col min="11244" max="11244" width="22.42578125" style="22" customWidth="1"/>
    <col min="11245" max="11245" width="10" style="22" customWidth="1"/>
    <col min="11246" max="11246" width="24.5703125" style="22" customWidth="1"/>
    <col min="11247" max="11247" width="12.5703125" style="22" customWidth="1"/>
    <col min="11248" max="11248" width="20.5703125" style="22" customWidth="1"/>
    <col min="11249" max="11249" width="10.42578125" style="22" customWidth="1"/>
    <col min="11250" max="11250" width="21.85546875" style="22" customWidth="1"/>
    <col min="11251" max="11251" width="12.5703125" style="22" customWidth="1"/>
    <col min="11252" max="11252" width="19.5703125" style="22" customWidth="1"/>
    <col min="11253" max="11253" width="12.140625" style="22" customWidth="1"/>
    <col min="11254" max="11254" width="18.85546875" style="22" customWidth="1"/>
    <col min="11255" max="11255" width="11.42578125" style="22" customWidth="1"/>
    <col min="11256" max="11256" width="20.42578125" style="22" customWidth="1"/>
    <col min="11257" max="11257" width="12.5703125" style="22" customWidth="1"/>
    <col min="11258" max="11258" width="22.42578125" style="22" customWidth="1"/>
    <col min="11259" max="11259" width="12.42578125" style="22" customWidth="1"/>
    <col min="11260" max="11260" width="20.5703125" style="22" customWidth="1"/>
    <col min="11261" max="11261" width="10" style="22" customWidth="1"/>
    <col min="11262" max="11262" width="22.85546875" style="22" customWidth="1"/>
    <col min="11263" max="11263" width="9.5703125" style="22" customWidth="1"/>
    <col min="11264" max="11264" width="22.85546875" style="22" customWidth="1"/>
    <col min="11265" max="11265" width="11.42578125" style="22" customWidth="1"/>
    <col min="11266" max="11266" width="21.42578125" style="22" customWidth="1"/>
    <col min="11267" max="11267" width="9.85546875" style="22" customWidth="1"/>
    <col min="11268" max="11268" width="22.5703125" style="22" customWidth="1"/>
    <col min="11269" max="11269" width="10.140625" style="22" customWidth="1"/>
    <col min="11270" max="11270" width="20.42578125" style="22" customWidth="1"/>
    <col min="11271" max="11271" width="13.5703125" style="22" customWidth="1"/>
    <col min="11272" max="11480" width="13.85546875" style="22"/>
    <col min="11481" max="11481" width="7.5703125" style="22" customWidth="1"/>
    <col min="11482" max="11482" width="21.85546875" style="22" customWidth="1"/>
    <col min="11483" max="11483" width="10.140625" style="22" customWidth="1"/>
    <col min="11484" max="11484" width="22.42578125" style="22" customWidth="1"/>
    <col min="11485" max="11485" width="10.85546875" style="22" customWidth="1"/>
    <col min="11486" max="11486" width="22.42578125" style="22" customWidth="1"/>
    <col min="11487" max="11487" width="10.140625" style="22" customWidth="1"/>
    <col min="11488" max="11488" width="22.5703125" style="22" customWidth="1"/>
    <col min="11489" max="11489" width="9.42578125" style="22" customWidth="1"/>
    <col min="11490" max="11490" width="23.85546875" style="22" customWidth="1"/>
    <col min="11491" max="11491" width="9.42578125" style="22" customWidth="1"/>
    <col min="11492" max="11492" width="20.85546875" style="22" customWidth="1"/>
    <col min="11493" max="11493" width="11.5703125" style="22" customWidth="1"/>
    <col min="11494" max="11494" width="25.5703125" style="22" customWidth="1"/>
    <col min="11495" max="11495" width="10.85546875" style="22" customWidth="1"/>
    <col min="11496" max="11496" width="22.140625" style="22" customWidth="1"/>
    <col min="11497" max="11497" width="12.5703125" style="22" customWidth="1"/>
    <col min="11498" max="11498" width="22.5703125" style="22" customWidth="1"/>
    <col min="11499" max="11499" width="10.85546875" style="22" customWidth="1"/>
    <col min="11500" max="11500" width="22.42578125" style="22" customWidth="1"/>
    <col min="11501" max="11501" width="10" style="22" customWidth="1"/>
    <col min="11502" max="11502" width="24.5703125" style="22" customWidth="1"/>
    <col min="11503" max="11503" width="12.5703125" style="22" customWidth="1"/>
    <col min="11504" max="11504" width="20.5703125" style="22" customWidth="1"/>
    <col min="11505" max="11505" width="10.42578125" style="22" customWidth="1"/>
    <col min="11506" max="11506" width="21.85546875" style="22" customWidth="1"/>
    <col min="11507" max="11507" width="12.5703125" style="22" customWidth="1"/>
    <col min="11508" max="11508" width="19.5703125" style="22" customWidth="1"/>
    <col min="11509" max="11509" width="12.140625" style="22" customWidth="1"/>
    <col min="11510" max="11510" width="18.85546875" style="22" customWidth="1"/>
    <col min="11511" max="11511" width="11.42578125" style="22" customWidth="1"/>
    <col min="11512" max="11512" width="20.42578125" style="22" customWidth="1"/>
    <col min="11513" max="11513" width="12.5703125" style="22" customWidth="1"/>
    <col min="11514" max="11514" width="22.42578125" style="22" customWidth="1"/>
    <col min="11515" max="11515" width="12.42578125" style="22" customWidth="1"/>
    <col min="11516" max="11516" width="20.5703125" style="22" customWidth="1"/>
    <col min="11517" max="11517" width="10" style="22" customWidth="1"/>
    <col min="11518" max="11518" width="22.85546875" style="22" customWidth="1"/>
    <col min="11519" max="11519" width="9.5703125" style="22" customWidth="1"/>
    <col min="11520" max="11520" width="22.85546875" style="22" customWidth="1"/>
    <col min="11521" max="11521" width="11.42578125" style="22" customWidth="1"/>
    <col min="11522" max="11522" width="21.42578125" style="22" customWidth="1"/>
    <col min="11523" max="11523" width="9.85546875" style="22" customWidth="1"/>
    <col min="11524" max="11524" width="22.5703125" style="22" customWidth="1"/>
    <col min="11525" max="11525" width="10.140625" style="22" customWidth="1"/>
    <col min="11526" max="11526" width="20.42578125" style="22" customWidth="1"/>
    <col min="11527" max="11527" width="13.5703125" style="22" customWidth="1"/>
    <col min="11528" max="11736" width="13.85546875" style="22"/>
    <col min="11737" max="11737" width="7.5703125" style="22" customWidth="1"/>
    <col min="11738" max="11738" width="21.85546875" style="22" customWidth="1"/>
    <col min="11739" max="11739" width="10.140625" style="22" customWidth="1"/>
    <col min="11740" max="11740" width="22.42578125" style="22" customWidth="1"/>
    <col min="11741" max="11741" width="10.85546875" style="22" customWidth="1"/>
    <col min="11742" max="11742" width="22.42578125" style="22" customWidth="1"/>
    <col min="11743" max="11743" width="10.140625" style="22" customWidth="1"/>
    <col min="11744" max="11744" width="22.5703125" style="22" customWidth="1"/>
    <col min="11745" max="11745" width="9.42578125" style="22" customWidth="1"/>
    <col min="11746" max="11746" width="23.85546875" style="22" customWidth="1"/>
    <col min="11747" max="11747" width="9.42578125" style="22" customWidth="1"/>
    <col min="11748" max="11748" width="20.85546875" style="22" customWidth="1"/>
    <col min="11749" max="11749" width="11.5703125" style="22" customWidth="1"/>
    <col min="11750" max="11750" width="25.5703125" style="22" customWidth="1"/>
    <col min="11751" max="11751" width="10.85546875" style="22" customWidth="1"/>
    <col min="11752" max="11752" width="22.140625" style="22" customWidth="1"/>
    <col min="11753" max="11753" width="12.5703125" style="22" customWidth="1"/>
    <col min="11754" max="11754" width="22.5703125" style="22" customWidth="1"/>
    <col min="11755" max="11755" width="10.85546875" style="22" customWidth="1"/>
    <col min="11756" max="11756" width="22.42578125" style="22" customWidth="1"/>
    <col min="11757" max="11757" width="10" style="22" customWidth="1"/>
    <col min="11758" max="11758" width="24.5703125" style="22" customWidth="1"/>
    <col min="11759" max="11759" width="12.5703125" style="22" customWidth="1"/>
    <col min="11760" max="11760" width="20.5703125" style="22" customWidth="1"/>
    <col min="11761" max="11761" width="10.42578125" style="22" customWidth="1"/>
    <col min="11762" max="11762" width="21.85546875" style="22" customWidth="1"/>
    <col min="11763" max="11763" width="12.5703125" style="22" customWidth="1"/>
    <col min="11764" max="11764" width="19.5703125" style="22" customWidth="1"/>
    <col min="11765" max="11765" width="12.140625" style="22" customWidth="1"/>
    <col min="11766" max="11766" width="18.85546875" style="22" customWidth="1"/>
    <col min="11767" max="11767" width="11.42578125" style="22" customWidth="1"/>
    <col min="11768" max="11768" width="20.42578125" style="22" customWidth="1"/>
    <col min="11769" max="11769" width="12.5703125" style="22" customWidth="1"/>
    <col min="11770" max="11770" width="22.42578125" style="22" customWidth="1"/>
    <col min="11771" max="11771" width="12.42578125" style="22" customWidth="1"/>
    <col min="11772" max="11772" width="20.5703125" style="22" customWidth="1"/>
    <col min="11773" max="11773" width="10" style="22" customWidth="1"/>
    <col min="11774" max="11774" width="22.85546875" style="22" customWidth="1"/>
    <col min="11775" max="11775" width="9.5703125" style="22" customWidth="1"/>
    <col min="11776" max="11776" width="22.85546875" style="22" customWidth="1"/>
    <col min="11777" max="11777" width="11.42578125" style="22" customWidth="1"/>
    <col min="11778" max="11778" width="21.42578125" style="22" customWidth="1"/>
    <col min="11779" max="11779" width="9.85546875" style="22" customWidth="1"/>
    <col min="11780" max="11780" width="22.5703125" style="22" customWidth="1"/>
    <col min="11781" max="11781" width="10.140625" style="22" customWidth="1"/>
    <col min="11782" max="11782" width="20.42578125" style="22" customWidth="1"/>
    <col min="11783" max="11783" width="13.5703125" style="22" customWidth="1"/>
    <col min="11784" max="11992" width="13.85546875" style="22"/>
    <col min="11993" max="11993" width="7.5703125" style="22" customWidth="1"/>
    <col min="11994" max="11994" width="21.85546875" style="22" customWidth="1"/>
    <col min="11995" max="11995" width="10.140625" style="22" customWidth="1"/>
    <col min="11996" max="11996" width="22.42578125" style="22" customWidth="1"/>
    <col min="11997" max="11997" width="10.85546875" style="22" customWidth="1"/>
    <col min="11998" max="11998" width="22.42578125" style="22" customWidth="1"/>
    <col min="11999" max="11999" width="10.140625" style="22" customWidth="1"/>
    <col min="12000" max="12000" width="22.5703125" style="22" customWidth="1"/>
    <col min="12001" max="12001" width="9.42578125" style="22" customWidth="1"/>
    <col min="12002" max="12002" width="23.85546875" style="22" customWidth="1"/>
    <col min="12003" max="12003" width="9.42578125" style="22" customWidth="1"/>
    <col min="12004" max="12004" width="20.85546875" style="22" customWidth="1"/>
    <col min="12005" max="12005" width="11.5703125" style="22" customWidth="1"/>
    <col min="12006" max="12006" width="25.5703125" style="22" customWidth="1"/>
    <col min="12007" max="12007" width="10.85546875" style="22" customWidth="1"/>
    <col min="12008" max="12008" width="22.140625" style="22" customWidth="1"/>
    <col min="12009" max="12009" width="12.5703125" style="22" customWidth="1"/>
    <col min="12010" max="12010" width="22.5703125" style="22" customWidth="1"/>
    <col min="12011" max="12011" width="10.85546875" style="22" customWidth="1"/>
    <col min="12012" max="12012" width="22.42578125" style="22" customWidth="1"/>
    <col min="12013" max="12013" width="10" style="22" customWidth="1"/>
    <col min="12014" max="12014" width="24.5703125" style="22" customWidth="1"/>
    <col min="12015" max="12015" width="12.5703125" style="22" customWidth="1"/>
    <col min="12016" max="12016" width="20.5703125" style="22" customWidth="1"/>
    <col min="12017" max="12017" width="10.42578125" style="22" customWidth="1"/>
    <col min="12018" max="12018" width="21.85546875" style="22" customWidth="1"/>
    <col min="12019" max="12019" width="12.5703125" style="22" customWidth="1"/>
    <col min="12020" max="12020" width="19.5703125" style="22" customWidth="1"/>
    <col min="12021" max="12021" width="12.140625" style="22" customWidth="1"/>
    <col min="12022" max="12022" width="18.85546875" style="22" customWidth="1"/>
    <col min="12023" max="12023" width="11.42578125" style="22" customWidth="1"/>
    <col min="12024" max="12024" width="20.42578125" style="22" customWidth="1"/>
    <col min="12025" max="12025" width="12.5703125" style="22" customWidth="1"/>
    <col min="12026" max="12026" width="22.42578125" style="22" customWidth="1"/>
    <col min="12027" max="12027" width="12.42578125" style="22" customWidth="1"/>
    <col min="12028" max="12028" width="20.5703125" style="22" customWidth="1"/>
    <col min="12029" max="12029" width="10" style="22" customWidth="1"/>
    <col min="12030" max="12030" width="22.85546875" style="22" customWidth="1"/>
    <col min="12031" max="12031" width="9.5703125" style="22" customWidth="1"/>
    <col min="12032" max="12032" width="22.85546875" style="22" customWidth="1"/>
    <col min="12033" max="12033" width="11.42578125" style="22" customWidth="1"/>
    <col min="12034" max="12034" width="21.42578125" style="22" customWidth="1"/>
    <col min="12035" max="12035" width="9.85546875" style="22" customWidth="1"/>
    <col min="12036" max="12036" width="22.5703125" style="22" customWidth="1"/>
    <col min="12037" max="12037" width="10.140625" style="22" customWidth="1"/>
    <col min="12038" max="12038" width="20.42578125" style="22" customWidth="1"/>
    <col min="12039" max="12039" width="13.5703125" style="22" customWidth="1"/>
    <col min="12040" max="12248" width="13.85546875" style="22"/>
    <col min="12249" max="12249" width="7.5703125" style="22" customWidth="1"/>
    <col min="12250" max="12250" width="21.85546875" style="22" customWidth="1"/>
    <col min="12251" max="12251" width="10.140625" style="22" customWidth="1"/>
    <col min="12252" max="12252" width="22.42578125" style="22" customWidth="1"/>
    <col min="12253" max="12253" width="10.85546875" style="22" customWidth="1"/>
    <col min="12254" max="12254" width="22.42578125" style="22" customWidth="1"/>
    <col min="12255" max="12255" width="10.140625" style="22" customWidth="1"/>
    <col min="12256" max="12256" width="22.5703125" style="22" customWidth="1"/>
    <col min="12257" max="12257" width="9.42578125" style="22" customWidth="1"/>
    <col min="12258" max="12258" width="23.85546875" style="22" customWidth="1"/>
    <col min="12259" max="12259" width="9.42578125" style="22" customWidth="1"/>
    <col min="12260" max="12260" width="20.85546875" style="22" customWidth="1"/>
    <col min="12261" max="12261" width="11.5703125" style="22" customWidth="1"/>
    <col min="12262" max="12262" width="25.5703125" style="22" customWidth="1"/>
    <col min="12263" max="12263" width="10.85546875" style="22" customWidth="1"/>
    <col min="12264" max="12264" width="22.140625" style="22" customWidth="1"/>
    <col min="12265" max="12265" width="12.5703125" style="22" customWidth="1"/>
    <col min="12266" max="12266" width="22.5703125" style="22" customWidth="1"/>
    <col min="12267" max="12267" width="10.85546875" style="22" customWidth="1"/>
    <col min="12268" max="12268" width="22.42578125" style="22" customWidth="1"/>
    <col min="12269" max="12269" width="10" style="22" customWidth="1"/>
    <col min="12270" max="12270" width="24.5703125" style="22" customWidth="1"/>
    <col min="12271" max="12271" width="12.5703125" style="22" customWidth="1"/>
    <col min="12272" max="12272" width="20.5703125" style="22" customWidth="1"/>
    <col min="12273" max="12273" width="10.42578125" style="22" customWidth="1"/>
    <col min="12274" max="12274" width="21.85546875" style="22" customWidth="1"/>
    <col min="12275" max="12275" width="12.5703125" style="22" customWidth="1"/>
    <col min="12276" max="12276" width="19.5703125" style="22" customWidth="1"/>
    <col min="12277" max="12277" width="12.140625" style="22" customWidth="1"/>
    <col min="12278" max="12278" width="18.85546875" style="22" customWidth="1"/>
    <col min="12279" max="12279" width="11.42578125" style="22" customWidth="1"/>
    <col min="12280" max="12280" width="20.42578125" style="22" customWidth="1"/>
    <col min="12281" max="12281" width="12.5703125" style="22" customWidth="1"/>
    <col min="12282" max="12282" width="22.42578125" style="22" customWidth="1"/>
    <col min="12283" max="12283" width="12.42578125" style="22" customWidth="1"/>
    <col min="12284" max="12284" width="20.5703125" style="22" customWidth="1"/>
    <col min="12285" max="12285" width="10" style="22" customWidth="1"/>
    <col min="12286" max="12286" width="22.85546875" style="22" customWidth="1"/>
    <col min="12287" max="12287" width="9.5703125" style="22" customWidth="1"/>
    <col min="12288" max="12288" width="22.85546875" style="22" customWidth="1"/>
    <col min="12289" max="12289" width="11.42578125" style="22" customWidth="1"/>
    <col min="12290" max="12290" width="21.42578125" style="22" customWidth="1"/>
    <col min="12291" max="12291" width="9.85546875" style="22" customWidth="1"/>
    <col min="12292" max="12292" width="22.5703125" style="22" customWidth="1"/>
    <col min="12293" max="12293" width="10.140625" style="22" customWidth="1"/>
    <col min="12294" max="12294" width="20.42578125" style="22" customWidth="1"/>
    <col min="12295" max="12295" width="13.5703125" style="22" customWidth="1"/>
    <col min="12296" max="12504" width="13.85546875" style="22"/>
    <col min="12505" max="12505" width="7.5703125" style="22" customWidth="1"/>
    <col min="12506" max="12506" width="21.85546875" style="22" customWidth="1"/>
    <col min="12507" max="12507" width="10.140625" style="22" customWidth="1"/>
    <col min="12508" max="12508" width="22.42578125" style="22" customWidth="1"/>
    <col min="12509" max="12509" width="10.85546875" style="22" customWidth="1"/>
    <col min="12510" max="12510" width="22.42578125" style="22" customWidth="1"/>
    <col min="12511" max="12511" width="10.140625" style="22" customWidth="1"/>
    <col min="12512" max="12512" width="22.5703125" style="22" customWidth="1"/>
    <col min="12513" max="12513" width="9.42578125" style="22" customWidth="1"/>
    <col min="12514" max="12514" width="23.85546875" style="22" customWidth="1"/>
    <col min="12515" max="12515" width="9.42578125" style="22" customWidth="1"/>
    <col min="12516" max="12516" width="20.85546875" style="22" customWidth="1"/>
    <col min="12517" max="12517" width="11.5703125" style="22" customWidth="1"/>
    <col min="12518" max="12518" width="25.5703125" style="22" customWidth="1"/>
    <col min="12519" max="12519" width="10.85546875" style="22" customWidth="1"/>
    <col min="12520" max="12520" width="22.140625" style="22" customWidth="1"/>
    <col min="12521" max="12521" width="12.5703125" style="22" customWidth="1"/>
    <col min="12522" max="12522" width="22.5703125" style="22" customWidth="1"/>
    <col min="12523" max="12523" width="10.85546875" style="22" customWidth="1"/>
    <col min="12524" max="12524" width="22.42578125" style="22" customWidth="1"/>
    <col min="12525" max="12525" width="10" style="22" customWidth="1"/>
    <col min="12526" max="12526" width="24.5703125" style="22" customWidth="1"/>
    <col min="12527" max="12527" width="12.5703125" style="22" customWidth="1"/>
    <col min="12528" max="12528" width="20.5703125" style="22" customWidth="1"/>
    <col min="12529" max="12529" width="10.42578125" style="22" customWidth="1"/>
    <col min="12530" max="12530" width="21.85546875" style="22" customWidth="1"/>
    <col min="12531" max="12531" width="12.5703125" style="22" customWidth="1"/>
    <col min="12532" max="12532" width="19.5703125" style="22" customWidth="1"/>
    <col min="12533" max="12533" width="12.140625" style="22" customWidth="1"/>
    <col min="12534" max="12534" width="18.85546875" style="22" customWidth="1"/>
    <col min="12535" max="12535" width="11.42578125" style="22" customWidth="1"/>
    <col min="12536" max="12536" width="20.42578125" style="22" customWidth="1"/>
    <col min="12537" max="12537" width="12.5703125" style="22" customWidth="1"/>
    <col min="12538" max="12538" width="22.42578125" style="22" customWidth="1"/>
    <col min="12539" max="12539" width="12.42578125" style="22" customWidth="1"/>
    <col min="12540" max="12540" width="20.5703125" style="22" customWidth="1"/>
    <col min="12541" max="12541" width="10" style="22" customWidth="1"/>
    <col min="12542" max="12542" width="22.85546875" style="22" customWidth="1"/>
    <col min="12543" max="12543" width="9.5703125" style="22" customWidth="1"/>
    <col min="12544" max="12544" width="22.85546875" style="22" customWidth="1"/>
    <col min="12545" max="12545" width="11.42578125" style="22" customWidth="1"/>
    <col min="12546" max="12546" width="21.42578125" style="22" customWidth="1"/>
    <col min="12547" max="12547" width="9.85546875" style="22" customWidth="1"/>
    <col min="12548" max="12548" width="22.5703125" style="22" customWidth="1"/>
    <col min="12549" max="12549" width="10.140625" style="22" customWidth="1"/>
    <col min="12550" max="12550" width="20.42578125" style="22" customWidth="1"/>
    <col min="12551" max="12551" width="13.5703125" style="22" customWidth="1"/>
    <col min="12552" max="12760" width="13.85546875" style="22"/>
    <col min="12761" max="12761" width="7.5703125" style="22" customWidth="1"/>
    <col min="12762" max="12762" width="21.85546875" style="22" customWidth="1"/>
    <col min="12763" max="12763" width="10.140625" style="22" customWidth="1"/>
    <col min="12764" max="12764" width="22.42578125" style="22" customWidth="1"/>
    <col min="12765" max="12765" width="10.85546875" style="22" customWidth="1"/>
    <col min="12766" max="12766" width="22.42578125" style="22" customWidth="1"/>
    <col min="12767" max="12767" width="10.140625" style="22" customWidth="1"/>
    <col min="12768" max="12768" width="22.5703125" style="22" customWidth="1"/>
    <col min="12769" max="12769" width="9.42578125" style="22" customWidth="1"/>
    <col min="12770" max="12770" width="23.85546875" style="22" customWidth="1"/>
    <col min="12771" max="12771" width="9.42578125" style="22" customWidth="1"/>
    <col min="12772" max="12772" width="20.85546875" style="22" customWidth="1"/>
    <col min="12773" max="12773" width="11.5703125" style="22" customWidth="1"/>
    <col min="12774" max="12774" width="25.5703125" style="22" customWidth="1"/>
    <col min="12775" max="12775" width="10.85546875" style="22" customWidth="1"/>
    <col min="12776" max="12776" width="22.140625" style="22" customWidth="1"/>
    <col min="12777" max="12777" width="12.5703125" style="22" customWidth="1"/>
    <col min="12778" max="12778" width="22.5703125" style="22" customWidth="1"/>
    <col min="12779" max="12779" width="10.85546875" style="22" customWidth="1"/>
    <col min="12780" max="12780" width="22.42578125" style="22" customWidth="1"/>
    <col min="12781" max="12781" width="10" style="22" customWidth="1"/>
    <col min="12782" max="12782" width="24.5703125" style="22" customWidth="1"/>
    <col min="12783" max="12783" width="12.5703125" style="22" customWidth="1"/>
    <col min="12784" max="12784" width="20.5703125" style="22" customWidth="1"/>
    <col min="12785" max="12785" width="10.42578125" style="22" customWidth="1"/>
    <col min="12786" max="12786" width="21.85546875" style="22" customWidth="1"/>
    <col min="12787" max="12787" width="12.5703125" style="22" customWidth="1"/>
    <col min="12788" max="12788" width="19.5703125" style="22" customWidth="1"/>
    <col min="12789" max="12789" width="12.140625" style="22" customWidth="1"/>
    <col min="12790" max="12790" width="18.85546875" style="22" customWidth="1"/>
    <col min="12791" max="12791" width="11.42578125" style="22" customWidth="1"/>
    <col min="12792" max="12792" width="20.42578125" style="22" customWidth="1"/>
    <col min="12793" max="12793" width="12.5703125" style="22" customWidth="1"/>
    <col min="12794" max="12794" width="22.42578125" style="22" customWidth="1"/>
    <col min="12795" max="12795" width="12.42578125" style="22" customWidth="1"/>
    <col min="12796" max="12796" width="20.5703125" style="22" customWidth="1"/>
    <col min="12797" max="12797" width="10" style="22" customWidth="1"/>
    <col min="12798" max="12798" width="22.85546875" style="22" customWidth="1"/>
    <col min="12799" max="12799" width="9.5703125" style="22" customWidth="1"/>
    <col min="12800" max="12800" width="22.85546875" style="22" customWidth="1"/>
    <col min="12801" max="12801" width="11.42578125" style="22" customWidth="1"/>
    <col min="12802" max="12802" width="21.42578125" style="22" customWidth="1"/>
    <col min="12803" max="12803" width="9.85546875" style="22" customWidth="1"/>
    <col min="12804" max="12804" width="22.5703125" style="22" customWidth="1"/>
    <col min="12805" max="12805" width="10.140625" style="22" customWidth="1"/>
    <col min="12806" max="12806" width="20.42578125" style="22" customWidth="1"/>
    <col min="12807" max="12807" width="13.5703125" style="22" customWidth="1"/>
    <col min="12808" max="13016" width="13.85546875" style="22"/>
    <col min="13017" max="13017" width="7.5703125" style="22" customWidth="1"/>
    <col min="13018" max="13018" width="21.85546875" style="22" customWidth="1"/>
    <col min="13019" max="13019" width="10.140625" style="22" customWidth="1"/>
    <col min="13020" max="13020" width="22.42578125" style="22" customWidth="1"/>
    <col min="13021" max="13021" width="10.85546875" style="22" customWidth="1"/>
    <col min="13022" max="13022" width="22.42578125" style="22" customWidth="1"/>
    <col min="13023" max="13023" width="10.140625" style="22" customWidth="1"/>
    <col min="13024" max="13024" width="22.5703125" style="22" customWidth="1"/>
    <col min="13025" max="13025" width="9.42578125" style="22" customWidth="1"/>
    <col min="13026" max="13026" width="23.85546875" style="22" customWidth="1"/>
    <col min="13027" max="13027" width="9.42578125" style="22" customWidth="1"/>
    <col min="13028" max="13028" width="20.85546875" style="22" customWidth="1"/>
    <col min="13029" max="13029" width="11.5703125" style="22" customWidth="1"/>
    <col min="13030" max="13030" width="25.5703125" style="22" customWidth="1"/>
    <col min="13031" max="13031" width="10.85546875" style="22" customWidth="1"/>
    <col min="13032" max="13032" width="22.140625" style="22" customWidth="1"/>
    <col min="13033" max="13033" width="12.5703125" style="22" customWidth="1"/>
    <col min="13034" max="13034" width="22.5703125" style="22" customWidth="1"/>
    <col min="13035" max="13035" width="10.85546875" style="22" customWidth="1"/>
    <col min="13036" max="13036" width="22.42578125" style="22" customWidth="1"/>
    <col min="13037" max="13037" width="10" style="22" customWidth="1"/>
    <col min="13038" max="13038" width="24.5703125" style="22" customWidth="1"/>
    <col min="13039" max="13039" width="12.5703125" style="22" customWidth="1"/>
    <col min="13040" max="13040" width="20.5703125" style="22" customWidth="1"/>
    <col min="13041" max="13041" width="10.42578125" style="22" customWidth="1"/>
    <col min="13042" max="13042" width="21.85546875" style="22" customWidth="1"/>
    <col min="13043" max="13043" width="12.5703125" style="22" customWidth="1"/>
    <col min="13044" max="13044" width="19.5703125" style="22" customWidth="1"/>
    <col min="13045" max="13045" width="12.140625" style="22" customWidth="1"/>
    <col min="13046" max="13046" width="18.85546875" style="22" customWidth="1"/>
    <col min="13047" max="13047" width="11.42578125" style="22" customWidth="1"/>
    <col min="13048" max="13048" width="20.42578125" style="22" customWidth="1"/>
    <col min="13049" max="13049" width="12.5703125" style="22" customWidth="1"/>
    <col min="13050" max="13050" width="22.42578125" style="22" customWidth="1"/>
    <col min="13051" max="13051" width="12.42578125" style="22" customWidth="1"/>
    <col min="13052" max="13052" width="20.5703125" style="22" customWidth="1"/>
    <col min="13053" max="13053" width="10" style="22" customWidth="1"/>
    <col min="13054" max="13054" width="22.85546875" style="22" customWidth="1"/>
    <col min="13055" max="13055" width="9.5703125" style="22" customWidth="1"/>
    <col min="13056" max="13056" width="22.85546875" style="22" customWidth="1"/>
    <col min="13057" max="13057" width="11.42578125" style="22" customWidth="1"/>
    <col min="13058" max="13058" width="21.42578125" style="22" customWidth="1"/>
    <col min="13059" max="13059" width="9.85546875" style="22" customWidth="1"/>
    <col min="13060" max="13060" width="22.5703125" style="22" customWidth="1"/>
    <col min="13061" max="13061" width="10.140625" style="22" customWidth="1"/>
    <col min="13062" max="13062" width="20.42578125" style="22" customWidth="1"/>
    <col min="13063" max="13063" width="13.5703125" style="22" customWidth="1"/>
    <col min="13064" max="13272" width="13.85546875" style="22"/>
    <col min="13273" max="13273" width="7.5703125" style="22" customWidth="1"/>
    <col min="13274" max="13274" width="21.85546875" style="22" customWidth="1"/>
    <col min="13275" max="13275" width="10.140625" style="22" customWidth="1"/>
    <col min="13276" max="13276" width="22.42578125" style="22" customWidth="1"/>
    <col min="13277" max="13277" width="10.85546875" style="22" customWidth="1"/>
    <col min="13278" max="13278" width="22.42578125" style="22" customWidth="1"/>
    <col min="13279" max="13279" width="10.140625" style="22" customWidth="1"/>
    <col min="13280" max="13280" width="22.5703125" style="22" customWidth="1"/>
    <col min="13281" max="13281" width="9.42578125" style="22" customWidth="1"/>
    <col min="13282" max="13282" width="23.85546875" style="22" customWidth="1"/>
    <col min="13283" max="13283" width="9.42578125" style="22" customWidth="1"/>
    <col min="13284" max="13284" width="20.85546875" style="22" customWidth="1"/>
    <col min="13285" max="13285" width="11.5703125" style="22" customWidth="1"/>
    <col min="13286" max="13286" width="25.5703125" style="22" customWidth="1"/>
    <col min="13287" max="13287" width="10.85546875" style="22" customWidth="1"/>
    <col min="13288" max="13288" width="22.140625" style="22" customWidth="1"/>
    <col min="13289" max="13289" width="12.5703125" style="22" customWidth="1"/>
    <col min="13290" max="13290" width="22.5703125" style="22" customWidth="1"/>
    <col min="13291" max="13291" width="10.85546875" style="22" customWidth="1"/>
    <col min="13292" max="13292" width="22.42578125" style="22" customWidth="1"/>
    <col min="13293" max="13293" width="10" style="22" customWidth="1"/>
    <col min="13294" max="13294" width="24.5703125" style="22" customWidth="1"/>
    <col min="13295" max="13295" width="12.5703125" style="22" customWidth="1"/>
    <col min="13296" max="13296" width="20.5703125" style="22" customWidth="1"/>
    <col min="13297" max="13297" width="10.42578125" style="22" customWidth="1"/>
    <col min="13298" max="13298" width="21.85546875" style="22" customWidth="1"/>
    <col min="13299" max="13299" width="12.5703125" style="22" customWidth="1"/>
    <col min="13300" max="13300" width="19.5703125" style="22" customWidth="1"/>
    <col min="13301" max="13301" width="12.140625" style="22" customWidth="1"/>
    <col min="13302" max="13302" width="18.85546875" style="22" customWidth="1"/>
    <col min="13303" max="13303" width="11.42578125" style="22" customWidth="1"/>
    <col min="13304" max="13304" width="20.42578125" style="22" customWidth="1"/>
    <col min="13305" max="13305" width="12.5703125" style="22" customWidth="1"/>
    <col min="13306" max="13306" width="22.42578125" style="22" customWidth="1"/>
    <col min="13307" max="13307" width="12.42578125" style="22" customWidth="1"/>
    <col min="13308" max="13308" width="20.5703125" style="22" customWidth="1"/>
    <col min="13309" max="13309" width="10" style="22" customWidth="1"/>
    <col min="13310" max="13310" width="22.85546875" style="22" customWidth="1"/>
    <col min="13311" max="13311" width="9.5703125" style="22" customWidth="1"/>
    <col min="13312" max="13312" width="22.85546875" style="22" customWidth="1"/>
    <col min="13313" max="13313" width="11.42578125" style="22" customWidth="1"/>
    <col min="13314" max="13314" width="21.42578125" style="22" customWidth="1"/>
    <col min="13315" max="13315" width="9.85546875" style="22" customWidth="1"/>
    <col min="13316" max="13316" width="22.5703125" style="22" customWidth="1"/>
    <col min="13317" max="13317" width="10.140625" style="22" customWidth="1"/>
    <col min="13318" max="13318" width="20.42578125" style="22" customWidth="1"/>
    <col min="13319" max="13319" width="13.5703125" style="22" customWidth="1"/>
    <col min="13320" max="13528" width="13.85546875" style="22"/>
    <col min="13529" max="13529" width="7.5703125" style="22" customWidth="1"/>
    <col min="13530" max="13530" width="21.85546875" style="22" customWidth="1"/>
    <col min="13531" max="13531" width="10.140625" style="22" customWidth="1"/>
    <col min="13532" max="13532" width="22.42578125" style="22" customWidth="1"/>
    <col min="13533" max="13533" width="10.85546875" style="22" customWidth="1"/>
    <col min="13534" max="13534" width="22.42578125" style="22" customWidth="1"/>
    <col min="13535" max="13535" width="10.140625" style="22" customWidth="1"/>
    <col min="13536" max="13536" width="22.5703125" style="22" customWidth="1"/>
    <col min="13537" max="13537" width="9.42578125" style="22" customWidth="1"/>
    <col min="13538" max="13538" width="23.85546875" style="22" customWidth="1"/>
    <col min="13539" max="13539" width="9.42578125" style="22" customWidth="1"/>
    <col min="13540" max="13540" width="20.85546875" style="22" customWidth="1"/>
    <col min="13541" max="13541" width="11.5703125" style="22" customWidth="1"/>
    <col min="13542" max="13542" width="25.5703125" style="22" customWidth="1"/>
    <col min="13543" max="13543" width="10.85546875" style="22" customWidth="1"/>
    <col min="13544" max="13544" width="22.140625" style="22" customWidth="1"/>
    <col min="13545" max="13545" width="12.5703125" style="22" customWidth="1"/>
    <col min="13546" max="13546" width="22.5703125" style="22" customWidth="1"/>
    <col min="13547" max="13547" width="10.85546875" style="22" customWidth="1"/>
    <col min="13548" max="13548" width="22.42578125" style="22" customWidth="1"/>
    <col min="13549" max="13549" width="10" style="22" customWidth="1"/>
    <col min="13550" max="13550" width="24.5703125" style="22" customWidth="1"/>
    <col min="13551" max="13551" width="12.5703125" style="22" customWidth="1"/>
    <col min="13552" max="13552" width="20.5703125" style="22" customWidth="1"/>
    <col min="13553" max="13553" width="10.42578125" style="22" customWidth="1"/>
    <col min="13554" max="13554" width="21.85546875" style="22" customWidth="1"/>
    <col min="13555" max="13555" width="12.5703125" style="22" customWidth="1"/>
    <col min="13556" max="13556" width="19.5703125" style="22" customWidth="1"/>
    <col min="13557" max="13557" width="12.140625" style="22" customWidth="1"/>
    <col min="13558" max="13558" width="18.85546875" style="22" customWidth="1"/>
    <col min="13559" max="13559" width="11.42578125" style="22" customWidth="1"/>
    <col min="13560" max="13560" width="20.42578125" style="22" customWidth="1"/>
    <col min="13561" max="13561" width="12.5703125" style="22" customWidth="1"/>
    <col min="13562" max="13562" width="22.42578125" style="22" customWidth="1"/>
    <col min="13563" max="13563" width="12.42578125" style="22" customWidth="1"/>
    <col min="13564" max="13564" width="20.5703125" style="22" customWidth="1"/>
    <col min="13565" max="13565" width="10" style="22" customWidth="1"/>
    <col min="13566" max="13566" width="22.85546875" style="22" customWidth="1"/>
    <col min="13567" max="13567" width="9.5703125" style="22" customWidth="1"/>
    <col min="13568" max="13568" width="22.85546875" style="22" customWidth="1"/>
    <col min="13569" max="13569" width="11.42578125" style="22" customWidth="1"/>
    <col min="13570" max="13570" width="21.42578125" style="22" customWidth="1"/>
    <col min="13571" max="13571" width="9.85546875" style="22" customWidth="1"/>
    <col min="13572" max="13572" width="22.5703125" style="22" customWidth="1"/>
    <col min="13573" max="13573" width="10.140625" style="22" customWidth="1"/>
    <col min="13574" max="13574" width="20.42578125" style="22" customWidth="1"/>
    <col min="13575" max="13575" width="13.5703125" style="22" customWidth="1"/>
    <col min="13576" max="13784" width="13.85546875" style="22"/>
    <col min="13785" max="13785" width="7.5703125" style="22" customWidth="1"/>
    <col min="13786" max="13786" width="21.85546875" style="22" customWidth="1"/>
    <col min="13787" max="13787" width="10.140625" style="22" customWidth="1"/>
    <col min="13788" max="13788" width="22.42578125" style="22" customWidth="1"/>
    <col min="13789" max="13789" width="10.85546875" style="22" customWidth="1"/>
    <col min="13790" max="13790" width="22.42578125" style="22" customWidth="1"/>
    <col min="13791" max="13791" width="10.140625" style="22" customWidth="1"/>
    <col min="13792" max="13792" width="22.5703125" style="22" customWidth="1"/>
    <col min="13793" max="13793" width="9.42578125" style="22" customWidth="1"/>
    <col min="13794" max="13794" width="23.85546875" style="22" customWidth="1"/>
    <col min="13795" max="13795" width="9.42578125" style="22" customWidth="1"/>
    <col min="13796" max="13796" width="20.85546875" style="22" customWidth="1"/>
    <col min="13797" max="13797" width="11.5703125" style="22" customWidth="1"/>
    <col min="13798" max="13798" width="25.5703125" style="22" customWidth="1"/>
    <col min="13799" max="13799" width="10.85546875" style="22" customWidth="1"/>
    <col min="13800" max="13800" width="22.140625" style="22" customWidth="1"/>
    <col min="13801" max="13801" width="12.5703125" style="22" customWidth="1"/>
    <col min="13802" max="13802" width="22.5703125" style="22" customWidth="1"/>
    <col min="13803" max="13803" width="10.85546875" style="22" customWidth="1"/>
    <col min="13804" max="13804" width="22.42578125" style="22" customWidth="1"/>
    <col min="13805" max="13805" width="10" style="22" customWidth="1"/>
    <col min="13806" max="13806" width="24.5703125" style="22" customWidth="1"/>
    <col min="13807" max="13807" width="12.5703125" style="22" customWidth="1"/>
    <col min="13808" max="13808" width="20.5703125" style="22" customWidth="1"/>
    <col min="13809" max="13809" width="10.42578125" style="22" customWidth="1"/>
    <col min="13810" max="13810" width="21.85546875" style="22" customWidth="1"/>
    <col min="13811" max="13811" width="12.5703125" style="22" customWidth="1"/>
    <col min="13812" max="13812" width="19.5703125" style="22" customWidth="1"/>
    <col min="13813" max="13813" width="12.140625" style="22" customWidth="1"/>
    <col min="13814" max="13814" width="18.85546875" style="22" customWidth="1"/>
    <col min="13815" max="13815" width="11.42578125" style="22" customWidth="1"/>
    <col min="13816" max="13816" width="20.42578125" style="22" customWidth="1"/>
    <col min="13817" max="13817" width="12.5703125" style="22" customWidth="1"/>
    <col min="13818" max="13818" width="22.42578125" style="22" customWidth="1"/>
    <col min="13819" max="13819" width="12.42578125" style="22" customWidth="1"/>
    <col min="13820" max="13820" width="20.5703125" style="22" customWidth="1"/>
    <col min="13821" max="13821" width="10" style="22" customWidth="1"/>
    <col min="13822" max="13822" width="22.85546875" style="22" customWidth="1"/>
    <col min="13823" max="13823" width="9.5703125" style="22" customWidth="1"/>
    <col min="13824" max="13824" width="22.85546875" style="22" customWidth="1"/>
    <col min="13825" max="13825" width="11.42578125" style="22" customWidth="1"/>
    <col min="13826" max="13826" width="21.42578125" style="22" customWidth="1"/>
    <col min="13827" max="13827" width="9.85546875" style="22" customWidth="1"/>
    <col min="13828" max="13828" width="22.5703125" style="22" customWidth="1"/>
    <col min="13829" max="13829" width="10.140625" style="22" customWidth="1"/>
    <col min="13830" max="13830" width="20.42578125" style="22" customWidth="1"/>
    <col min="13831" max="13831" width="13.5703125" style="22" customWidth="1"/>
    <col min="13832" max="14040" width="13.85546875" style="22"/>
    <col min="14041" max="14041" width="7.5703125" style="22" customWidth="1"/>
    <col min="14042" max="14042" width="21.85546875" style="22" customWidth="1"/>
    <col min="14043" max="14043" width="10.140625" style="22" customWidth="1"/>
    <col min="14044" max="14044" width="22.42578125" style="22" customWidth="1"/>
    <col min="14045" max="14045" width="10.85546875" style="22" customWidth="1"/>
    <col min="14046" max="14046" width="22.42578125" style="22" customWidth="1"/>
    <col min="14047" max="14047" width="10.140625" style="22" customWidth="1"/>
    <col min="14048" max="14048" width="22.5703125" style="22" customWidth="1"/>
    <col min="14049" max="14049" width="9.42578125" style="22" customWidth="1"/>
    <col min="14050" max="14050" width="23.85546875" style="22" customWidth="1"/>
    <col min="14051" max="14051" width="9.42578125" style="22" customWidth="1"/>
    <col min="14052" max="14052" width="20.85546875" style="22" customWidth="1"/>
    <col min="14053" max="14053" width="11.5703125" style="22" customWidth="1"/>
    <col min="14054" max="14054" width="25.5703125" style="22" customWidth="1"/>
    <col min="14055" max="14055" width="10.85546875" style="22" customWidth="1"/>
    <col min="14056" max="14056" width="22.140625" style="22" customWidth="1"/>
    <col min="14057" max="14057" width="12.5703125" style="22" customWidth="1"/>
    <col min="14058" max="14058" width="22.5703125" style="22" customWidth="1"/>
    <col min="14059" max="14059" width="10.85546875" style="22" customWidth="1"/>
    <col min="14060" max="14060" width="22.42578125" style="22" customWidth="1"/>
    <col min="14061" max="14061" width="10" style="22" customWidth="1"/>
    <col min="14062" max="14062" width="24.5703125" style="22" customWidth="1"/>
    <col min="14063" max="14063" width="12.5703125" style="22" customWidth="1"/>
    <col min="14064" max="14064" width="20.5703125" style="22" customWidth="1"/>
    <col min="14065" max="14065" width="10.42578125" style="22" customWidth="1"/>
    <col min="14066" max="14066" width="21.85546875" style="22" customWidth="1"/>
    <col min="14067" max="14067" width="12.5703125" style="22" customWidth="1"/>
    <col min="14068" max="14068" width="19.5703125" style="22" customWidth="1"/>
    <col min="14069" max="14069" width="12.140625" style="22" customWidth="1"/>
    <col min="14070" max="14070" width="18.85546875" style="22" customWidth="1"/>
    <col min="14071" max="14071" width="11.42578125" style="22" customWidth="1"/>
    <col min="14072" max="14072" width="20.42578125" style="22" customWidth="1"/>
    <col min="14073" max="14073" width="12.5703125" style="22" customWidth="1"/>
    <col min="14074" max="14074" width="22.42578125" style="22" customWidth="1"/>
    <col min="14075" max="14075" width="12.42578125" style="22" customWidth="1"/>
    <col min="14076" max="14076" width="20.5703125" style="22" customWidth="1"/>
    <col min="14077" max="14077" width="10" style="22" customWidth="1"/>
    <col min="14078" max="14078" width="22.85546875" style="22" customWidth="1"/>
    <col min="14079" max="14079" width="9.5703125" style="22" customWidth="1"/>
    <col min="14080" max="14080" width="22.85546875" style="22" customWidth="1"/>
    <col min="14081" max="14081" width="11.42578125" style="22" customWidth="1"/>
    <col min="14082" max="14082" width="21.42578125" style="22" customWidth="1"/>
    <col min="14083" max="14083" width="9.85546875" style="22" customWidth="1"/>
    <col min="14084" max="14084" width="22.5703125" style="22" customWidth="1"/>
    <col min="14085" max="14085" width="10.140625" style="22" customWidth="1"/>
    <col min="14086" max="14086" width="20.42578125" style="22" customWidth="1"/>
    <col min="14087" max="14087" width="13.5703125" style="22" customWidth="1"/>
    <col min="14088" max="14296" width="13.85546875" style="22"/>
    <col min="14297" max="14297" width="7.5703125" style="22" customWidth="1"/>
    <col min="14298" max="14298" width="21.85546875" style="22" customWidth="1"/>
    <col min="14299" max="14299" width="10.140625" style="22" customWidth="1"/>
    <col min="14300" max="14300" width="22.42578125" style="22" customWidth="1"/>
    <col min="14301" max="14301" width="10.85546875" style="22" customWidth="1"/>
    <col min="14302" max="14302" width="22.42578125" style="22" customWidth="1"/>
    <col min="14303" max="14303" width="10.140625" style="22" customWidth="1"/>
    <col min="14304" max="14304" width="22.5703125" style="22" customWidth="1"/>
    <col min="14305" max="14305" width="9.42578125" style="22" customWidth="1"/>
    <col min="14306" max="14306" width="23.85546875" style="22" customWidth="1"/>
    <col min="14307" max="14307" width="9.42578125" style="22" customWidth="1"/>
    <col min="14308" max="14308" width="20.85546875" style="22" customWidth="1"/>
    <col min="14309" max="14309" width="11.5703125" style="22" customWidth="1"/>
    <col min="14310" max="14310" width="25.5703125" style="22" customWidth="1"/>
    <col min="14311" max="14311" width="10.85546875" style="22" customWidth="1"/>
    <col min="14312" max="14312" width="22.140625" style="22" customWidth="1"/>
    <col min="14313" max="14313" width="12.5703125" style="22" customWidth="1"/>
    <col min="14314" max="14314" width="22.5703125" style="22" customWidth="1"/>
    <col min="14315" max="14315" width="10.85546875" style="22" customWidth="1"/>
    <col min="14316" max="14316" width="22.42578125" style="22" customWidth="1"/>
    <col min="14317" max="14317" width="10" style="22" customWidth="1"/>
    <col min="14318" max="14318" width="24.5703125" style="22" customWidth="1"/>
    <col min="14319" max="14319" width="12.5703125" style="22" customWidth="1"/>
    <col min="14320" max="14320" width="20.5703125" style="22" customWidth="1"/>
    <col min="14321" max="14321" width="10.42578125" style="22" customWidth="1"/>
    <col min="14322" max="14322" width="21.85546875" style="22" customWidth="1"/>
    <col min="14323" max="14323" width="12.5703125" style="22" customWidth="1"/>
    <col min="14324" max="14324" width="19.5703125" style="22" customWidth="1"/>
    <col min="14325" max="14325" width="12.140625" style="22" customWidth="1"/>
    <col min="14326" max="14326" width="18.85546875" style="22" customWidth="1"/>
    <col min="14327" max="14327" width="11.42578125" style="22" customWidth="1"/>
    <col min="14328" max="14328" width="20.42578125" style="22" customWidth="1"/>
    <col min="14329" max="14329" width="12.5703125" style="22" customWidth="1"/>
    <col min="14330" max="14330" width="22.42578125" style="22" customWidth="1"/>
    <col min="14331" max="14331" width="12.42578125" style="22" customWidth="1"/>
    <col min="14332" max="14332" width="20.5703125" style="22" customWidth="1"/>
    <col min="14333" max="14333" width="10" style="22" customWidth="1"/>
    <col min="14334" max="14334" width="22.85546875" style="22" customWidth="1"/>
    <col min="14335" max="14335" width="9.5703125" style="22" customWidth="1"/>
    <col min="14336" max="14336" width="22.85546875" style="22" customWidth="1"/>
    <col min="14337" max="14337" width="11.42578125" style="22" customWidth="1"/>
    <col min="14338" max="14338" width="21.42578125" style="22" customWidth="1"/>
    <col min="14339" max="14339" width="9.85546875" style="22" customWidth="1"/>
    <col min="14340" max="14340" width="22.5703125" style="22" customWidth="1"/>
    <col min="14341" max="14341" width="10.140625" style="22" customWidth="1"/>
    <col min="14342" max="14342" width="20.42578125" style="22" customWidth="1"/>
    <col min="14343" max="14343" width="13.5703125" style="22" customWidth="1"/>
    <col min="14344" max="14552" width="13.85546875" style="22"/>
    <col min="14553" max="14553" width="7.5703125" style="22" customWidth="1"/>
    <col min="14554" max="14554" width="21.85546875" style="22" customWidth="1"/>
    <col min="14555" max="14555" width="10.140625" style="22" customWidth="1"/>
    <col min="14556" max="14556" width="22.42578125" style="22" customWidth="1"/>
    <col min="14557" max="14557" width="10.85546875" style="22" customWidth="1"/>
    <col min="14558" max="14558" width="22.42578125" style="22" customWidth="1"/>
    <col min="14559" max="14559" width="10.140625" style="22" customWidth="1"/>
    <col min="14560" max="14560" width="22.5703125" style="22" customWidth="1"/>
    <col min="14561" max="14561" width="9.42578125" style="22" customWidth="1"/>
    <col min="14562" max="14562" width="23.85546875" style="22" customWidth="1"/>
    <col min="14563" max="14563" width="9.42578125" style="22" customWidth="1"/>
    <col min="14564" max="14564" width="20.85546875" style="22" customWidth="1"/>
    <col min="14565" max="14565" width="11.5703125" style="22" customWidth="1"/>
    <col min="14566" max="14566" width="25.5703125" style="22" customWidth="1"/>
    <col min="14567" max="14567" width="10.85546875" style="22" customWidth="1"/>
    <col min="14568" max="14568" width="22.140625" style="22" customWidth="1"/>
    <col min="14569" max="14569" width="12.5703125" style="22" customWidth="1"/>
    <col min="14570" max="14570" width="22.5703125" style="22" customWidth="1"/>
    <col min="14571" max="14571" width="10.85546875" style="22" customWidth="1"/>
    <col min="14572" max="14572" width="22.42578125" style="22" customWidth="1"/>
    <col min="14573" max="14573" width="10" style="22" customWidth="1"/>
    <col min="14574" max="14574" width="24.5703125" style="22" customWidth="1"/>
    <col min="14575" max="14575" width="12.5703125" style="22" customWidth="1"/>
    <col min="14576" max="14576" width="20.5703125" style="22" customWidth="1"/>
    <col min="14577" max="14577" width="10.42578125" style="22" customWidth="1"/>
    <col min="14578" max="14578" width="21.85546875" style="22" customWidth="1"/>
    <col min="14579" max="14579" width="12.5703125" style="22" customWidth="1"/>
    <col min="14580" max="14580" width="19.5703125" style="22" customWidth="1"/>
    <col min="14581" max="14581" width="12.140625" style="22" customWidth="1"/>
    <col min="14582" max="14582" width="18.85546875" style="22" customWidth="1"/>
    <col min="14583" max="14583" width="11.42578125" style="22" customWidth="1"/>
    <col min="14584" max="14584" width="20.42578125" style="22" customWidth="1"/>
    <col min="14585" max="14585" width="12.5703125" style="22" customWidth="1"/>
    <col min="14586" max="14586" width="22.42578125" style="22" customWidth="1"/>
    <col min="14587" max="14587" width="12.42578125" style="22" customWidth="1"/>
    <col min="14588" max="14588" width="20.5703125" style="22" customWidth="1"/>
    <col min="14589" max="14589" width="10" style="22" customWidth="1"/>
    <col min="14590" max="14590" width="22.85546875" style="22" customWidth="1"/>
    <col min="14591" max="14591" width="9.5703125" style="22" customWidth="1"/>
    <col min="14592" max="14592" width="22.85546875" style="22" customWidth="1"/>
    <col min="14593" max="14593" width="11.42578125" style="22" customWidth="1"/>
    <col min="14594" max="14594" width="21.42578125" style="22" customWidth="1"/>
    <col min="14595" max="14595" width="9.85546875" style="22" customWidth="1"/>
    <col min="14596" max="14596" width="22.5703125" style="22" customWidth="1"/>
    <col min="14597" max="14597" width="10.140625" style="22" customWidth="1"/>
    <col min="14598" max="14598" width="20.42578125" style="22" customWidth="1"/>
    <col min="14599" max="14599" width="13.5703125" style="22" customWidth="1"/>
    <col min="14600" max="14808" width="13.85546875" style="22"/>
    <col min="14809" max="14809" width="7.5703125" style="22" customWidth="1"/>
    <col min="14810" max="14810" width="21.85546875" style="22" customWidth="1"/>
    <col min="14811" max="14811" width="10.140625" style="22" customWidth="1"/>
    <col min="14812" max="14812" width="22.42578125" style="22" customWidth="1"/>
    <col min="14813" max="14813" width="10.85546875" style="22" customWidth="1"/>
    <col min="14814" max="14814" width="22.42578125" style="22" customWidth="1"/>
    <col min="14815" max="14815" width="10.140625" style="22" customWidth="1"/>
    <col min="14816" max="14816" width="22.5703125" style="22" customWidth="1"/>
    <col min="14817" max="14817" width="9.42578125" style="22" customWidth="1"/>
    <col min="14818" max="14818" width="23.85546875" style="22" customWidth="1"/>
    <col min="14819" max="14819" width="9.42578125" style="22" customWidth="1"/>
    <col min="14820" max="14820" width="20.85546875" style="22" customWidth="1"/>
    <col min="14821" max="14821" width="11.5703125" style="22" customWidth="1"/>
    <col min="14822" max="14822" width="25.5703125" style="22" customWidth="1"/>
    <col min="14823" max="14823" width="10.85546875" style="22" customWidth="1"/>
    <col min="14824" max="14824" width="22.140625" style="22" customWidth="1"/>
    <col min="14825" max="14825" width="12.5703125" style="22" customWidth="1"/>
    <col min="14826" max="14826" width="22.5703125" style="22" customWidth="1"/>
    <col min="14827" max="14827" width="10.85546875" style="22" customWidth="1"/>
    <col min="14828" max="14828" width="22.42578125" style="22" customWidth="1"/>
    <col min="14829" max="14829" width="10" style="22" customWidth="1"/>
    <col min="14830" max="14830" width="24.5703125" style="22" customWidth="1"/>
    <col min="14831" max="14831" width="12.5703125" style="22" customWidth="1"/>
    <col min="14832" max="14832" width="20.5703125" style="22" customWidth="1"/>
    <col min="14833" max="14833" width="10.42578125" style="22" customWidth="1"/>
    <col min="14834" max="14834" width="21.85546875" style="22" customWidth="1"/>
    <col min="14835" max="14835" width="12.5703125" style="22" customWidth="1"/>
    <col min="14836" max="14836" width="19.5703125" style="22" customWidth="1"/>
    <col min="14837" max="14837" width="12.140625" style="22" customWidth="1"/>
    <col min="14838" max="14838" width="18.85546875" style="22" customWidth="1"/>
    <col min="14839" max="14839" width="11.42578125" style="22" customWidth="1"/>
    <col min="14840" max="14840" width="20.42578125" style="22" customWidth="1"/>
    <col min="14841" max="14841" width="12.5703125" style="22" customWidth="1"/>
    <col min="14842" max="14842" width="22.42578125" style="22" customWidth="1"/>
    <col min="14843" max="14843" width="12.42578125" style="22" customWidth="1"/>
    <col min="14844" max="14844" width="20.5703125" style="22" customWidth="1"/>
    <col min="14845" max="14845" width="10" style="22" customWidth="1"/>
    <col min="14846" max="14846" width="22.85546875" style="22" customWidth="1"/>
    <col min="14847" max="14847" width="9.5703125" style="22" customWidth="1"/>
    <col min="14848" max="14848" width="22.85546875" style="22" customWidth="1"/>
    <col min="14849" max="14849" width="11.42578125" style="22" customWidth="1"/>
    <col min="14850" max="14850" width="21.42578125" style="22" customWidth="1"/>
    <col min="14851" max="14851" width="9.85546875" style="22" customWidth="1"/>
    <col min="14852" max="14852" width="22.5703125" style="22" customWidth="1"/>
    <col min="14853" max="14853" width="10.140625" style="22" customWidth="1"/>
    <col min="14854" max="14854" width="20.42578125" style="22" customWidth="1"/>
    <col min="14855" max="14855" width="13.5703125" style="22" customWidth="1"/>
    <col min="14856" max="15064" width="13.85546875" style="22"/>
    <col min="15065" max="15065" width="7.5703125" style="22" customWidth="1"/>
    <col min="15066" max="15066" width="21.85546875" style="22" customWidth="1"/>
    <col min="15067" max="15067" width="10.140625" style="22" customWidth="1"/>
    <col min="15068" max="15068" width="22.42578125" style="22" customWidth="1"/>
    <col min="15069" max="15069" width="10.85546875" style="22" customWidth="1"/>
    <col min="15070" max="15070" width="22.42578125" style="22" customWidth="1"/>
    <col min="15071" max="15071" width="10.140625" style="22" customWidth="1"/>
    <col min="15072" max="15072" width="22.5703125" style="22" customWidth="1"/>
    <col min="15073" max="15073" width="9.42578125" style="22" customWidth="1"/>
    <col min="15074" max="15074" width="23.85546875" style="22" customWidth="1"/>
    <col min="15075" max="15075" width="9.42578125" style="22" customWidth="1"/>
    <col min="15076" max="15076" width="20.85546875" style="22" customWidth="1"/>
    <col min="15077" max="15077" width="11.5703125" style="22" customWidth="1"/>
    <col min="15078" max="15078" width="25.5703125" style="22" customWidth="1"/>
    <col min="15079" max="15079" width="10.85546875" style="22" customWidth="1"/>
    <col min="15080" max="15080" width="22.140625" style="22" customWidth="1"/>
    <col min="15081" max="15081" width="12.5703125" style="22" customWidth="1"/>
    <col min="15082" max="15082" width="22.5703125" style="22" customWidth="1"/>
    <col min="15083" max="15083" width="10.85546875" style="22" customWidth="1"/>
    <col min="15084" max="15084" width="22.42578125" style="22" customWidth="1"/>
    <col min="15085" max="15085" width="10" style="22" customWidth="1"/>
    <col min="15086" max="15086" width="24.5703125" style="22" customWidth="1"/>
    <col min="15087" max="15087" width="12.5703125" style="22" customWidth="1"/>
    <col min="15088" max="15088" width="20.5703125" style="22" customWidth="1"/>
    <col min="15089" max="15089" width="10.42578125" style="22" customWidth="1"/>
    <col min="15090" max="15090" width="21.85546875" style="22" customWidth="1"/>
    <col min="15091" max="15091" width="12.5703125" style="22" customWidth="1"/>
    <col min="15092" max="15092" width="19.5703125" style="22" customWidth="1"/>
    <col min="15093" max="15093" width="12.140625" style="22" customWidth="1"/>
    <col min="15094" max="15094" width="18.85546875" style="22" customWidth="1"/>
    <col min="15095" max="15095" width="11.42578125" style="22" customWidth="1"/>
    <col min="15096" max="15096" width="20.42578125" style="22" customWidth="1"/>
    <col min="15097" max="15097" width="12.5703125" style="22" customWidth="1"/>
    <col min="15098" max="15098" width="22.42578125" style="22" customWidth="1"/>
    <col min="15099" max="15099" width="12.42578125" style="22" customWidth="1"/>
    <col min="15100" max="15100" width="20.5703125" style="22" customWidth="1"/>
    <col min="15101" max="15101" width="10" style="22" customWidth="1"/>
    <col min="15102" max="15102" width="22.85546875" style="22" customWidth="1"/>
    <col min="15103" max="15103" width="9.5703125" style="22" customWidth="1"/>
    <col min="15104" max="15104" width="22.85546875" style="22" customWidth="1"/>
    <col min="15105" max="15105" width="11.42578125" style="22" customWidth="1"/>
    <col min="15106" max="15106" width="21.42578125" style="22" customWidth="1"/>
    <col min="15107" max="15107" width="9.85546875" style="22" customWidth="1"/>
    <col min="15108" max="15108" width="22.5703125" style="22" customWidth="1"/>
    <col min="15109" max="15109" width="10.140625" style="22" customWidth="1"/>
    <col min="15110" max="15110" width="20.42578125" style="22" customWidth="1"/>
    <col min="15111" max="15111" width="13.5703125" style="22" customWidth="1"/>
    <col min="15112" max="15320" width="13.85546875" style="22"/>
    <col min="15321" max="15321" width="7.5703125" style="22" customWidth="1"/>
    <col min="15322" max="15322" width="21.85546875" style="22" customWidth="1"/>
    <col min="15323" max="15323" width="10.140625" style="22" customWidth="1"/>
    <col min="15324" max="15324" width="22.42578125" style="22" customWidth="1"/>
    <col min="15325" max="15325" width="10.85546875" style="22" customWidth="1"/>
    <col min="15326" max="15326" width="22.42578125" style="22" customWidth="1"/>
    <col min="15327" max="15327" width="10.140625" style="22" customWidth="1"/>
    <col min="15328" max="15328" width="22.5703125" style="22" customWidth="1"/>
    <col min="15329" max="15329" width="9.42578125" style="22" customWidth="1"/>
    <col min="15330" max="15330" width="23.85546875" style="22" customWidth="1"/>
    <col min="15331" max="15331" width="9.42578125" style="22" customWidth="1"/>
    <col min="15332" max="15332" width="20.85546875" style="22" customWidth="1"/>
    <col min="15333" max="15333" width="11.5703125" style="22" customWidth="1"/>
    <col min="15334" max="15334" width="25.5703125" style="22" customWidth="1"/>
    <col min="15335" max="15335" width="10.85546875" style="22" customWidth="1"/>
    <col min="15336" max="15336" width="22.140625" style="22" customWidth="1"/>
    <col min="15337" max="15337" width="12.5703125" style="22" customWidth="1"/>
    <col min="15338" max="15338" width="22.5703125" style="22" customWidth="1"/>
    <col min="15339" max="15339" width="10.85546875" style="22" customWidth="1"/>
    <col min="15340" max="15340" width="22.42578125" style="22" customWidth="1"/>
    <col min="15341" max="15341" width="10" style="22" customWidth="1"/>
    <col min="15342" max="15342" width="24.5703125" style="22" customWidth="1"/>
    <col min="15343" max="15343" width="12.5703125" style="22" customWidth="1"/>
    <col min="15344" max="15344" width="20.5703125" style="22" customWidth="1"/>
    <col min="15345" max="15345" width="10.42578125" style="22" customWidth="1"/>
    <col min="15346" max="15346" width="21.85546875" style="22" customWidth="1"/>
    <col min="15347" max="15347" width="12.5703125" style="22" customWidth="1"/>
    <col min="15348" max="15348" width="19.5703125" style="22" customWidth="1"/>
    <col min="15349" max="15349" width="12.140625" style="22" customWidth="1"/>
    <col min="15350" max="15350" width="18.85546875" style="22" customWidth="1"/>
    <col min="15351" max="15351" width="11.42578125" style="22" customWidth="1"/>
    <col min="15352" max="15352" width="20.42578125" style="22" customWidth="1"/>
    <col min="15353" max="15353" width="12.5703125" style="22" customWidth="1"/>
    <col min="15354" max="15354" width="22.42578125" style="22" customWidth="1"/>
    <col min="15355" max="15355" width="12.42578125" style="22" customWidth="1"/>
    <col min="15356" max="15356" width="20.5703125" style="22" customWidth="1"/>
    <col min="15357" max="15357" width="10" style="22" customWidth="1"/>
    <col min="15358" max="15358" width="22.85546875" style="22" customWidth="1"/>
    <col min="15359" max="15359" width="9.5703125" style="22" customWidth="1"/>
    <col min="15360" max="15360" width="22.85546875" style="22" customWidth="1"/>
    <col min="15361" max="15361" width="11.42578125" style="22" customWidth="1"/>
    <col min="15362" max="15362" width="21.42578125" style="22" customWidth="1"/>
    <col min="15363" max="15363" width="9.85546875" style="22" customWidth="1"/>
    <col min="15364" max="15364" width="22.5703125" style="22" customWidth="1"/>
    <col min="15365" max="15365" width="10.140625" style="22" customWidth="1"/>
    <col min="15366" max="15366" width="20.42578125" style="22" customWidth="1"/>
    <col min="15367" max="15367" width="13.5703125" style="22" customWidth="1"/>
    <col min="15368" max="15576" width="13.85546875" style="22"/>
    <col min="15577" max="15577" width="7.5703125" style="22" customWidth="1"/>
    <col min="15578" max="15578" width="21.85546875" style="22" customWidth="1"/>
    <col min="15579" max="15579" width="10.140625" style="22" customWidth="1"/>
    <col min="15580" max="15580" width="22.42578125" style="22" customWidth="1"/>
    <col min="15581" max="15581" width="10.85546875" style="22" customWidth="1"/>
    <col min="15582" max="15582" width="22.42578125" style="22" customWidth="1"/>
    <col min="15583" max="15583" width="10.140625" style="22" customWidth="1"/>
    <col min="15584" max="15584" width="22.5703125" style="22" customWidth="1"/>
    <col min="15585" max="15585" width="9.42578125" style="22" customWidth="1"/>
    <col min="15586" max="15586" width="23.85546875" style="22" customWidth="1"/>
    <col min="15587" max="15587" width="9.42578125" style="22" customWidth="1"/>
    <col min="15588" max="15588" width="20.85546875" style="22" customWidth="1"/>
    <col min="15589" max="15589" width="11.5703125" style="22" customWidth="1"/>
    <col min="15590" max="15590" width="25.5703125" style="22" customWidth="1"/>
    <col min="15591" max="15591" width="10.85546875" style="22" customWidth="1"/>
    <col min="15592" max="15592" width="22.140625" style="22" customWidth="1"/>
    <col min="15593" max="15593" width="12.5703125" style="22" customWidth="1"/>
    <col min="15594" max="15594" width="22.5703125" style="22" customWidth="1"/>
    <col min="15595" max="15595" width="10.85546875" style="22" customWidth="1"/>
    <col min="15596" max="15596" width="22.42578125" style="22" customWidth="1"/>
    <col min="15597" max="15597" width="10" style="22" customWidth="1"/>
    <col min="15598" max="15598" width="24.5703125" style="22" customWidth="1"/>
    <col min="15599" max="15599" width="12.5703125" style="22" customWidth="1"/>
    <col min="15600" max="15600" width="20.5703125" style="22" customWidth="1"/>
    <col min="15601" max="15601" width="10.42578125" style="22" customWidth="1"/>
    <col min="15602" max="15602" width="21.85546875" style="22" customWidth="1"/>
    <col min="15603" max="15603" width="12.5703125" style="22" customWidth="1"/>
    <col min="15604" max="15604" width="19.5703125" style="22" customWidth="1"/>
    <col min="15605" max="15605" width="12.140625" style="22" customWidth="1"/>
    <col min="15606" max="15606" width="18.85546875" style="22" customWidth="1"/>
    <col min="15607" max="15607" width="11.42578125" style="22" customWidth="1"/>
    <col min="15608" max="15608" width="20.42578125" style="22" customWidth="1"/>
    <col min="15609" max="15609" width="12.5703125" style="22" customWidth="1"/>
    <col min="15610" max="15610" width="22.42578125" style="22" customWidth="1"/>
    <col min="15611" max="15611" width="12.42578125" style="22" customWidth="1"/>
    <col min="15612" max="15612" width="20.5703125" style="22" customWidth="1"/>
    <col min="15613" max="15613" width="10" style="22" customWidth="1"/>
    <col min="15614" max="15614" width="22.85546875" style="22" customWidth="1"/>
    <col min="15615" max="15615" width="9.5703125" style="22" customWidth="1"/>
    <col min="15616" max="15616" width="22.85546875" style="22" customWidth="1"/>
    <col min="15617" max="15617" width="11.42578125" style="22" customWidth="1"/>
    <col min="15618" max="15618" width="21.42578125" style="22" customWidth="1"/>
    <col min="15619" max="15619" width="9.85546875" style="22" customWidth="1"/>
    <col min="15620" max="15620" width="22.5703125" style="22" customWidth="1"/>
    <col min="15621" max="15621" width="10.140625" style="22" customWidth="1"/>
    <col min="15622" max="15622" width="20.42578125" style="22" customWidth="1"/>
    <col min="15623" max="15623" width="13.5703125" style="22" customWidth="1"/>
    <col min="15624" max="15832" width="13.85546875" style="22"/>
    <col min="15833" max="15833" width="7.5703125" style="22" customWidth="1"/>
    <col min="15834" max="15834" width="21.85546875" style="22" customWidth="1"/>
    <col min="15835" max="15835" width="10.140625" style="22" customWidth="1"/>
    <col min="15836" max="15836" width="22.42578125" style="22" customWidth="1"/>
    <col min="15837" max="15837" width="10.85546875" style="22" customWidth="1"/>
    <col min="15838" max="15838" width="22.42578125" style="22" customWidth="1"/>
    <col min="15839" max="15839" width="10.140625" style="22" customWidth="1"/>
    <col min="15840" max="15840" width="22.5703125" style="22" customWidth="1"/>
    <col min="15841" max="15841" width="9.42578125" style="22" customWidth="1"/>
    <col min="15842" max="15842" width="23.85546875" style="22" customWidth="1"/>
    <col min="15843" max="15843" width="9.42578125" style="22" customWidth="1"/>
    <col min="15844" max="15844" width="20.85546875" style="22" customWidth="1"/>
    <col min="15845" max="15845" width="11.5703125" style="22" customWidth="1"/>
    <col min="15846" max="15846" width="25.5703125" style="22" customWidth="1"/>
    <col min="15847" max="15847" width="10.85546875" style="22" customWidth="1"/>
    <col min="15848" max="15848" width="22.140625" style="22" customWidth="1"/>
    <col min="15849" max="15849" width="12.5703125" style="22" customWidth="1"/>
    <col min="15850" max="15850" width="22.5703125" style="22" customWidth="1"/>
    <col min="15851" max="15851" width="10.85546875" style="22" customWidth="1"/>
    <col min="15852" max="15852" width="22.42578125" style="22" customWidth="1"/>
    <col min="15853" max="15853" width="10" style="22" customWidth="1"/>
    <col min="15854" max="15854" width="24.5703125" style="22" customWidth="1"/>
    <col min="15855" max="15855" width="12.5703125" style="22" customWidth="1"/>
    <col min="15856" max="15856" width="20.5703125" style="22" customWidth="1"/>
    <col min="15857" max="15857" width="10.42578125" style="22" customWidth="1"/>
    <col min="15858" max="15858" width="21.85546875" style="22" customWidth="1"/>
    <col min="15859" max="15859" width="12.5703125" style="22" customWidth="1"/>
    <col min="15860" max="15860" width="19.5703125" style="22" customWidth="1"/>
    <col min="15861" max="15861" width="12.140625" style="22" customWidth="1"/>
    <col min="15862" max="15862" width="18.85546875" style="22" customWidth="1"/>
    <col min="15863" max="15863" width="11.42578125" style="22" customWidth="1"/>
    <col min="15864" max="15864" width="20.42578125" style="22" customWidth="1"/>
    <col min="15865" max="15865" width="12.5703125" style="22" customWidth="1"/>
    <col min="15866" max="15866" width="22.42578125" style="22" customWidth="1"/>
    <col min="15867" max="15867" width="12.42578125" style="22" customWidth="1"/>
    <col min="15868" max="15868" width="20.5703125" style="22" customWidth="1"/>
    <col min="15869" max="15869" width="10" style="22" customWidth="1"/>
    <col min="15870" max="15870" width="22.85546875" style="22" customWidth="1"/>
    <col min="15871" max="15871" width="9.5703125" style="22" customWidth="1"/>
    <col min="15872" max="15872" width="22.85546875" style="22" customWidth="1"/>
    <col min="15873" max="15873" width="11.42578125" style="22" customWidth="1"/>
    <col min="15874" max="15874" width="21.42578125" style="22" customWidth="1"/>
    <col min="15875" max="15875" width="9.85546875" style="22" customWidth="1"/>
    <col min="15876" max="15876" width="22.5703125" style="22" customWidth="1"/>
    <col min="15877" max="15877" width="10.140625" style="22" customWidth="1"/>
    <col min="15878" max="15878" width="20.42578125" style="22" customWidth="1"/>
    <col min="15879" max="15879" width="13.5703125" style="22" customWidth="1"/>
    <col min="15880" max="16088" width="13.85546875" style="22"/>
    <col min="16089" max="16089" width="7.5703125" style="22" customWidth="1"/>
    <col min="16090" max="16090" width="21.85546875" style="22" customWidth="1"/>
    <col min="16091" max="16091" width="10.140625" style="22" customWidth="1"/>
    <col min="16092" max="16092" width="22.42578125" style="22" customWidth="1"/>
    <col min="16093" max="16093" width="10.85546875" style="22" customWidth="1"/>
    <col min="16094" max="16094" width="22.42578125" style="22" customWidth="1"/>
    <col min="16095" max="16095" width="10.140625" style="22" customWidth="1"/>
    <col min="16096" max="16096" width="22.5703125" style="22" customWidth="1"/>
    <col min="16097" max="16097" width="9.42578125" style="22" customWidth="1"/>
    <col min="16098" max="16098" width="23.85546875" style="22" customWidth="1"/>
    <col min="16099" max="16099" width="9.42578125" style="22" customWidth="1"/>
    <col min="16100" max="16100" width="20.85546875" style="22" customWidth="1"/>
    <col min="16101" max="16101" width="11.5703125" style="22" customWidth="1"/>
    <col min="16102" max="16102" width="25.5703125" style="22" customWidth="1"/>
    <col min="16103" max="16103" width="10.85546875" style="22" customWidth="1"/>
    <col min="16104" max="16104" width="22.140625" style="22" customWidth="1"/>
    <col min="16105" max="16105" width="12.5703125" style="22" customWidth="1"/>
    <col min="16106" max="16106" width="22.5703125" style="22" customWidth="1"/>
    <col min="16107" max="16107" width="10.85546875" style="22" customWidth="1"/>
    <col min="16108" max="16108" width="22.42578125" style="22" customWidth="1"/>
    <col min="16109" max="16109" width="10" style="22" customWidth="1"/>
    <col min="16110" max="16110" width="24.5703125" style="22" customWidth="1"/>
    <col min="16111" max="16111" width="12.5703125" style="22" customWidth="1"/>
    <col min="16112" max="16112" width="20.5703125" style="22" customWidth="1"/>
    <col min="16113" max="16113" width="10.42578125" style="22" customWidth="1"/>
    <col min="16114" max="16114" width="21.85546875" style="22" customWidth="1"/>
    <col min="16115" max="16115" width="12.5703125" style="22" customWidth="1"/>
    <col min="16116" max="16116" width="19.5703125" style="22" customWidth="1"/>
    <col min="16117" max="16117" width="12.140625" style="22" customWidth="1"/>
    <col min="16118" max="16118" width="18.85546875" style="22" customWidth="1"/>
    <col min="16119" max="16119" width="11.42578125" style="22" customWidth="1"/>
    <col min="16120" max="16120" width="20.42578125" style="22" customWidth="1"/>
    <col min="16121" max="16121" width="12.5703125" style="22" customWidth="1"/>
    <col min="16122" max="16122" width="22.42578125" style="22" customWidth="1"/>
    <col min="16123" max="16123" width="12.42578125" style="22" customWidth="1"/>
    <col min="16124" max="16124" width="20.5703125" style="22" customWidth="1"/>
    <col min="16125" max="16125" width="10" style="22" customWidth="1"/>
    <col min="16126" max="16126" width="22.85546875" style="22" customWidth="1"/>
    <col min="16127" max="16127" width="9.5703125" style="22" customWidth="1"/>
    <col min="16128" max="16128" width="22.85546875" style="22" customWidth="1"/>
    <col min="16129" max="16129" width="11.42578125" style="22" customWidth="1"/>
    <col min="16130" max="16130" width="21.42578125" style="22" customWidth="1"/>
    <col min="16131" max="16131" width="9.85546875" style="22" customWidth="1"/>
    <col min="16132" max="16132" width="22.5703125" style="22" customWidth="1"/>
    <col min="16133" max="16133" width="10.140625" style="22" customWidth="1"/>
    <col min="16134" max="16134" width="20.42578125" style="22" customWidth="1"/>
    <col min="16135" max="16135" width="13.5703125" style="22" customWidth="1"/>
    <col min="16136" max="16384" width="13.85546875" style="22"/>
  </cols>
  <sheetData>
    <row r="1" spans="1:13" s="369" customFormat="1" ht="26.25" customHeight="1" thickTop="1" x14ac:dyDescent="0.25">
      <c r="A1" s="1" t="s">
        <v>584</v>
      </c>
      <c r="B1" s="4" t="s">
        <v>585</v>
      </c>
      <c r="C1" s="3"/>
      <c r="D1" s="4" t="s">
        <v>586</v>
      </c>
      <c r="E1" s="3"/>
      <c r="F1" s="4" t="s">
        <v>587</v>
      </c>
      <c r="G1" s="3"/>
      <c r="H1" s="4" t="s">
        <v>588</v>
      </c>
      <c r="I1" s="3"/>
      <c r="J1" s="5" t="s">
        <v>589</v>
      </c>
      <c r="K1" s="6"/>
      <c r="L1" s="368" t="s">
        <v>590</v>
      </c>
      <c r="M1" s="6"/>
    </row>
    <row r="2" spans="1:13" s="369" customFormat="1" ht="34.5" customHeight="1" thickBot="1" x14ac:dyDescent="0.3">
      <c r="A2" s="11" t="s">
        <v>353</v>
      </c>
      <c r="B2" s="776" t="s">
        <v>591</v>
      </c>
      <c r="C2" s="775"/>
      <c r="D2" s="776" t="s">
        <v>592</v>
      </c>
      <c r="E2" s="775"/>
      <c r="F2" s="776" t="s">
        <v>593</v>
      </c>
      <c r="G2" s="775"/>
      <c r="H2" s="776" t="s">
        <v>594</v>
      </c>
      <c r="I2" s="775"/>
      <c r="J2" s="783" t="s">
        <v>595</v>
      </c>
      <c r="K2" s="784"/>
      <c r="L2" s="783" t="s">
        <v>596</v>
      </c>
      <c r="M2" s="784"/>
    </row>
    <row r="3" spans="1:13" ht="13.5" customHeight="1" thickTop="1" x14ac:dyDescent="0.25">
      <c r="A3" s="370"/>
      <c r="B3" s="55"/>
      <c r="C3" s="18"/>
      <c r="D3" s="15" t="s">
        <v>35</v>
      </c>
      <c r="E3" s="35" t="s">
        <v>36</v>
      </c>
      <c r="F3" s="52"/>
      <c r="G3" s="35"/>
      <c r="H3" s="85"/>
      <c r="I3" s="86"/>
      <c r="J3" s="85"/>
      <c r="K3" s="86"/>
      <c r="L3" s="85" t="s">
        <v>34</v>
      </c>
      <c r="M3" s="16" t="s">
        <v>30</v>
      </c>
    </row>
    <row r="4" spans="1:13" ht="12.6" customHeight="1" x14ac:dyDescent="0.25">
      <c r="A4" s="370"/>
      <c r="B4" s="34"/>
      <c r="C4" s="35"/>
      <c r="D4" s="29" t="s">
        <v>50</v>
      </c>
      <c r="E4" s="35" t="s">
        <v>56</v>
      </c>
      <c r="F4" s="25"/>
      <c r="G4" s="35"/>
      <c r="H4" s="29"/>
      <c r="I4" s="35"/>
      <c r="J4" s="29"/>
      <c r="K4" s="35"/>
      <c r="L4" s="34" t="s">
        <v>49</v>
      </c>
      <c r="M4" s="30" t="s">
        <v>44</v>
      </c>
    </row>
    <row r="5" spans="1:13" ht="11.25" customHeight="1" x14ac:dyDescent="0.25">
      <c r="A5" s="370" t="s">
        <v>53</v>
      </c>
      <c r="B5" s="41"/>
      <c r="C5" s="28"/>
      <c r="D5" s="142"/>
      <c r="E5" s="168" t="s">
        <v>469</v>
      </c>
      <c r="F5" s="29"/>
      <c r="G5" s="26"/>
      <c r="H5" s="23"/>
      <c r="I5" s="24"/>
      <c r="J5" s="23"/>
      <c r="K5" s="24"/>
      <c r="L5" s="585" t="s">
        <v>122</v>
      </c>
      <c r="M5" s="260" t="s">
        <v>468</v>
      </c>
    </row>
    <row r="6" spans="1:13" ht="15" customHeight="1" x14ac:dyDescent="0.25">
      <c r="A6" s="370" t="s">
        <v>57</v>
      </c>
      <c r="B6" s="50"/>
      <c r="C6" s="51"/>
      <c r="D6" s="52"/>
      <c r="E6" s="56"/>
      <c r="F6" s="62"/>
      <c r="G6" s="56"/>
      <c r="H6" s="50"/>
      <c r="I6" s="51"/>
      <c r="J6" s="50"/>
      <c r="K6" s="51"/>
      <c r="L6" s="58"/>
      <c r="M6" s="102"/>
    </row>
    <row r="7" spans="1:13" ht="12.6" customHeight="1" x14ac:dyDescent="0.25">
      <c r="A7" s="370"/>
      <c r="B7" s="31"/>
      <c r="C7" s="24"/>
      <c r="D7" s="371"/>
      <c r="E7" s="235"/>
      <c r="F7" s="25"/>
      <c r="G7" s="30"/>
      <c r="H7" s="23"/>
      <c r="I7" s="24"/>
      <c r="J7" s="23"/>
      <c r="K7" s="24"/>
      <c r="L7" s="39"/>
      <c r="M7" s="28"/>
    </row>
    <row r="8" spans="1:13" ht="12" customHeight="1" thickBot="1" x14ac:dyDescent="0.3">
      <c r="A8" s="370"/>
      <c r="B8" s="70"/>
      <c r="C8" s="372"/>
      <c r="D8" s="70"/>
      <c r="E8" s="77"/>
      <c r="F8" s="134"/>
      <c r="G8" s="71"/>
      <c r="H8" s="134"/>
      <c r="I8" s="71"/>
      <c r="J8" s="134"/>
      <c r="K8" s="71"/>
      <c r="L8" s="132"/>
      <c r="M8" s="33"/>
    </row>
    <row r="9" spans="1:13" ht="12.6" customHeight="1" x14ac:dyDescent="0.25">
      <c r="A9" s="373"/>
      <c r="B9" s="52"/>
      <c r="C9" s="35"/>
      <c r="D9" s="85" t="s">
        <v>35</v>
      </c>
      <c r="E9" s="80" t="s">
        <v>138</v>
      </c>
      <c r="F9" s="52"/>
      <c r="G9" s="35"/>
      <c r="H9" s="52"/>
      <c r="I9" s="86"/>
      <c r="J9" s="85"/>
      <c r="K9" s="80"/>
      <c r="L9" s="52" t="s">
        <v>316</v>
      </c>
      <c r="M9" s="80" t="s">
        <v>80</v>
      </c>
    </row>
    <row r="10" spans="1:13" ht="12.6" customHeight="1" x14ac:dyDescent="0.25">
      <c r="A10" s="370"/>
      <c r="B10" s="25"/>
      <c r="C10" s="35"/>
      <c r="D10" s="29" t="s">
        <v>50</v>
      </c>
      <c r="E10" s="26" t="s">
        <v>140</v>
      </c>
      <c r="F10" s="25"/>
      <c r="G10" s="35"/>
      <c r="H10" s="34"/>
      <c r="I10" s="35"/>
      <c r="J10" s="25"/>
      <c r="K10" s="26"/>
      <c r="L10" s="25" t="s">
        <v>49</v>
      </c>
      <c r="M10" s="26" t="s">
        <v>92</v>
      </c>
    </row>
    <row r="11" spans="1:13" ht="12.6" customHeight="1" x14ac:dyDescent="0.25">
      <c r="A11" s="370" t="s">
        <v>102</v>
      </c>
      <c r="B11" s="374"/>
      <c r="C11" s="43"/>
      <c r="D11" s="259"/>
      <c r="E11" s="129" t="s">
        <v>471</v>
      </c>
      <c r="F11" s="374"/>
      <c r="G11" s="43"/>
      <c r="H11" s="259"/>
      <c r="I11" s="26"/>
      <c r="J11" s="375"/>
      <c r="K11" s="376"/>
      <c r="L11" s="259"/>
      <c r="M11" s="96" t="s">
        <v>455</v>
      </c>
    </row>
    <row r="12" spans="1:13" ht="12.6" customHeight="1" x14ac:dyDescent="0.25">
      <c r="A12" s="370" t="s">
        <v>57</v>
      </c>
      <c r="B12" s="52"/>
      <c r="C12" s="146"/>
      <c r="D12" s="52"/>
      <c r="E12" s="56"/>
      <c r="F12" s="62"/>
      <c r="G12" s="56"/>
      <c r="H12" s="148"/>
      <c r="I12" s="105"/>
      <c r="J12" s="148"/>
      <c r="K12" s="105"/>
      <c r="L12" s="52"/>
      <c r="M12" s="53"/>
    </row>
    <row r="13" spans="1:13" ht="12.6" customHeight="1" x14ac:dyDescent="0.25">
      <c r="A13" s="370"/>
      <c r="B13" s="29"/>
      <c r="C13" s="30"/>
      <c r="D13" s="29"/>
      <c r="E13" s="35"/>
      <c r="F13" s="25"/>
      <c r="G13" s="30"/>
      <c r="H13" s="39"/>
      <c r="I13" s="33"/>
      <c r="J13" s="39"/>
      <c r="K13" s="33"/>
      <c r="L13" s="25"/>
      <c r="M13" s="26"/>
    </row>
    <row r="14" spans="1:13" ht="12.75" customHeight="1" thickBot="1" x14ac:dyDescent="0.3">
      <c r="A14" s="377"/>
      <c r="B14" s="117"/>
      <c r="C14" s="378"/>
      <c r="D14" s="117"/>
      <c r="E14" s="378"/>
      <c r="F14" s="134"/>
      <c r="G14" s="71"/>
      <c r="H14" s="116"/>
      <c r="I14" s="115"/>
      <c r="J14" s="116"/>
      <c r="K14" s="115"/>
      <c r="L14" s="259"/>
      <c r="M14" s="37"/>
    </row>
    <row r="15" spans="1:13" ht="13.5" customHeight="1" thickTop="1" x14ac:dyDescent="0.25">
      <c r="A15" s="126"/>
      <c r="D15" s="511" t="s">
        <v>651</v>
      </c>
      <c r="E15" s="512" t="s">
        <v>36</v>
      </c>
      <c r="F15" s="15"/>
      <c r="G15" s="35"/>
      <c r="H15" s="379"/>
      <c r="I15" s="61"/>
      <c r="J15" s="131"/>
      <c r="K15" s="35"/>
      <c r="L15" s="15" t="s">
        <v>35</v>
      </c>
      <c r="M15" s="18" t="s">
        <v>712</v>
      </c>
    </row>
    <row r="16" spans="1:13" ht="12.6" customHeight="1" x14ac:dyDescent="0.25">
      <c r="A16" s="12"/>
      <c r="D16" s="513" t="s">
        <v>122</v>
      </c>
      <c r="E16" s="514" t="s">
        <v>51</v>
      </c>
      <c r="F16" s="29"/>
      <c r="G16" s="35"/>
      <c r="H16" s="39"/>
      <c r="I16" s="33"/>
      <c r="J16" s="29"/>
      <c r="K16" s="35"/>
      <c r="L16" s="91" t="s">
        <v>50</v>
      </c>
      <c r="M16" s="35" t="s">
        <v>44</v>
      </c>
    </row>
    <row r="17" spans="1:13" ht="12.6" customHeight="1" x14ac:dyDescent="0.25">
      <c r="A17" s="370" t="s">
        <v>53</v>
      </c>
      <c r="D17" s="497"/>
      <c r="E17" s="141" t="s">
        <v>660</v>
      </c>
      <c r="F17" s="23"/>
      <c r="G17" s="43"/>
      <c r="H17" s="23"/>
      <c r="I17" s="43"/>
      <c r="J17" s="380"/>
      <c r="K17" s="260"/>
      <c r="L17" s="259"/>
      <c r="M17" s="35" t="s">
        <v>596</v>
      </c>
    </row>
    <row r="18" spans="1:13" ht="13.5" customHeight="1" x14ac:dyDescent="0.25">
      <c r="A18" s="370" t="s">
        <v>125</v>
      </c>
      <c r="B18" s="52"/>
      <c r="C18" s="53"/>
      <c r="D18" s="52"/>
      <c r="E18" s="53"/>
      <c r="F18" s="52"/>
      <c r="G18" s="54"/>
      <c r="H18" s="52"/>
      <c r="I18" s="54"/>
      <c r="J18" s="52"/>
      <c r="K18" s="54"/>
      <c r="L18" s="52"/>
      <c r="M18" s="54"/>
    </row>
    <row r="19" spans="1:13" ht="12.6" customHeight="1" x14ac:dyDescent="0.25">
      <c r="A19" s="370"/>
      <c r="B19" s="34"/>
      <c r="C19" s="26"/>
      <c r="D19" s="34"/>
      <c r="E19" s="26"/>
      <c r="F19" s="34"/>
      <c r="G19" s="26"/>
      <c r="H19" s="34"/>
      <c r="I19" s="26"/>
      <c r="J19" s="34"/>
      <c r="K19" s="26"/>
      <c r="L19" s="29"/>
      <c r="M19" s="26"/>
    </row>
    <row r="20" spans="1:13" ht="12" customHeight="1" thickBot="1" x14ac:dyDescent="0.3">
      <c r="A20" s="370"/>
      <c r="B20" s="70"/>
      <c r="C20" s="24"/>
      <c r="D20" s="70"/>
      <c r="E20" s="71"/>
      <c r="F20" s="25"/>
      <c r="G20" s="26"/>
      <c r="H20" s="25"/>
      <c r="I20" s="26"/>
      <c r="J20" s="25"/>
      <c r="K20" s="26"/>
      <c r="L20" s="25"/>
      <c r="M20" s="24"/>
    </row>
    <row r="21" spans="1:13" ht="12" customHeight="1" x14ac:dyDescent="0.25">
      <c r="A21" s="373"/>
      <c r="B21" s="470" t="s">
        <v>643</v>
      </c>
      <c r="C21" s="105" t="s">
        <v>138</v>
      </c>
      <c r="D21" s="52"/>
      <c r="E21" s="80"/>
      <c r="F21" s="505" t="s">
        <v>652</v>
      </c>
      <c r="G21" s="516" t="s">
        <v>138</v>
      </c>
      <c r="H21" s="88"/>
      <c r="I21" s="84"/>
      <c r="J21" s="88"/>
      <c r="K21" s="84"/>
      <c r="L21" s="470" t="s">
        <v>680</v>
      </c>
      <c r="M21" s="87" t="s">
        <v>80</v>
      </c>
    </row>
    <row r="22" spans="1:13" ht="12.6" customHeight="1" x14ac:dyDescent="0.25">
      <c r="A22" s="370"/>
      <c r="B22" s="27" t="s">
        <v>71</v>
      </c>
      <c r="C22" s="33" t="s">
        <v>140</v>
      </c>
      <c r="D22" s="29"/>
      <c r="E22" s="26"/>
      <c r="F22" s="517" t="s">
        <v>671</v>
      </c>
      <c r="G22" s="516" t="s">
        <v>140</v>
      </c>
      <c r="H22" s="31"/>
      <c r="I22" s="37"/>
      <c r="J22" s="31"/>
      <c r="K22" s="37"/>
      <c r="L22" s="39" t="s">
        <v>49</v>
      </c>
      <c r="M22" s="28" t="s">
        <v>92</v>
      </c>
    </row>
    <row r="23" spans="1:13" ht="12" customHeight="1" x14ac:dyDescent="0.25">
      <c r="A23" s="370" t="s">
        <v>102</v>
      </c>
      <c r="B23" s="381"/>
      <c r="C23" s="382" t="s">
        <v>458</v>
      </c>
      <c r="D23" s="381"/>
      <c r="E23" s="37"/>
      <c r="F23" s="518" t="s">
        <v>50</v>
      </c>
      <c r="G23" s="519" t="s">
        <v>659</v>
      </c>
      <c r="H23" s="40"/>
      <c r="I23" s="44"/>
      <c r="J23" s="40"/>
      <c r="K23" s="44"/>
      <c r="L23" s="572" t="s">
        <v>682</v>
      </c>
      <c r="M23" s="96" t="s">
        <v>675</v>
      </c>
    </row>
    <row r="24" spans="1:13" ht="12.6" customHeight="1" x14ac:dyDescent="0.25">
      <c r="A24" s="12" t="s">
        <v>125</v>
      </c>
      <c r="B24" s="50"/>
      <c r="C24" s="51"/>
      <c r="D24" s="52"/>
      <c r="E24" s="53"/>
      <c r="F24" s="59"/>
      <c r="G24" s="51"/>
      <c r="H24" s="59"/>
      <c r="I24" s="51"/>
      <c r="J24" s="59"/>
      <c r="K24" s="51"/>
      <c r="L24" s="573" t="s">
        <v>684</v>
      </c>
      <c r="M24" s="28" t="s">
        <v>142</v>
      </c>
    </row>
    <row r="25" spans="1:13" ht="12.6" customHeight="1" x14ac:dyDescent="0.25">
      <c r="A25" s="12"/>
      <c r="B25" s="31"/>
      <c r="C25" s="210"/>
      <c r="D25" s="34"/>
      <c r="E25" s="26"/>
      <c r="F25" s="23"/>
      <c r="G25" s="24"/>
      <c r="H25" s="23"/>
      <c r="I25" s="24"/>
      <c r="J25" s="23"/>
      <c r="K25" s="24"/>
      <c r="L25" s="41" t="s">
        <v>78</v>
      </c>
      <c r="M25" s="28" t="s">
        <v>685</v>
      </c>
    </row>
    <row r="26" spans="1:13" ht="12.6" customHeight="1" thickBot="1" x14ac:dyDescent="0.3">
      <c r="A26" s="377"/>
      <c r="B26" s="23"/>
      <c r="C26" s="115"/>
      <c r="D26" s="116"/>
      <c r="E26" s="110"/>
      <c r="F26" s="150"/>
      <c r="G26" s="110"/>
      <c r="H26" s="150"/>
      <c r="I26" s="110"/>
      <c r="J26" s="150"/>
      <c r="K26" s="110"/>
      <c r="L26" s="23"/>
      <c r="M26" s="96" t="s">
        <v>675</v>
      </c>
    </row>
    <row r="27" spans="1:13" ht="12.75" customHeight="1" thickTop="1" x14ac:dyDescent="0.25">
      <c r="A27" s="383"/>
      <c r="B27" s="20"/>
      <c r="C27" s="16"/>
      <c r="D27" s="58" t="s">
        <v>108</v>
      </c>
      <c r="E27" s="483" t="s">
        <v>36</v>
      </c>
      <c r="F27" s="52"/>
      <c r="G27" s="86"/>
      <c r="H27" s="85"/>
      <c r="I27" s="80"/>
      <c r="J27" s="52"/>
      <c r="K27" s="18"/>
      <c r="L27" s="15" t="s">
        <v>634</v>
      </c>
      <c r="M27" s="18" t="s">
        <v>27</v>
      </c>
    </row>
    <row r="28" spans="1:13" ht="12.6" customHeight="1" x14ac:dyDescent="0.25">
      <c r="A28" s="370"/>
      <c r="B28" s="32"/>
      <c r="C28" s="26"/>
      <c r="D28" s="27" t="s">
        <v>642</v>
      </c>
      <c r="E28" s="33" t="s">
        <v>51</v>
      </c>
      <c r="F28" s="34"/>
      <c r="G28" s="35"/>
      <c r="H28" s="32"/>
      <c r="I28" s="26"/>
      <c r="J28" s="29"/>
      <c r="K28" s="35"/>
      <c r="L28" s="67" t="s">
        <v>633</v>
      </c>
      <c r="M28" s="35" t="s">
        <v>41</v>
      </c>
    </row>
    <row r="29" spans="1:13" ht="12" customHeight="1" x14ac:dyDescent="0.25">
      <c r="A29" s="370" t="s">
        <v>53</v>
      </c>
      <c r="B29" s="40"/>
      <c r="C29" s="129"/>
      <c r="D29" s="498" t="s">
        <v>50</v>
      </c>
      <c r="E29" s="43" t="s">
        <v>458</v>
      </c>
      <c r="F29" s="45"/>
      <c r="G29" s="26"/>
      <c r="H29" s="66"/>
      <c r="I29" s="37"/>
      <c r="J29" s="66"/>
      <c r="K29" s="37"/>
      <c r="L29" s="259" t="s">
        <v>71</v>
      </c>
      <c r="M29" s="24" t="s">
        <v>455</v>
      </c>
    </row>
    <row r="30" spans="1:13" ht="12" customHeight="1" x14ac:dyDescent="0.25">
      <c r="A30" s="370" t="s">
        <v>149</v>
      </c>
      <c r="B30" s="52"/>
      <c r="C30" s="146"/>
      <c r="D30" s="52"/>
      <c r="E30" s="53"/>
      <c r="F30" s="52"/>
      <c r="G30" s="105"/>
      <c r="H30" s="52"/>
      <c r="I30" s="56"/>
      <c r="J30" s="52"/>
      <c r="K30" s="56"/>
      <c r="L30" s="52" t="s">
        <v>690</v>
      </c>
      <c r="M30" s="102" t="s">
        <v>61</v>
      </c>
    </row>
    <row r="31" spans="1:13" ht="12.6" customHeight="1" x14ac:dyDescent="0.25">
      <c r="A31" s="370"/>
      <c r="B31" s="29"/>
      <c r="C31" s="235"/>
      <c r="D31" s="371"/>
      <c r="E31" s="54"/>
      <c r="F31" s="29"/>
      <c r="G31" s="28"/>
      <c r="H31" s="29"/>
      <c r="I31" s="35"/>
      <c r="J31" s="29"/>
      <c r="K31" s="35"/>
      <c r="L31" s="25" t="s">
        <v>52</v>
      </c>
      <c r="M31" s="28" t="s">
        <v>69</v>
      </c>
    </row>
    <row r="32" spans="1:13" ht="12.75" customHeight="1" thickBot="1" x14ac:dyDescent="0.3">
      <c r="A32" s="370"/>
      <c r="B32" s="384"/>
      <c r="C32" s="155"/>
      <c r="D32" s="70"/>
      <c r="E32" s="77"/>
      <c r="F32" s="385"/>
      <c r="G32" s="77"/>
      <c r="H32" s="70"/>
      <c r="I32" s="77"/>
      <c r="J32" s="70"/>
      <c r="K32" s="77"/>
      <c r="L32" s="39" t="s">
        <v>50</v>
      </c>
      <c r="M32" s="71" t="s">
        <v>215</v>
      </c>
    </row>
    <row r="33" spans="1:13" ht="12" customHeight="1" x14ac:dyDescent="0.25">
      <c r="A33" s="373"/>
      <c r="B33" s="58"/>
      <c r="C33" s="87"/>
      <c r="D33" s="52" t="s">
        <v>161</v>
      </c>
      <c r="E33" s="86" t="s">
        <v>138</v>
      </c>
      <c r="F33" s="52"/>
      <c r="G33" s="86"/>
      <c r="H33" s="88"/>
      <c r="I33" s="84"/>
      <c r="J33" s="104"/>
      <c r="K33" s="84"/>
      <c r="L33" s="470" t="s">
        <v>689</v>
      </c>
      <c r="M33" s="28" t="s">
        <v>80</v>
      </c>
    </row>
    <row r="34" spans="1:13" ht="12.6" customHeight="1" x14ac:dyDescent="0.25">
      <c r="A34" s="370"/>
      <c r="B34" s="41"/>
      <c r="C34" s="33"/>
      <c r="D34" s="29" t="s">
        <v>165</v>
      </c>
      <c r="E34" s="35" t="s">
        <v>140</v>
      </c>
      <c r="F34" s="29"/>
      <c r="G34" s="35"/>
      <c r="H34" s="36"/>
      <c r="I34" s="210"/>
      <c r="J34" s="36"/>
      <c r="K34" s="210"/>
      <c r="L34" s="39" t="s">
        <v>671</v>
      </c>
      <c r="M34" s="28" t="s">
        <v>92</v>
      </c>
    </row>
    <row r="35" spans="1:13" ht="12.6" customHeight="1" x14ac:dyDescent="0.25">
      <c r="A35" s="370" t="s">
        <v>102</v>
      </c>
      <c r="B35" s="386"/>
      <c r="C35" s="387"/>
      <c r="D35" s="49"/>
      <c r="E35" s="35" t="s">
        <v>213</v>
      </c>
      <c r="F35" s="48"/>
      <c r="G35" s="35"/>
      <c r="H35" s="47"/>
      <c r="I35" s="99"/>
      <c r="J35" s="171"/>
      <c r="K35" s="44"/>
      <c r="L35" s="572" t="s">
        <v>50</v>
      </c>
      <c r="M35" s="37" t="s">
        <v>215</v>
      </c>
    </row>
    <row r="36" spans="1:13" ht="12.6" customHeight="1" x14ac:dyDescent="0.25">
      <c r="A36" s="370" t="s">
        <v>149</v>
      </c>
      <c r="B36" s="52"/>
      <c r="C36" s="53"/>
      <c r="D36" s="52"/>
      <c r="E36" s="53"/>
      <c r="F36" s="52"/>
      <c r="G36" s="56"/>
      <c r="H36" s="63"/>
      <c r="I36" s="56"/>
      <c r="J36" s="157"/>
      <c r="K36" s="51"/>
      <c r="L36" s="58" t="s">
        <v>689</v>
      </c>
      <c r="M36" s="53" t="s">
        <v>110</v>
      </c>
    </row>
    <row r="37" spans="1:13" ht="11.25" customHeight="1" x14ac:dyDescent="0.25">
      <c r="A37" s="370"/>
      <c r="B37" s="29"/>
      <c r="C37" s="26"/>
      <c r="D37" s="29"/>
      <c r="E37" s="26"/>
      <c r="F37" s="34"/>
      <c r="G37" s="35"/>
      <c r="H37" s="128"/>
      <c r="I37" s="35"/>
      <c r="J37" s="138"/>
      <c r="K37" s="24"/>
      <c r="L37" s="39" t="s">
        <v>671</v>
      </c>
      <c r="M37" s="26" t="s">
        <v>114</v>
      </c>
    </row>
    <row r="38" spans="1:13" ht="12.6" customHeight="1" thickBot="1" x14ac:dyDescent="0.3">
      <c r="A38" s="377"/>
      <c r="B38" s="121"/>
      <c r="C38" s="110"/>
      <c r="D38" s="72"/>
      <c r="E38" s="77"/>
      <c r="F38" s="122"/>
      <c r="G38" s="110"/>
      <c r="H38" s="122"/>
      <c r="I38" s="110"/>
      <c r="J38" s="150"/>
      <c r="K38" s="110"/>
      <c r="L38" s="584" t="s">
        <v>50</v>
      </c>
      <c r="M38" s="115" t="s">
        <v>214</v>
      </c>
    </row>
    <row r="39" spans="1:13" ht="12.75" customHeight="1" thickTop="1" x14ac:dyDescent="0.25">
      <c r="A39" s="383"/>
      <c r="B39" s="466"/>
      <c r="C39" s="105"/>
      <c r="D39" s="15" t="s">
        <v>163</v>
      </c>
      <c r="E39" s="80" t="s">
        <v>36</v>
      </c>
      <c r="F39" s="166"/>
      <c r="G39" s="61"/>
      <c r="H39" s="59"/>
      <c r="I39" s="37"/>
      <c r="J39" s="50"/>
      <c r="K39" s="37"/>
      <c r="L39" s="15" t="s">
        <v>35</v>
      </c>
      <c r="M39" s="18" t="s">
        <v>712</v>
      </c>
    </row>
    <row r="40" spans="1:13" ht="12.6" customHeight="1" x14ac:dyDescent="0.25">
      <c r="A40" s="370"/>
      <c r="B40" s="480"/>
      <c r="C40" s="33"/>
      <c r="D40" s="34" t="s">
        <v>101</v>
      </c>
      <c r="E40" s="26" t="s">
        <v>51</v>
      </c>
      <c r="F40" s="39"/>
      <c r="G40" s="28"/>
      <c r="H40" s="36"/>
      <c r="I40" s="37"/>
      <c r="J40" s="36"/>
      <c r="K40" s="37"/>
      <c r="L40" s="29" t="s">
        <v>50</v>
      </c>
      <c r="M40" s="35" t="s">
        <v>44</v>
      </c>
    </row>
    <row r="41" spans="1:13" ht="10.5" customHeight="1" x14ac:dyDescent="0.25">
      <c r="A41" s="370" t="s">
        <v>53</v>
      </c>
      <c r="B41" s="388"/>
      <c r="C41" s="389"/>
      <c r="D41" s="23"/>
      <c r="E41" s="129" t="s">
        <v>715</v>
      </c>
      <c r="F41" s="23"/>
      <c r="G41" s="33"/>
      <c r="H41" s="144"/>
      <c r="I41" s="44"/>
      <c r="J41" s="144"/>
      <c r="K41" s="44"/>
      <c r="L41" s="25"/>
      <c r="M41" s="37" t="s">
        <v>473</v>
      </c>
    </row>
    <row r="42" spans="1:13" ht="12" customHeight="1" x14ac:dyDescent="0.25">
      <c r="A42" s="370" t="s">
        <v>176</v>
      </c>
      <c r="D42" s="63"/>
      <c r="E42" s="56"/>
      <c r="F42" s="52"/>
      <c r="G42" s="56"/>
      <c r="H42" s="52"/>
      <c r="I42" s="56"/>
      <c r="J42" s="52"/>
      <c r="K42" s="35"/>
      <c r="L42" s="52" t="s">
        <v>625</v>
      </c>
      <c r="M42" s="56" t="s">
        <v>61</v>
      </c>
    </row>
    <row r="43" spans="1:13" ht="12.6" customHeight="1" x14ac:dyDescent="0.25">
      <c r="A43" s="370"/>
      <c r="D43" s="29"/>
      <c r="E43" s="35"/>
      <c r="F43" s="34"/>
      <c r="G43" s="35"/>
      <c r="H43" s="34"/>
      <c r="I43" s="35"/>
      <c r="J43" s="34"/>
      <c r="K43" s="35"/>
      <c r="L43" s="25" t="s">
        <v>71</v>
      </c>
      <c r="M43" s="54" t="s">
        <v>69</v>
      </c>
    </row>
    <row r="44" spans="1:13" ht="12.6" customHeight="1" thickBot="1" x14ac:dyDescent="0.3">
      <c r="A44" s="370"/>
      <c r="D44" s="72"/>
      <c r="E44" s="73"/>
      <c r="F44" s="25"/>
      <c r="G44" s="99"/>
      <c r="H44" s="25"/>
      <c r="I44" s="99"/>
      <c r="J44" s="138"/>
      <c r="K44" s="99"/>
      <c r="L44" s="70"/>
      <c r="M44" s="71" t="s">
        <v>455</v>
      </c>
    </row>
    <row r="45" spans="1:13" ht="12.6" customHeight="1" x14ac:dyDescent="0.25">
      <c r="A45" s="373"/>
      <c r="B45" s="85" t="s">
        <v>153</v>
      </c>
      <c r="C45" s="86" t="s">
        <v>138</v>
      </c>
      <c r="D45" s="470" t="s">
        <v>640</v>
      </c>
      <c r="E45" s="28" t="s">
        <v>138</v>
      </c>
      <c r="F45" s="85" t="s">
        <v>180</v>
      </c>
      <c r="G45" s="86" t="s">
        <v>137</v>
      </c>
      <c r="H45" s="85"/>
      <c r="I45" s="80"/>
      <c r="J45" s="176"/>
      <c r="K45" s="86"/>
      <c r="L45" s="85" t="s">
        <v>34</v>
      </c>
      <c r="M45" s="586" t="s">
        <v>82</v>
      </c>
    </row>
    <row r="46" spans="1:13" ht="11.25" customHeight="1" x14ac:dyDescent="0.25">
      <c r="A46" s="370"/>
      <c r="B46" s="29" t="s">
        <v>157</v>
      </c>
      <c r="C46" s="35" t="s">
        <v>140</v>
      </c>
      <c r="D46" s="27" t="s">
        <v>165</v>
      </c>
      <c r="E46" s="28" t="s">
        <v>140</v>
      </c>
      <c r="F46" s="29" t="s">
        <v>72</v>
      </c>
      <c r="G46" s="35" t="s">
        <v>139</v>
      </c>
      <c r="H46" s="25"/>
      <c r="I46" s="26"/>
      <c r="J46" s="32"/>
      <c r="K46" s="35"/>
      <c r="L46" s="34" t="s">
        <v>49</v>
      </c>
      <c r="M46" s="587" t="s">
        <v>94</v>
      </c>
    </row>
    <row r="47" spans="1:13" ht="12.6" customHeight="1" x14ac:dyDescent="0.25">
      <c r="A47" s="370" t="s">
        <v>102</v>
      </c>
      <c r="B47" s="460"/>
      <c r="C47" s="129" t="s">
        <v>461</v>
      </c>
      <c r="D47" s="97"/>
      <c r="E47" s="141" t="s">
        <v>458</v>
      </c>
      <c r="F47" s="94"/>
      <c r="G47" s="46" t="s">
        <v>213</v>
      </c>
      <c r="H47" s="392"/>
      <c r="I47" s="43"/>
      <c r="J47" s="392"/>
      <c r="K47" s="43"/>
      <c r="L47" s="585" t="s">
        <v>122</v>
      </c>
      <c r="M47" s="585" t="s">
        <v>467</v>
      </c>
    </row>
    <row r="48" spans="1:13" ht="12.6" customHeight="1" x14ac:dyDescent="0.25">
      <c r="A48" s="370" t="s">
        <v>176</v>
      </c>
      <c r="B48" s="52"/>
      <c r="C48" s="53"/>
      <c r="D48" s="52"/>
      <c r="E48" s="53"/>
      <c r="F48" s="52"/>
      <c r="G48" s="53"/>
      <c r="H48" s="50"/>
      <c r="I48" s="51"/>
      <c r="J48" s="50"/>
      <c r="K48" s="51"/>
      <c r="L48" s="52" t="s">
        <v>690</v>
      </c>
      <c r="M48" s="28" t="s">
        <v>110</v>
      </c>
    </row>
    <row r="49" spans="1:13" ht="12.6" customHeight="1" x14ac:dyDescent="0.25">
      <c r="A49" s="370"/>
      <c r="B49" s="34"/>
      <c r="C49" s="35"/>
      <c r="D49" s="34"/>
      <c r="E49" s="35"/>
      <c r="F49" s="34"/>
      <c r="G49" s="26"/>
      <c r="H49" s="31"/>
      <c r="I49" s="24"/>
      <c r="J49" s="31"/>
      <c r="K49" s="24"/>
      <c r="L49" s="25" t="s">
        <v>52</v>
      </c>
      <c r="M49" s="28" t="s">
        <v>114</v>
      </c>
    </row>
    <row r="50" spans="1:13" ht="12" customHeight="1" thickBot="1" x14ac:dyDescent="0.3">
      <c r="A50" s="377"/>
      <c r="B50" s="34"/>
      <c r="C50" s="124"/>
      <c r="D50" s="123"/>
      <c r="E50" s="124"/>
      <c r="F50" s="121"/>
      <c r="G50" s="393"/>
      <c r="H50" s="23"/>
      <c r="I50" s="24"/>
      <c r="J50" s="23"/>
      <c r="K50" s="24"/>
      <c r="L50" s="39" t="s">
        <v>50</v>
      </c>
      <c r="M50" s="115" t="s">
        <v>214</v>
      </c>
    </row>
    <row r="51" spans="1:13" ht="12.75" customHeight="1" thickTop="1" x14ac:dyDescent="0.25">
      <c r="A51" s="383"/>
      <c r="B51" s="466" t="s">
        <v>171</v>
      </c>
      <c r="C51" s="105" t="s">
        <v>36</v>
      </c>
      <c r="D51" s="504" t="s">
        <v>171</v>
      </c>
      <c r="E51" s="80" t="s">
        <v>36</v>
      </c>
      <c r="F51" s="131"/>
      <c r="G51" s="35"/>
      <c r="H51" s="15"/>
      <c r="I51" s="16"/>
      <c r="J51" s="15"/>
      <c r="K51" s="16"/>
      <c r="L51" s="15"/>
      <c r="M51" s="18"/>
    </row>
    <row r="52" spans="1:13" ht="12.6" customHeight="1" x14ac:dyDescent="0.25">
      <c r="A52" s="370"/>
      <c r="B52" s="480" t="s">
        <v>115</v>
      </c>
      <c r="C52" s="33" t="s">
        <v>51</v>
      </c>
      <c r="D52" s="32" t="s">
        <v>185</v>
      </c>
      <c r="E52" s="26" t="s">
        <v>51</v>
      </c>
      <c r="F52" s="29"/>
      <c r="G52" s="35"/>
      <c r="H52" s="34"/>
      <c r="I52" s="26"/>
      <c r="J52" s="34"/>
      <c r="K52" s="26"/>
      <c r="L52" s="29"/>
      <c r="M52" s="35"/>
    </row>
    <row r="53" spans="1:13" ht="12" customHeight="1" x14ac:dyDescent="0.25">
      <c r="A53" s="370" t="s">
        <v>53</v>
      </c>
      <c r="B53" s="388"/>
      <c r="C53" s="389" t="s">
        <v>457</v>
      </c>
      <c r="D53" s="259"/>
      <c r="E53" s="181" t="s">
        <v>461</v>
      </c>
      <c r="F53" s="98"/>
      <c r="G53" s="35"/>
      <c r="H53" s="259"/>
      <c r="I53" s="46"/>
      <c r="J53" s="259"/>
      <c r="K53" s="46"/>
      <c r="L53" s="29"/>
      <c r="M53" s="37"/>
    </row>
    <row r="54" spans="1:13" ht="12.6" customHeight="1" x14ac:dyDescent="0.25">
      <c r="A54" s="370" t="s">
        <v>188</v>
      </c>
      <c r="B54" s="58"/>
      <c r="C54" s="28"/>
      <c r="E54" s="103"/>
      <c r="F54" s="58" t="s">
        <v>171</v>
      </c>
      <c r="G54" s="28" t="s">
        <v>61</v>
      </c>
      <c r="H54" s="394"/>
      <c r="I54" s="395"/>
      <c r="J54" s="50"/>
      <c r="K54" s="51"/>
      <c r="L54" s="52"/>
      <c r="M54" s="53"/>
    </row>
    <row r="55" spans="1:13" ht="12.6" customHeight="1" x14ac:dyDescent="0.25">
      <c r="A55" s="370"/>
      <c r="B55" s="463"/>
      <c r="C55" s="61"/>
      <c r="E55" s="37"/>
      <c r="F55" s="463" t="s">
        <v>121</v>
      </c>
      <c r="G55" s="61" t="s">
        <v>69</v>
      </c>
      <c r="H55" s="396"/>
      <c r="I55" s="397"/>
      <c r="J55" s="23"/>
      <c r="K55" s="24"/>
      <c r="L55" s="34"/>
      <c r="M55" s="26"/>
    </row>
    <row r="56" spans="1:13" ht="12.6" customHeight="1" thickBot="1" x14ac:dyDescent="0.3">
      <c r="A56" s="370"/>
      <c r="B56" s="464"/>
      <c r="C56" s="465"/>
      <c r="D56" s="23"/>
      <c r="E56" s="99"/>
      <c r="F56" s="464"/>
      <c r="G56" s="465" t="s">
        <v>638</v>
      </c>
      <c r="H56" s="396"/>
      <c r="I56" s="398"/>
      <c r="J56" s="23"/>
      <c r="K56" s="99"/>
      <c r="L56" s="25"/>
      <c r="M56" s="73"/>
    </row>
    <row r="57" spans="1:13" ht="12.6" customHeight="1" x14ac:dyDescent="0.25">
      <c r="A57" s="373"/>
      <c r="B57" s="85"/>
      <c r="C57" s="80"/>
      <c r="D57" s="504" t="s">
        <v>193</v>
      </c>
      <c r="E57" s="80" t="s">
        <v>138</v>
      </c>
      <c r="F57" s="85"/>
      <c r="G57" s="86"/>
      <c r="H57" s="85"/>
      <c r="I57" s="80"/>
      <c r="J57" s="85"/>
      <c r="K57" s="80"/>
      <c r="L57" s="85"/>
      <c r="M57" s="86"/>
    </row>
    <row r="58" spans="1:13" ht="11.25" customHeight="1" x14ac:dyDescent="0.25">
      <c r="A58" s="370"/>
      <c r="B58" s="29"/>
      <c r="C58" s="26"/>
      <c r="D58" s="32" t="s">
        <v>123</v>
      </c>
      <c r="E58" s="26" t="s">
        <v>140</v>
      </c>
      <c r="F58" s="128"/>
      <c r="G58" s="35"/>
      <c r="H58" s="29"/>
      <c r="I58" s="26"/>
      <c r="J58" s="29"/>
      <c r="K58" s="26"/>
      <c r="L58" s="29"/>
      <c r="M58" s="35"/>
    </row>
    <row r="59" spans="1:13" ht="12.6" customHeight="1" x14ac:dyDescent="0.25">
      <c r="A59" s="370" t="s">
        <v>102</v>
      </c>
      <c r="B59" s="259"/>
      <c r="C59" s="181"/>
      <c r="D59" s="259"/>
      <c r="E59" s="181" t="s">
        <v>461</v>
      </c>
      <c r="F59" s="259"/>
      <c r="G59" s="129"/>
      <c r="H59" s="259"/>
      <c r="I59" s="46"/>
      <c r="J59" s="259"/>
      <c r="K59" s="46"/>
      <c r="L59" s="29"/>
      <c r="M59" s="96"/>
    </row>
    <row r="60" spans="1:13" ht="9.75" customHeight="1" x14ac:dyDescent="0.25">
      <c r="A60" s="370" t="s">
        <v>188</v>
      </c>
      <c r="B60" s="50"/>
      <c r="C60" s="103"/>
      <c r="E60" s="51"/>
      <c r="F60" s="399"/>
      <c r="G60" s="37"/>
      <c r="H60" s="399"/>
      <c r="I60" s="37"/>
      <c r="J60" s="399"/>
      <c r="K60" s="37"/>
      <c r="L60" s="52"/>
      <c r="M60" s="102"/>
    </row>
    <row r="61" spans="1:13" ht="12.6" customHeight="1" x14ac:dyDescent="0.25">
      <c r="A61" s="370"/>
      <c r="B61" s="184"/>
      <c r="C61" s="400"/>
      <c r="E61" s="24"/>
      <c r="F61" s="48"/>
      <c r="G61" s="37"/>
      <c r="H61" s="48"/>
      <c r="I61" s="37"/>
      <c r="J61" s="48"/>
      <c r="K61" s="37"/>
      <c r="L61" s="34"/>
      <c r="M61" s="28"/>
    </row>
    <row r="62" spans="1:13" ht="12.6" customHeight="1" thickBot="1" x14ac:dyDescent="0.3">
      <c r="A62" s="370"/>
      <c r="B62" s="184"/>
      <c r="C62" s="400"/>
      <c r="E62" s="24"/>
      <c r="F62" s="66"/>
      <c r="G62" s="37"/>
      <c r="H62" s="66"/>
      <c r="I62" s="37"/>
      <c r="J62" s="66"/>
      <c r="K62" s="37"/>
      <c r="L62" s="25"/>
      <c r="M62" s="111"/>
    </row>
    <row r="63" spans="1:13" s="203" customFormat="1" ht="15.75" customHeight="1" thickTop="1" x14ac:dyDescent="0.25">
      <c r="A63" s="401"/>
      <c r="B63" s="402"/>
      <c r="C63" s="403"/>
      <c r="D63" s="402"/>
      <c r="E63" s="404"/>
      <c r="F63" s="85"/>
      <c r="G63" s="405"/>
      <c r="H63" s="85"/>
      <c r="I63" s="405"/>
      <c r="J63" s="13"/>
      <c r="K63" s="21"/>
      <c r="L63" s="13"/>
      <c r="M63" s="21"/>
    </row>
    <row r="64" spans="1:13" s="203" customFormat="1" ht="15.75" customHeight="1" x14ac:dyDescent="0.25">
      <c r="A64" s="370" t="s">
        <v>597</v>
      </c>
      <c r="B64" s="27"/>
      <c r="C64" s="211"/>
      <c r="D64" s="27"/>
      <c r="E64" s="406"/>
      <c r="F64" s="29"/>
      <c r="G64" s="407"/>
      <c r="H64" s="29"/>
      <c r="I64" s="407"/>
      <c r="J64" s="36"/>
      <c r="K64" s="37"/>
      <c r="L64" s="36"/>
      <c r="M64" s="37"/>
    </row>
    <row r="65" spans="1:13" s="203" customFormat="1" ht="15.75" customHeight="1" x14ac:dyDescent="0.25">
      <c r="A65" s="408"/>
      <c r="B65" s="205"/>
      <c r="C65" s="32"/>
      <c r="D65" s="205"/>
      <c r="E65" s="162"/>
      <c r="F65" s="259"/>
      <c r="G65" s="181"/>
      <c r="H65" s="259"/>
      <c r="I65" s="181"/>
      <c r="J65" s="138"/>
      <c r="K65" s="44"/>
      <c r="L65" s="138"/>
      <c r="M65" s="44"/>
    </row>
    <row r="66" spans="1:13" s="203" customFormat="1" ht="2.4500000000000002" customHeight="1" thickBot="1" x14ac:dyDescent="0.3">
      <c r="A66" s="408"/>
      <c r="B66" s="201"/>
      <c r="C66" s="209"/>
      <c r="D66" s="201"/>
      <c r="E66" s="209"/>
      <c r="F66" s="201"/>
      <c r="G66" s="209"/>
      <c r="H66" s="201"/>
      <c r="I66" s="209"/>
      <c r="J66" s="201"/>
      <c r="K66" s="209"/>
      <c r="L66" s="201"/>
      <c r="M66" s="209"/>
    </row>
    <row r="67" spans="1:13" x14ac:dyDescent="0.25">
      <c r="A67" s="409"/>
      <c r="B67" s="158"/>
      <c r="C67" s="158"/>
      <c r="D67" s="158"/>
      <c r="E67" s="158"/>
      <c r="F67" s="158"/>
      <c r="G67" s="158"/>
      <c r="H67" s="158"/>
      <c r="I67" s="158"/>
      <c r="J67" s="158"/>
      <c r="K67" s="410"/>
      <c r="L67" s="158"/>
      <c r="M67" s="410"/>
    </row>
    <row r="68" spans="1:13" x14ac:dyDescent="0.25">
      <c r="A68" s="411"/>
      <c r="B68" s="66"/>
      <c r="C68" s="66"/>
      <c r="D68" s="66"/>
      <c r="E68" s="66"/>
      <c r="F68" s="66"/>
      <c r="G68" s="66"/>
      <c r="H68" s="66"/>
      <c r="I68" s="66"/>
      <c r="J68" s="66"/>
      <c r="K68" s="412"/>
      <c r="L68" s="66"/>
      <c r="M68" s="412"/>
    </row>
    <row r="69" spans="1:13" x14ac:dyDescent="0.25">
      <c r="A69" s="411" t="s">
        <v>598</v>
      </c>
      <c r="B69" s="66"/>
      <c r="C69" s="66"/>
      <c r="D69" s="66"/>
      <c r="E69" s="66"/>
      <c r="F69" s="66"/>
      <c r="G69" s="66"/>
      <c r="H69" s="66"/>
      <c r="I69" s="66"/>
      <c r="J69" s="66"/>
      <c r="K69" s="412"/>
      <c r="L69" s="66"/>
      <c r="M69" s="412"/>
    </row>
    <row r="70" spans="1:13" x14ac:dyDescent="0.25">
      <c r="A70" s="411"/>
      <c r="B70" s="66"/>
      <c r="C70" s="66"/>
      <c r="D70" s="66"/>
      <c r="E70" s="66"/>
      <c r="F70" s="66"/>
      <c r="G70" s="66"/>
      <c r="H70" s="66"/>
      <c r="I70" s="66"/>
      <c r="J70" s="66"/>
      <c r="K70" s="412"/>
      <c r="L70" s="66"/>
      <c r="M70" s="412"/>
    </row>
    <row r="71" spans="1:13" x14ac:dyDescent="0.25">
      <c r="A71" s="411"/>
      <c r="B71" s="66"/>
      <c r="C71" s="66"/>
      <c r="D71" s="66"/>
      <c r="E71" s="66"/>
      <c r="F71" s="66"/>
      <c r="G71" s="66"/>
      <c r="H71" s="66"/>
      <c r="I71" s="66"/>
      <c r="J71" s="66"/>
      <c r="K71" s="412"/>
      <c r="L71" s="66"/>
      <c r="M71" s="412"/>
    </row>
    <row r="72" spans="1:13" ht="12.75" thickBot="1" x14ac:dyDescent="0.3">
      <c r="A72" s="413"/>
      <c r="B72" s="391"/>
      <c r="C72" s="391"/>
      <c r="D72" s="391"/>
      <c r="E72" s="391"/>
      <c r="F72" s="391"/>
      <c r="G72" s="391"/>
      <c r="H72" s="391"/>
      <c r="I72" s="391"/>
      <c r="J72" s="391"/>
      <c r="K72" s="414"/>
      <c r="L72" s="391"/>
      <c r="M72" s="414"/>
    </row>
    <row r="81" spans="1:4" ht="11.25" x14ac:dyDescent="0.25">
      <c r="A81" s="235"/>
    </row>
    <row r="82" spans="1:4" ht="11.25" x14ac:dyDescent="0.25">
      <c r="A82" s="235"/>
    </row>
    <row r="83" spans="1:4" ht="11.25" x14ac:dyDescent="0.25">
      <c r="A83" s="235"/>
    </row>
    <row r="84" spans="1:4" ht="11.25" x14ac:dyDescent="0.25">
      <c r="A84" s="235"/>
    </row>
    <row r="85" spans="1:4" ht="11.25" x14ac:dyDescent="0.25">
      <c r="A85" s="235"/>
    </row>
    <row r="86" spans="1:4" ht="11.25" x14ac:dyDescent="0.25">
      <c r="A86" s="235"/>
    </row>
    <row r="87" spans="1:4" ht="11.25" x14ac:dyDescent="0.25">
      <c r="A87" s="235"/>
    </row>
    <row r="88" spans="1:4" ht="11.25" x14ac:dyDescent="0.25">
      <c r="A88" s="235"/>
    </row>
    <row r="89" spans="1:4" ht="11.25" x14ac:dyDescent="0.25">
      <c r="A89" s="235"/>
    </row>
    <row r="90" spans="1:4" ht="11.25" x14ac:dyDescent="0.25">
      <c r="A90" s="235"/>
    </row>
    <row r="91" spans="1:4" ht="11.25" x14ac:dyDescent="0.25">
      <c r="A91" s="235"/>
    </row>
    <row r="92" spans="1:4" ht="11.25" x14ac:dyDescent="0.25">
      <c r="A92" s="235"/>
    </row>
    <row r="93" spans="1:4" ht="11.25" x14ac:dyDescent="0.25">
      <c r="A93" s="235"/>
    </row>
    <row r="94" spans="1:4" ht="11.25" x14ac:dyDescent="0.25">
      <c r="A94" s="235"/>
    </row>
    <row r="95" spans="1:4" ht="11.25" x14ac:dyDescent="0.25">
      <c r="A95" s="235"/>
      <c r="D95" s="415"/>
    </row>
    <row r="96" spans="1:4" ht="11.25" x14ac:dyDescent="0.25">
      <c r="A96" s="235"/>
    </row>
    <row r="97" spans="1:4" ht="11.25" x14ac:dyDescent="0.25">
      <c r="A97" s="235"/>
    </row>
    <row r="98" spans="1:4" ht="11.25" x14ac:dyDescent="0.25">
      <c r="A98" s="235"/>
      <c r="D98" s="415"/>
    </row>
    <row r="99" spans="1:4" ht="11.25" x14ac:dyDescent="0.25">
      <c r="A99" s="235"/>
    </row>
    <row r="100" spans="1:4" ht="11.25" x14ac:dyDescent="0.25">
      <c r="A100" s="235"/>
    </row>
    <row r="101" spans="1:4" ht="11.25" x14ac:dyDescent="0.25">
      <c r="A101" s="235"/>
    </row>
    <row r="102" spans="1:4" ht="11.25" x14ac:dyDescent="0.25">
      <c r="A102" s="235"/>
    </row>
    <row r="103" spans="1:4" ht="11.25" x14ac:dyDescent="0.25">
      <c r="A103" s="235"/>
    </row>
    <row r="104" spans="1:4" ht="11.25" x14ac:dyDescent="0.25">
      <c r="A104" s="235"/>
    </row>
    <row r="105" spans="1:4" ht="11.25" x14ac:dyDescent="0.25">
      <c r="A105" s="235"/>
    </row>
    <row r="106" spans="1:4" ht="11.25" x14ac:dyDescent="0.25">
      <c r="A106" s="235"/>
    </row>
    <row r="107" spans="1:4" ht="11.25" x14ac:dyDescent="0.25">
      <c r="A107" s="235"/>
    </row>
    <row r="108" spans="1:4" ht="11.25" x14ac:dyDescent="0.25">
      <c r="A108" s="235"/>
    </row>
    <row r="109" spans="1:4" ht="11.25" x14ac:dyDescent="0.25">
      <c r="A109" s="235"/>
    </row>
    <row r="110" spans="1:4" ht="11.25" x14ac:dyDescent="0.25">
      <c r="A110" s="235"/>
    </row>
    <row r="111" spans="1:4" ht="11.25" x14ac:dyDescent="0.25">
      <c r="A111" s="235"/>
    </row>
    <row r="112" spans="1:4" ht="11.25" x14ac:dyDescent="0.25">
      <c r="A112" s="235"/>
    </row>
    <row r="113" spans="1:1" ht="11.25" x14ac:dyDescent="0.25">
      <c r="A113" s="235"/>
    </row>
    <row r="114" spans="1:1" ht="11.25" x14ac:dyDescent="0.25">
      <c r="A114" s="235"/>
    </row>
    <row r="115" spans="1:1" ht="11.25" x14ac:dyDescent="0.25">
      <c r="A115" s="235"/>
    </row>
    <row r="116" spans="1:1" ht="11.25" x14ac:dyDescent="0.25">
      <c r="A116" s="235"/>
    </row>
    <row r="117" spans="1:1" ht="11.25" x14ac:dyDescent="0.25">
      <c r="A117" s="235"/>
    </row>
    <row r="118" spans="1:1" ht="11.25" x14ac:dyDescent="0.25">
      <c r="A118" s="235"/>
    </row>
    <row r="119" spans="1:1" ht="11.25" x14ac:dyDescent="0.25">
      <c r="A119" s="235"/>
    </row>
    <row r="120" spans="1:1" ht="11.25" x14ac:dyDescent="0.25">
      <c r="A120" s="235"/>
    </row>
    <row r="121" spans="1:1" ht="11.25" x14ac:dyDescent="0.25">
      <c r="A121" s="235"/>
    </row>
    <row r="122" spans="1:1" ht="11.25" x14ac:dyDescent="0.25">
      <c r="A122" s="235"/>
    </row>
    <row r="123" spans="1:1" ht="11.25" x14ac:dyDescent="0.25">
      <c r="A123" s="235"/>
    </row>
    <row r="124" spans="1:1" ht="11.25" x14ac:dyDescent="0.25">
      <c r="A124" s="235"/>
    </row>
    <row r="125" spans="1:1" ht="11.25" x14ac:dyDescent="0.25">
      <c r="A125" s="235"/>
    </row>
    <row r="126" spans="1:1" ht="11.25" x14ac:dyDescent="0.25">
      <c r="A126" s="235"/>
    </row>
    <row r="127" spans="1:1" ht="11.25" x14ac:dyDescent="0.25">
      <c r="A127" s="235"/>
    </row>
    <row r="128" spans="1:1" ht="11.25" x14ac:dyDescent="0.25">
      <c r="A128" s="235"/>
    </row>
    <row r="129" spans="1:1" ht="11.25" x14ac:dyDescent="0.25">
      <c r="A129" s="235"/>
    </row>
    <row r="130" spans="1:1" ht="11.25" x14ac:dyDescent="0.25">
      <c r="A130" s="235"/>
    </row>
    <row r="131" spans="1:1" ht="11.25" x14ac:dyDescent="0.25">
      <c r="A131" s="235"/>
    </row>
    <row r="132" spans="1:1" ht="11.25" x14ac:dyDescent="0.25">
      <c r="A132" s="235"/>
    </row>
    <row r="133" spans="1:1" ht="11.25" x14ac:dyDescent="0.25">
      <c r="A133" s="235"/>
    </row>
    <row r="134" spans="1:1" ht="11.25" x14ac:dyDescent="0.25">
      <c r="A134" s="235"/>
    </row>
    <row r="135" spans="1:1" ht="11.25" x14ac:dyDescent="0.25">
      <c r="A135" s="235"/>
    </row>
    <row r="136" spans="1:1" ht="11.25" x14ac:dyDescent="0.25">
      <c r="A136" s="235"/>
    </row>
    <row r="137" spans="1:1" ht="11.25" x14ac:dyDescent="0.25">
      <c r="A137" s="235"/>
    </row>
    <row r="138" spans="1:1" ht="11.25" x14ac:dyDescent="0.25">
      <c r="A138" s="235"/>
    </row>
    <row r="139" spans="1:1" ht="11.25" x14ac:dyDescent="0.25">
      <c r="A139" s="235"/>
    </row>
    <row r="140" spans="1:1" ht="11.25" x14ac:dyDescent="0.25">
      <c r="A140" s="235"/>
    </row>
    <row r="141" spans="1:1" ht="11.25" x14ac:dyDescent="0.25">
      <c r="A141" s="235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HKII 2021-2022 (lọc)</vt:lpstr>
      <vt:lpstr>TKB HKII 2021-2022 DAN</vt:lpstr>
      <vt:lpstr>MG ĐHKHTN</vt:lpstr>
      <vt:lpstr>Năng lực phòng máy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2022-01-29T07:59:12Z</cp:lastPrinted>
  <dcterms:created xsi:type="dcterms:W3CDTF">2021-10-29T07:16:26Z</dcterms:created>
  <dcterms:modified xsi:type="dcterms:W3CDTF">2022-01-29T08:13:16Z</dcterms:modified>
</cp:coreProperties>
</file>