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norafisher/Library/CloudStorage/GoogleDrive-leonoramfisher@gmail.com/.shortcut-targets-by-id/1dOU60tkEPXSEl2YWiFwMP2rIstVRRjZx/holisoils_precip_inc_dec/data/"/>
    </mc:Choice>
  </mc:AlternateContent>
  <xr:revisionPtr revIDLastSave="0" documentId="13_ncr:1_{AFCBC7D8-DA7D-B94E-B38A-6B71CEC7EB6B}" xr6:coauthVersionLast="47" xr6:coauthVersionMax="47" xr10:uidLastSave="{00000000-0000-0000-0000-000000000000}"/>
  <bookViews>
    <workbookView xWindow="0" yWindow="0" windowWidth="28800" windowHeight="18000" activeTab="4" xr2:uid="{34284F7B-0C24-4F9C-ABFE-D5985169550E}"/>
  </bookViews>
  <sheets>
    <sheet name="All_studies" sheetId="3" r:id="rId1"/>
    <sheet name="Drought_studies" sheetId="7" r:id="rId2"/>
    <sheet name="Precip_inc_studies" sheetId="11" r:id="rId3"/>
    <sheet name="Site and design" sheetId="2" r:id="rId4"/>
    <sheet name="site_r" sheetId="12" r:id="rId5"/>
    <sheet name="fact_table_r" sheetId="13" r:id="rId6"/>
    <sheet name="body_length" sheetId="14" r:id="rId7"/>
    <sheet name="Fact table" sheetId="1" r:id="rId8"/>
    <sheet name="Taxonomy and functional role" sheetId="5" r:id="rId9"/>
    <sheet name="soil_type" sheetId="10" r:id="rId10"/>
    <sheet name="trophic_group" sheetId="9" r:id="rId11"/>
    <sheet name="sampling_method" sheetId="6" r:id="rId12"/>
    <sheet name="comparison_type" sheetId="8" r:id="rId13"/>
    <sheet name="Timing_lookup" sheetId="4" r:id="rId14"/>
  </sheets>
  <definedNames>
    <definedName name="_xlnm._FilterDatabase" localSheetId="0" hidden="1">All_studies!$A$1:$J$238</definedName>
    <definedName name="_xlnm._FilterDatabase" localSheetId="3" hidden="1">'Site and design'!$T$2:$T$3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2" i="14" l="1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B35" i="14"/>
  <c r="D35" i="14" s="1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6" i="14"/>
  <c r="D15" i="14"/>
  <c r="D14" i="14"/>
  <c r="D13" i="14"/>
  <c r="D12" i="14"/>
  <c r="D11" i="14"/>
  <c r="D10" i="14"/>
  <c r="D9" i="14"/>
  <c r="D8" i="14"/>
  <c r="D7" i="14"/>
  <c r="D5" i="14"/>
  <c r="D4" i="14"/>
  <c r="D3" i="14"/>
  <c r="D2" i="14"/>
  <c r="C34" i="2"/>
  <c r="C14" i="2"/>
  <c r="C37" i="2"/>
  <c r="C31" i="2"/>
  <c r="C10" i="2"/>
  <c r="C11" i="2"/>
  <c r="C28" i="2"/>
  <c r="C36" i="2"/>
  <c r="C8" i="2"/>
  <c r="C38" i="2"/>
  <c r="C3" i="2"/>
  <c r="C23" i="2"/>
  <c r="C25" i="2"/>
  <c r="C46" i="2"/>
  <c r="C41" i="2"/>
  <c r="C27" i="2"/>
  <c r="C7" i="2"/>
  <c r="C12" i="2"/>
  <c r="C21" i="2"/>
  <c r="C20" i="2"/>
  <c r="C19" i="2"/>
  <c r="C47" i="2"/>
  <c r="C18" i="2"/>
  <c r="C17" i="2"/>
  <c r="C16" i="2"/>
  <c r="C39" i="2"/>
  <c r="C6" i="2"/>
  <c r="C5" i="2"/>
  <c r="C4" i="2"/>
  <c r="C22" i="2"/>
  <c r="C15" i="2"/>
  <c r="C42" i="2"/>
  <c r="C24" i="2"/>
  <c r="C44" i="2"/>
  <c r="C30" i="2"/>
  <c r="D6" i="14" l="1"/>
  <c r="D17" i="14"/>
  <c r="C2" i="2"/>
  <c r="C45" i="2"/>
  <c r="C9" i="2"/>
  <c r="C35" i="2"/>
  <c r="C32" i="2"/>
  <c r="C13" i="2"/>
  <c r="C40" i="2" l="1"/>
  <c r="C43" i="2"/>
  <c r="C26" i="2"/>
  <c r="C29" i="2"/>
  <c r="C33" i="2" l="1"/>
  <c r="B2" i="3" l="1"/>
  <c r="B3" i="3" s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A2" i="3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B93" i="3" l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l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</calcChain>
</file>

<file path=xl/sharedStrings.xml><?xml version="1.0" encoding="utf-8"?>
<sst xmlns="http://schemas.openxmlformats.org/spreadsheetml/2006/main" count="31092" uniqueCount="1719">
  <si>
    <t>Study_name</t>
  </si>
  <si>
    <t>Country</t>
  </si>
  <si>
    <t>Latitude_deg</t>
  </si>
  <si>
    <t>Latitude_min</t>
  </si>
  <si>
    <t>Latitude_sec</t>
  </si>
  <si>
    <t>Longitude_deg</t>
  </si>
  <si>
    <t>Longitude_min</t>
  </si>
  <si>
    <t>Longitude_sec</t>
  </si>
  <si>
    <t>Lat_dec_deg</t>
  </si>
  <si>
    <t>Lon_dec_deg</t>
  </si>
  <si>
    <t>Taxa_Class</t>
  </si>
  <si>
    <t>Taxa_Family</t>
  </si>
  <si>
    <t>Taxa_genus</t>
  </si>
  <si>
    <t>Functional_group_size</t>
  </si>
  <si>
    <t>Detailed_location</t>
  </si>
  <si>
    <t>Germany</t>
  </si>
  <si>
    <t>east of Giessen in the
Vogelsberg region in Hesse</t>
  </si>
  <si>
    <t>Entognatha</t>
  </si>
  <si>
    <t>Collembola</t>
  </si>
  <si>
    <t>Taxa_subclass</t>
  </si>
  <si>
    <t>Taxa_order</t>
  </si>
  <si>
    <t>NA</t>
  </si>
  <si>
    <t>October</t>
  </si>
  <si>
    <t>Highest_taxonomic_resolution</t>
  </si>
  <si>
    <t>Site_ID</t>
  </si>
  <si>
    <t>Sterzyńska, M.; Skłodowski, J.</t>
  </si>
  <si>
    <t>Chikoski, JM; Ferguson, SH; Meyer, L</t>
  </si>
  <si>
    <t>Ferrenberg, S.; Wickey, P.; Coop, J.D.</t>
  </si>
  <si>
    <t>Pinzon, J.; Dabros, A.; Riva, F.; Glasier, J.R.N.</t>
  </si>
  <si>
    <t>Sackmann, P.; Farji-Brener, A.</t>
  </si>
  <si>
    <t>Dosso, K; Yeo, K; Konate, S; Linsenmair, KE</t>
  </si>
  <si>
    <t>Huebner, K.; Lindo, Z.; Lechowicz, M.J.</t>
  </si>
  <si>
    <t>Čerevková, A.; Renčo, M.</t>
  </si>
  <si>
    <t>Kamczyc, J.; Urbanowski, C.; Pers-Kamczyc, E.</t>
  </si>
  <si>
    <t>Čuchta, P.; Miklisová, D.; Kováč, Ľ.</t>
  </si>
  <si>
    <t>Baretta, D.; Brown, G.G.; James, S.W.; Cardoso, E.J.B.N.</t>
  </si>
  <si>
    <t>Matlack, G.R.</t>
  </si>
  <si>
    <t>Bezkorovaǐnaia, I.N.; Krasnoshchekova, E.N.; Ivanova, G.A.</t>
  </si>
  <si>
    <t>Erbilgin, N.; Raffa, K.F.</t>
  </si>
  <si>
    <t>Kalisz, P.J.; Powell, J.E.</t>
  </si>
  <si>
    <t>Abbott, I.; Van Heurck, P.; Wong, L.</t>
  </si>
  <si>
    <t>Saifutdinov, R.A.; Gongalsky, K.B.; Zaitsev, A.S.</t>
  </si>
  <si>
    <t>Frew, A.; Nielsen, U.N.; Riegler, M.; Johnson, S.N.</t>
  </si>
  <si>
    <t>Pitzalis, M.; Fattorini, S.; Trucchi, E.; Bologna, M.A.</t>
  </si>
  <si>
    <t>Lindberg, N.; Engtsson, J.B.; Persson, T.</t>
  </si>
  <si>
    <t>Nachtergale, L.; Ghekiere, K.; De Schrijver, A.; Muys, B.; Luyssaert, S.; Lust, N.</t>
  </si>
  <si>
    <t>Sterzyńska, M.; Shrubovych, J.; Tajovský, K.; Čuchta, P.; Starý, J.; Kaňa, J.; Smykla, J.</t>
  </si>
  <si>
    <t>Meehan, M.L.; Song, Z.; Lumley, L.M.; Cobb, T.P.; Proctor, H.</t>
  </si>
  <si>
    <t>Kaynas, B.Y.</t>
  </si>
  <si>
    <t>Brennan, KEC; Christie, FJ; York, A</t>
  </si>
  <si>
    <t>Pons, P.</t>
  </si>
  <si>
    <t>Caruso, T; Migliorini, M</t>
  </si>
  <si>
    <t>Radea, C.; Kazanis, D.; Arianoutsou, M.</t>
  </si>
  <si>
    <t>Vasconcelos, H.L.; Pacheco, R.; Silva, R.C.; Vasconcelos, P.B.; Lopes, C.T.; Costa, A.N.; Bruna, E.M.</t>
  </si>
  <si>
    <t>Pflug, A.; Wolters, V.</t>
  </si>
  <si>
    <t>Collett, N.G.; Neumann, F.G.; Tolhurst, K.G.</t>
  </si>
  <si>
    <t>Čuchta, P.; Miklisová, D.; Kováč, L.</t>
  </si>
  <si>
    <t>Skłodowski, J.J.</t>
  </si>
  <si>
    <t>Renčo, M.; Čerevková, A.; Homolová, Z.; Gömöryová, E.</t>
  </si>
  <si>
    <t>Kaukonen, M.; Ruotsalainen, A.L.; Wäli, P.R.; Männistö, M.K.; Setälä, H.; Saravesi, K.; Huusko, K.; Markkola, A.</t>
  </si>
  <si>
    <t>Collett, N.</t>
  </si>
  <si>
    <t>Dai, Z.; Lv, X.; Ma, B.; Chen, N.; Chang, S.X.; Lin, J.; Wang, X.; Su, W.; Liu, H.; Huang, Y.; Hu, C.; Luo, Y.; Dahlgren, R.A.; Xu, J.</t>
  </si>
  <si>
    <t>Scharenbroch, B.C.; Nix, B.; Jacobs, K.A.; Bowles, M.L.</t>
  </si>
  <si>
    <t>Uys, C.; Hamer, M.; Slotow, R.</t>
  </si>
  <si>
    <t>Bokhorst, S.; Wardle, D.A.; Nilsson, M.-C.; Gundale, M.J.</t>
  </si>
  <si>
    <t>Dawes-Gromadzki, T.Z.</t>
  </si>
  <si>
    <t>Peguero, G.; Folch, E.; Liu, L.; Ogaya, R.; Peñuelas, J.</t>
  </si>
  <si>
    <t>Gorbunova, AY; Korobushkin, DI; Zaitsev, AS; Gongalsky, KB</t>
  </si>
  <si>
    <t>Santalla, S; Salgado, JM; Calvo, L; Fernandez, M</t>
  </si>
  <si>
    <t>Poloczek, A.; Pfeiffer, M.; Schneider, R.; Mühlenberg, M.</t>
  </si>
  <si>
    <t>Butler, O.M.; Lewis, T.; Maunsell, S.C.; Rezaei Rashti, M.; Elser, J.J.; Mackey, B.; Chen, C.</t>
  </si>
  <si>
    <t>Wright, CJ; Coleman, DC</t>
  </si>
  <si>
    <t>Doamba, S.W.M.F.; Savadogo, P.; Nacro, H.B.</t>
  </si>
  <si>
    <t>Brand, ME; Rechkemmer, WT; Clark, SA; McCravy, KW; Lydeard, C; Meiers, ST; Jenkins, SE</t>
  </si>
  <si>
    <t>Lisa, C.; Paffetti, D.; Nocentini, S.; Marchi, E.; Bottalico, F.; Fiorentini, S.; Travaglini, D.</t>
  </si>
  <si>
    <t>Xiong, Y.; D'Atri, J.J.; Fu, S.; Xia, H.; Seastedt, T.R.</t>
  </si>
  <si>
    <t>Gongalsky, K.B.; Zaitsev, A.S.; Korobushkin, D.I.; Saifutdinov, R.A.; Butenko, K.O.; de Vries, F.T.; Ekschmitt, K.; Degtyarev, M.I.; Gorbunova, A.Y.; Kostina, N.V.; Rakhleeva, A.A.; Shakhab, S.V.; Yazrikova, T.E.; Wolters, V.; Bardgett, R.D.</t>
  </si>
  <si>
    <t>Hou, P.-C.L.; Chien, H.-C.; Liu, R.-T.; Steinberger, Y.</t>
  </si>
  <si>
    <t>Majzlan, O.; Fedor, P.J.</t>
  </si>
  <si>
    <t>Mason, L; Bateman, PW; Miller, BP; Wardell-Johnson, GW</t>
  </si>
  <si>
    <t>Gongalsky, K.B.; Zaitsev, A.S.</t>
  </si>
  <si>
    <t>Ruckli, R.; Rusterholz, H.-P.; Baur, B.</t>
  </si>
  <si>
    <t>Butler, OM; Lewis, T; Rashti, MR; Maunsell, SC; Elser, JJ; Chen, CR</t>
  </si>
  <si>
    <t>Sun, F.; Song, C.; Wang, M.; Lai, D.Y.F.; Tariq, A.; Zeng, F.; Zhong, Q.; Wang, F.; Li, Z.; Peng, C.</t>
  </si>
  <si>
    <t>Bhadauria, T.; Ramakrishnan, P.S.; Srivastava, K.N.</t>
  </si>
  <si>
    <t>Kim, J.W.; Jung, C.</t>
  </si>
  <si>
    <t>Buckingham, S; Murphy, N; Gibb, H</t>
  </si>
  <si>
    <t>Homet, P.; Gómez-Aparicio, L.; Matías, L.; Godoy, O.</t>
  </si>
  <si>
    <t>Domínguez-Begines, J.; De Deyn, G.B.; García, L.V.; Eisenhauer, N.; Gómez-Aparicio, L.</t>
  </si>
  <si>
    <t>de Andrade, R.B.; Barlow, J.; Louzada, J.; Vaz-de-Mello, F.Z.; Silveira, J.M.; Cochrane, M.A.</t>
  </si>
  <si>
    <t>Brand, RH</t>
  </si>
  <si>
    <t>Olejniczak, I.; Górska, E.B.; Prędecka, A.; Hewelke, E.; Gozdowski, D.; Korc, M.; Panek, E.; Tyburski, Ł.; Skawińska, M.; Oktaba, I.; Boniecki, P.; Kondras, M.; Oktaba, L.</t>
  </si>
  <si>
    <t>Ulyshen, M.D.; Klooster, W.S.; Barrington, W.T.; Herms, D.A.</t>
  </si>
  <si>
    <t>Hanula, J.L.; Meeker, J.R.; Miller, D.R.; Barnard, E.L.</t>
  </si>
  <si>
    <t>Háněl, L.</t>
  </si>
  <si>
    <t>Menz, L; Gibb, H; Murphy, NP</t>
  </si>
  <si>
    <t>Bokhorst, S.; Berg, M.P.; Wardle, D.A.</t>
  </si>
  <si>
    <t>Roeder, KA; Roeder, DV; Kaspari, M</t>
  </si>
  <si>
    <t>Baretta, D.; Brescovit, A.D.; Knysak, I.; Cardoso, E.J.B.N.</t>
  </si>
  <si>
    <t>Renčo, M.; Čerevková, A.</t>
  </si>
  <si>
    <t>Moretti, M.; Conedera, M.; Duelli, P.; Edwards, P.J.</t>
  </si>
  <si>
    <t>Wang, H.; Liu, G.; Huang, B.; Wang, X.; Xing, Y.; Wang, Q.</t>
  </si>
  <si>
    <t>Gongalsky, K.B.; Malmström, A.; Zaitsev, A.S.; Shakhab, S.V.; Bengtsson, J.; Persson, T.</t>
  </si>
  <si>
    <t>Lóšková, J.; ľuptáčik, P.; Miklisová, D.; Kováč, Ľ.</t>
  </si>
  <si>
    <t>Nadel, R.L.; Scholes, M.C.; Byrne, M.J.</t>
  </si>
  <si>
    <t>Wasis, B.; Winata, B.; Marpaung, D.R.</t>
  </si>
  <si>
    <t>Butenko, K.O.; Gongalsky, K.B.; Korobushkin, D.I.; Ekschmitt, K.; Zaitsev, A.S.</t>
  </si>
  <si>
    <t>Urbanovicova, V; Miklisova, D; Kovac, L</t>
  </si>
  <si>
    <t>Pitzalis, M; Luiselli, L; Bologna, MA</t>
  </si>
  <si>
    <t>Toivanen, T.; Heikkilä, T.; Koivula, M.J.</t>
  </si>
  <si>
    <t>Henig-Sever, N.; Poliakov, D.; Broza, M.</t>
  </si>
  <si>
    <t>Dress, W.J.; Boerner, R.E.J.</t>
  </si>
  <si>
    <t>Broza, M.; Izhaki, I.</t>
  </si>
  <si>
    <t>Ferguson, S.H.; Joly, D.O.</t>
  </si>
  <si>
    <t>Sperry, J.H.; George, T.L.; Zack, S.</t>
  </si>
  <si>
    <t>Sileshi, G.; Mafongoya, P.L.</t>
  </si>
  <si>
    <t>Gillette, NE; Vetter, RS; Mori, SR; Rudolph, CR; Welty, DR</t>
  </si>
  <si>
    <t>Lóšková, J.; Ľuptáčik, P.; Miklisová, D.; Kováč, Ľ.</t>
  </si>
  <si>
    <t>Santonja, M.; Fernandez, C.; Proffit, M.; Gers, C.; Gauquelin, T.; Reiter, I.M.; Cramer, W.; Baldy, V.</t>
  </si>
  <si>
    <t>Eggleton, P.; Inward, K.; Smith, J.; Jones, D.T.; Sherlock, E.</t>
  </si>
  <si>
    <t>Wellnitz, T.; Barlow, J.L.; Dick, C.M.; Shaurette, T.R.; Johnson, B.M.; Wesley, T.; Weiher, E.</t>
  </si>
  <si>
    <t>Dosso, K.; Konaté, S.; Aidara, D.; Linsenmair, K.E.</t>
  </si>
  <si>
    <t>Hutchins, M.W.; Reynolds, B.C.; Patch, S.P.</t>
  </si>
  <si>
    <t>Verble-Pearson, RM; Yanoviak, SP</t>
  </si>
  <si>
    <t>Sholikha, M.; Djohan, T.S.; Subagja, J.; Kurniati, T.</t>
  </si>
  <si>
    <t>Urbanovicova, V; Miklisova, D; Mock, A; Kovac, L</t>
  </si>
  <si>
    <t>Tsiafouli, M.A.; Kallimanis, A.S.; Katana, E.; Stamou, G.P.; Sgardelis, S.P.</t>
  </si>
  <si>
    <t>Zaitsev, A.S.; Gongalsky, K.B.; Persson, T.; Bengtsson, J.</t>
  </si>
  <si>
    <t>De Long, J.R.; Dorrepaal, E.; Kardol, P.; Nilsson, M.-C.; Teuber, L.M.; Wardle, D.A.</t>
  </si>
  <si>
    <t>Renco, M.; Cerevková, A.; Gömöryová, E.</t>
  </si>
  <si>
    <t>Wehner, K.; Simons, N.K.; Blüthgen, N.; Heethoff, M.</t>
  </si>
  <si>
    <t>Johnson, S.N.; Lopaticki, G.; Aslam, T.J.; Barnett, K.; Frew, A.; Hartley, S.E.; Hiltpold, I.; Nielsen, U.N.; Ryalls, J.M.W.</t>
  </si>
  <si>
    <t>Leśniewska, M.; Skwierczyński, F.</t>
  </si>
  <si>
    <t>Ashton, L.A.; Griffiths, H.M.; Parr, C.L.; Evans, T.A.; Didham, R.K.; Hasan, F.; Teh, Y.A.; Tin, H.S.; Vairappan, C.S.; Eggleton, P.</t>
  </si>
  <si>
    <t>Čerevková, A.; Renčo, M.; Cagáň, L.</t>
  </si>
  <si>
    <t>Gongalsky, KB; Iurmanov, AA; Ukhova, NL; Korobushkin, DI</t>
  </si>
  <si>
    <t>Pitzalis, M; Bologna, MA; Luiselli, L</t>
  </si>
  <si>
    <t>Jacobs, JM; Bergeron, JAC; Work, TT; Spence, JR</t>
  </si>
  <si>
    <t>Paquin, P.; Coderre, D.</t>
  </si>
  <si>
    <t>Collett, N.G.</t>
  </si>
  <si>
    <t>Hylander, K.</t>
  </si>
  <si>
    <t>Santana, NA; Morales, CAS; da Silva, DAA; Antoniolli, ZI; Jacques, RJS</t>
  </si>
  <si>
    <t>Malmström, A.; Persson, T.; Ahlström, K.</t>
  </si>
  <si>
    <t>Sun, X.; Zhang, X.; Zhang, S.; Dai, G.; Han, S.; Liang, W.</t>
  </si>
  <si>
    <t>Liu, T.; Mao, P.; Shi, L.; Wang, Z.; Wang, X.; He, X.; Tao, L.; Liu, Z.; Zhou, L.; Shao, Y.; Fu, S.</t>
  </si>
  <si>
    <t>Badejo, M.A.</t>
  </si>
  <si>
    <t>Williams, R.S.; Marbert, B.S.; Fisk, M.C.; Hanson, P.J.</t>
  </si>
  <si>
    <t>Haimi, J.; Fritze, H.; Moilanen, P.</t>
  </si>
  <si>
    <t>Manzo, RM; Dadamia, MM; Rizzuto, S</t>
  </si>
  <si>
    <t>Mirzaei, J.</t>
  </si>
  <si>
    <t>Jung, C.; Kim, J.W.; Marquardt, T.; Kaczmarek, S.</t>
  </si>
  <si>
    <t>Richardson, B.A.; Richardson, M.J.; González, G.; Shiels, A.B.; Srivastava, D.S.</t>
  </si>
  <si>
    <t>Zaitsev, A.S.; Gongalsky, K.B.; Korobushkin, D.I.; Butenko, K.O.; Gorshkova, I.A.; Rakhleeva, A.A.; Saifutdinov, R.A.; Kostina, N.V.; Shakhab, S.V.; Yazrikova, T.E.</t>
  </si>
  <si>
    <t>Jacobs, K.A.; Nix, B.; Scharenbroch, B.C.</t>
  </si>
  <si>
    <t>Kwok, ABC; Eldridge, DJ</t>
  </si>
  <si>
    <t>Tsiafouli, M.A.; Monokrousos, N.; Sgardelis, S.P.</t>
  </si>
  <si>
    <t>Bakonyi, G; Nagy, P; Kovacs-Lang, E; Kovacs, E; Barabas, S; Repasi, V; Seres, A</t>
  </si>
  <si>
    <t>Tondoh, J.E.; Guéi, A.M.; Csuzdi, C.; Okoth, P.</t>
  </si>
  <si>
    <t>Torgersen, C.E.; Jones, J.A.; Moldenke, A.R.; Lemaster, M.P.</t>
  </si>
  <si>
    <t>Radea, C.; Arianoutsou, M.</t>
  </si>
  <si>
    <t>Kirichenko-Babko, M.; Danko, Y.; Musz-Pomorksa, A.; Widomski, M.K.; Babko, R.</t>
  </si>
  <si>
    <t>Kuperman, RG; Potapov, MB; Sinitzina, EA</t>
  </si>
  <si>
    <t>Berch, S.M.; Battigelli, J.P.; Hope, G.D.</t>
  </si>
  <si>
    <t>Kreibich, E; Grauf, C; Strauch, S</t>
  </si>
  <si>
    <t>Lensing, J.R.; Todd, S.; Wise, D.H.</t>
  </si>
  <si>
    <t>Bros, V.; Moreno-Rueda, G.; Santos, X.</t>
  </si>
  <si>
    <t>Landesman, W.J.; Treonis, A.M.; Dighton, J.</t>
  </si>
  <si>
    <t>Ikeda, H.; Callaham, M.A.; O'Brien, J.J.; Hornsby, B.S.; Wenk, E.S.</t>
  </si>
  <si>
    <t>Korobushkin, D.I.; Gorbunova, A.Y.; Zaitsev, A.S.; Gongalsky, K.B.</t>
  </si>
  <si>
    <t>Antunes, S.C.; Curado, N.; Castro, B.B.; Gonçalves, F.</t>
  </si>
  <si>
    <t>Čuchta, P.; Kaňa, J.; Pouska, V.</t>
  </si>
  <si>
    <t>Neoh, K.-B.; Bong, L.-J.; Muhammad, A.; Itoh, M.; Kozan, O.; Takematsu, Y.; Yoshimura, T.</t>
  </si>
  <si>
    <t>Coleman, T.W.; Rieske, L.K.</t>
  </si>
  <si>
    <t>García-Domínguez, C.; Arévalo, J.R.; Calvo, L.</t>
  </si>
  <si>
    <t>Castro-Huerta, R.; Morales, C.; Gajardo, J.; Mundaca, E.A.; Yáñez, M.</t>
  </si>
  <si>
    <t>Saint-Germain, M.; Larrivée, M.; Drapeau, P.; Fahrig, L.; Buddle, C.M.</t>
  </si>
  <si>
    <t>Anwar, S.A.; McKenry, M.V.; Ahmad, H.A.</t>
  </si>
  <si>
    <t>N'Dri, JK; N'Da, RAG; Seka, FA; Pokou, PK; Tondoh, JE; Lagerlof, J; Kone, M; Dosso, K; N'Dri, BA; Kone, NA</t>
  </si>
  <si>
    <t>Durán, J.; Rodríguez, A.; Méndez, J.; Morales, G.; Fernández-Palacios, J.M.; Gallardo, A.</t>
  </si>
  <si>
    <t>Gongalsky, K.B.; Zaitsev, A.S.; Korobushkin, D.I.; Saifutdinov, R.A.; Yazrikova, T.E.; Benediktova, A.I.; Gorbunova, A.Y.; Gorshkova, I.A.; Butenko, K.O.; Kosina, N.V.; Lapygina, E.V.; Kuznetsova, D.M.; Rakhleeva, A.A.; Shakhab, S.V.</t>
  </si>
  <si>
    <t>Wise, D.H.; Lensing, J.R.</t>
  </si>
  <si>
    <t>Gongalsky, K.B.; Persson, T.</t>
  </si>
  <si>
    <t>Camann, M.A.; Lamoncha, K.L.; Gillette, N.E.</t>
  </si>
  <si>
    <t>Mordkovich, V.G.; Berezina, O.G.; Lyubechanskii, I.I.; Andrievskii, V.S.; Marchenko, I.I.</t>
  </si>
  <si>
    <t>Camann, M.A.; Gillette, N.E.; Lamoncha, K.L.; Mori, S.R.</t>
  </si>
  <si>
    <t>Vicente, F.; Cesari, M.; Serrano, A.; Bertolani, R.</t>
  </si>
  <si>
    <t>Skłodowski, J.; Garbalińska, P.</t>
  </si>
  <si>
    <t>Kudryasheva, I.V.; Laskova, L.M.</t>
  </si>
  <si>
    <t>Kooch, Y.; Hosseini, S.M.</t>
  </si>
  <si>
    <t>Sohlenius, B.; Wasilewska, L.</t>
  </si>
  <si>
    <t>Sun, F.; Pan, K.; Li, Z.; Wang, S.; Tariq, A.; Olatunji, O.A.; Sun, X.; Zhang, L.; Shi, W.; Wu, X.</t>
  </si>
  <si>
    <t>Taylor, AR; Schroter, D; Pflug, A; Wolters, V</t>
  </si>
  <si>
    <t>Bogorodskaya, A.V.; Krasnoshchekova, E.N.; Bezkorovainaya, I.N.; Ivanova, G.A.</t>
  </si>
  <si>
    <t>Uys, C.; Hamerb, M.; Slotow, R.</t>
  </si>
  <si>
    <t>Classen, A.T.; Overby, S.T.; Hart, S.C.; Koch, G.W.; Whitham, T.G.</t>
  </si>
  <si>
    <t>Dosso, K.; Roisin, Y.; Tiho, S.; Konaté, S.; Yéo, K.</t>
  </si>
  <si>
    <t>Aslam, T.J.; Benton, T.G.; Nielsen, U.N.; Johnson, S.N.</t>
  </si>
  <si>
    <t>Aupic-Samain, A.; Santonja, M.; Chomel, M.; Pereira, S.; Quer, E.; Lecareux, C.; Limousin, J.-M.; Ourcival, J.-M.; Simioni, G.; Gauquelin, T.; Fernandez, C.; Baldy, V.</t>
  </si>
  <si>
    <t>Underwood, EC; Quinn, JF</t>
  </si>
  <si>
    <t>Pen-Mouratov, S.; Ginzburg, O.; Whitford, W.G.; Steinberger, Y.</t>
  </si>
  <si>
    <t>Riutta, T.; Slade, E.M.; Bebber, D.P.; Taylor, M.E.; Malhi, Y.; Riordan, P.; Macdonald, D.W.; Morecroft, M.D.</t>
  </si>
  <si>
    <t>Dawes-Gromadzki, T.; Spain, A.</t>
  </si>
  <si>
    <t>Gandhi, KJK; Smith, A; Hartzler, DM; Herms, DA</t>
  </si>
  <si>
    <t>Gongalsky, K.B.; Wikars, L.-O.; Persson, T.</t>
  </si>
  <si>
    <t>Krasnoshchekov, I.N.; Valendik, E.N.; Bezkorovainaia, I.N.; Sorokin, N.D.; Kuz'michenko, V.V.; Verkhovets, S.V.; Kisiliakhov, E.K.</t>
  </si>
  <si>
    <t>Davies, RG</t>
  </si>
  <si>
    <t>N'Dri, AB; Gignoux, J; Konate, S; Dembele, A; Aidara, D</t>
  </si>
  <si>
    <t>Galli, L.; Lanza, E.; Rellini, I.</t>
  </si>
  <si>
    <t>Silva; da, Tiago van der Worp</t>
  </si>
  <si>
    <t>Krashevska, V.; Sandmann, D.; Maraun, M.; Scheu, S.</t>
  </si>
  <si>
    <t>Kacprzyk, M.; Błońska, E.; Lasota, J.</t>
  </si>
  <si>
    <t>Lee, C.M.; Kwon, T.-S.; Cheon, K.</t>
  </si>
  <si>
    <t>Villa-Castillo, J.; Wagner, M.R.</t>
  </si>
  <si>
    <t>Kone, NA; Silue, KS; Konate, S; Linsenmair, KE</t>
  </si>
  <si>
    <t>Authors</t>
  </si>
  <si>
    <t>Divergence of soil microarthropod (Hexapoda: Collembola) recovery patterns during natural regeneration and regeneration by planting of windthrown pine forests</t>
  </si>
  <si>
    <t>Effects of water addition on soil arthropods and soil characteristics in a precipitation-limited environment</t>
  </si>
  <si>
    <t>Population responses of oribatid mites and collembolans after drought</t>
  </si>
  <si>
    <t>Ground-dwelling arthropod community responses to recent and repeated wildfires in conifer forests of northern New Mexico, USA</t>
  </si>
  <si>
    <t>The short-term impact of fire on the beetle fauna in boreal coniferous forest</t>
  </si>
  <si>
    <t>Short-term effects of wildfire in boreal peatlands: Does fire mitigate the linear footprint of oil and gas exploration?</t>
  </si>
  <si>
    <t>Effect of fire on ground beetles and ant assemblages along an environmental gradient in NW Patagonia: Does habitat type matter?</t>
  </si>
  <si>
    <t>Importance of protected areas for biodiversity conservation in central Cote d'Ivoire: Comparison of termite assemblages between two neighboring areas under differing levels of disturbance</t>
  </si>
  <si>
    <t>Post-fire succession of collembolan communities in a northern hardwood forest</t>
  </si>
  <si>
    <t>Soil nematode community changes associated with windfall and wildfire in forest soil at the high tatras national park, Slovak republic</t>
  </si>
  <si>
    <t>Mite communities (Acari: Mesostigmata) in young and mature coniferous forests after surface wildfire</t>
  </si>
  <si>
    <t>A three-year study of soil Collembola communities in spruce forest stands of the High Tatra Mts (Slovakia) after a catastrophic windthrow event</t>
  </si>
  <si>
    <t>Earthworm populations sampled using collection methods in Atlantic forests with Araucaria angustifolia</t>
  </si>
  <si>
    <t>Factors determining the distribution of soil nematodes in a commercial forest landscape</t>
  </si>
  <si>
    <t>Transformation of soil invertebrate complex after surface fires of different intensity</t>
  </si>
  <si>
    <t>Association of declining red pine stands with reduced populations of bark beetle predators, seasonal increases in root colonizing insects, and incidence of root pathogens</t>
  </si>
  <si>
    <t>Effects of prescribed fire on soil invertebrates in upland forests on the Cumberland Plateau of Kentucky, USA</t>
  </si>
  <si>
    <t>Responses to long-term fire exclusion: Physical, chemical and faunal features of litter and soil in a western australian forest</t>
  </si>
  <si>
    <t>Springtail (Hexapoda: Collembola) fauna in the burnt boreal forests of European Russia</t>
  </si>
  <si>
    <t>Do eucalypt plantation management practices create understory reservoirs of scarab beetle pests in the soil?</t>
  </si>
  <si>
    <t>Effects of fuel reduction burning on epigeal arthropods and earthworms in dry sclerophyll eucalypt forest of west‐central Victoria</t>
  </si>
  <si>
    <t>Comparative analysis of species diversity of isopoda oniscidea and collembola communities in burnt and unburnt habitats in central italy</t>
  </si>
  <si>
    <t>Effects of experimental irrigation and drought on the composition and diversity of soil fauna in a coniferous stand</t>
  </si>
  <si>
    <t>Earthworm biomass and species diversity in windthrow sites of a temperate lowland forest</t>
  </si>
  <si>
    <t>Responses of soil microarthropod taxon (Hexapoda: Protura) to natural disturbances and management practices in forest-dominated subalpine lake catchment areas</t>
  </si>
  <si>
    <t>Effects of annual fire on the litter fauna populations and soil compositions of an upland white-oak forest</t>
  </si>
  <si>
    <t>Soil mites as bioindicators of disturbance in the boreal forest in northern Alberta, Canada: Testing taxonomic sufficiency at multiple taxonomic levels</t>
  </si>
  <si>
    <t>The long-term changes of main surface-dwelling arthropod groups with time since fire in pinus brutia forests of southwestern anatolia</t>
  </si>
  <si>
    <t>Global climate change and litter decomposition: more frequent fire slows decomposition and increases the functional importance of invertebrates</t>
  </si>
  <si>
    <t>Delayed effects of fire and logging on cicada nymph abundance</t>
  </si>
  <si>
    <t>Micro-arthropod communities under human disturbance: is taxonomic aggregation a valuable tool for detecting multivariate change? Evidence from Mediterranean soil oribatid coenoses</t>
  </si>
  <si>
    <t>Effects of fire history upon soil macroarthropod communities in Pinus halepensis stands in Attica, Greece</t>
  </si>
  <si>
    <t>Dynamics of the leaf-litter arthropod fauna following fire in a neotropical woodland savanna</t>
  </si>
  <si>
    <t>Influence of drought and litter age on Collembola communities</t>
  </si>
  <si>
    <t>Effects of two short rotation prescribed fires in spring on surface-active arthropods and earthworms in dry sclerophyll eucalypt forest of west-central victoria</t>
  </si>
  <si>
    <t>Changes within collembolan communities in windthrown european montane spruce forests 2 years after disturbance by fire</t>
  </si>
  <si>
    <t>Three phases of changes in carabid assemblages during secondary succession in a pine forest disturbed by windthrow – results from the first 10 years of observations</t>
  </si>
  <si>
    <t>Long-term effects on soil nematode community structure in spruce forests of removing or not removing fallen trees after a windstorm</t>
  </si>
  <si>
    <t>Moth herbivory enhances resource turnover in subarctic mountain birch forests?</t>
  </si>
  <si>
    <t>Short and long-term effects of prescribed fires in autumn and spring on surface-active arthropods in dry sclerophyll eucalypt forests of Victoria</t>
  </si>
  <si>
    <t>Concurrent and rapid recovery of bacteria and protist communities in Canadian boreal forest ecosystems following wildfire</t>
  </si>
  <si>
    <t>Two decades of low-severity prescribed fire increases soil nutrient availability in a Midwestern, USA oak (Quercus) forest</t>
  </si>
  <si>
    <t>Turnover in flightless invertebrate species composition over different spatial scales in Afrotemperate forest in the Drakensberg, South Africa</t>
  </si>
  <si>
    <t>Impact of understory mosses and dwarf shrubs on soil micro-arthropods in a boreal forest chronosequence</t>
  </si>
  <si>
    <t>Short-term effects of low intensity fire on soil macroinvertebrate assemblages in different vegetation patch types in an Australian tropical savanna</t>
  </si>
  <si>
    <t>Divergent effects of drought and nitrogen deposition on microbial and arthropod soil communities in a Mediterranean forest</t>
  </si>
  <si>
    <t>Forest fires increase variability of soil macrofauna communities along a macrogeographic gradient</t>
  </si>
  <si>
    <t>The impact of disturbance and ensuing forestry practices on Collembola in monitored stands of windthrown forest in the Tatra National Park (Slovakia)</t>
  </si>
  <si>
    <t>Changes in the Carabidae community after a large fire in a Pinus pinastar stand</t>
  </si>
  <si>
    <t>Experimental burning changes the quality of fallen timber as habitat for vertebrate and invertebrate fauna: implications for fire management</t>
  </si>
  <si>
    <t>Soil fauna and global change</t>
  </si>
  <si>
    <t>The effects of a single hot summer fire on soil fauna and on litter decomposition in jarrah (Eucalyptus marginata) forest in Western Australia</t>
  </si>
  <si>
    <t>The Chilopoda (Myriapoda) of the Khentey-Mountain Range, Northern Mongolia. Communities of different forest-types under a varying fire regime</t>
  </si>
  <si>
    <t>The stoichiometric signature of high-frequency fire in forest floor food webs</t>
  </si>
  <si>
    <t>Responses of soil microbial biomass, nematode trophic groups, N-mineralization, and litter decomposition to disturbance events in the southern Appalachians</t>
  </si>
  <si>
    <t>Effects of burning on soil macrofauna in a savanna-woodland under different experimental fuel load treatments</t>
  </si>
  <si>
    <t>The influence of fire and other environmental factors on terrestrial gastropod species composition in an oak-hickory woodland of west-central Illinois</t>
  </si>
  <si>
    <t>Mimicking natural disturbances of boreal forests: the effects of controlled burning and creating dead wood on beetle diversity</t>
  </si>
  <si>
    <t>Impact of wildfire on the edaphic microarthropod community in a Pinus pinaster forest in central italy</t>
  </si>
  <si>
    <t>Comparative study of collembola community on burnt forest areas and unburn forest areas in ijen crater nature park Banyuwangi</t>
  </si>
  <si>
    <t>Rapid soil organic matter loss from forest dieback in a subalpine coniferous ecosystem</t>
  </si>
  <si>
    <t>Forest fire induces short-term shifts in soil food webs with consequences for carbon cycling</t>
  </si>
  <si>
    <t>Litter spider communities and their effects on invertebrate fauna and decomposing rates in Nanjenshan Rain Forest, Taiwan</t>
  </si>
  <si>
    <t>The phenology of geobiont beetles (Coleoptera) and other arthropods (arthropoda) in the Vysoké Tatry Mts</t>
  </si>
  <si>
    <t>Ashes to ashes: Intense fires extinguish populations of urban short-range endemics</t>
  </si>
  <si>
    <t>The role of spatial heterogeneity of the environment in soil fauna recovery after fires</t>
  </si>
  <si>
    <t>Invasion of Impatiens glandulifera affects terrestrial gastropods by altering microclimate</t>
  </si>
  <si>
    <t>The stoichiometric legacy of fire regime regulates the roles of micro-organisms and invertebrates in decomposition</t>
  </si>
  <si>
    <t>The succession of soil Collembola communities in spruce forests of the High Tatra Mountains five years after a windthrow and clear–cut logging</t>
  </si>
  <si>
    <t>Comparative study of Collembola community on post fire land, transitional land and control land in teak forest Baluran national park situbondo</t>
  </si>
  <si>
    <t>Long-term increase in rainfall decreases soil organic phosphorus decomposition in tropical forests</t>
  </si>
  <si>
    <t>Diversity and distribution of endemic and exotic earthworms in natural and regenerating ecosystems in the central Himalayas, India</t>
  </si>
  <si>
    <t>Abundance of soil microarthropods associated with forest fire severity in Samcheok, Korea</t>
  </si>
  <si>
    <t>Changes in the abundance and activity of certain soil and litter fauna in the Jarrah forest of Western Australia after a moderate intensity fire</t>
  </si>
  <si>
    <t>The Effects of Fire Severity on Macroinvertebrate Detritivores and Leaf Litter Decomposition</t>
  </si>
  <si>
    <t>Soil fauna modulates the effect of experimental drought on litter decomposition in forests invaded by an exotic pathogen</t>
  </si>
  <si>
    <t>Arthropod responses to harvesting and wildfire: implications for emulation of natural disturbance in forest management</t>
  </si>
  <si>
    <t>Cascading spatial and trophic impacts of oak decline on the soil food web</t>
  </si>
  <si>
    <t>Tropical forest fires and biodiversity: dung beetle community and biomass responses in a northern Brazilian Amazon forest</t>
  </si>
  <si>
    <t>The effect of prescribed burning on epigeic springtails (Insecta : Collembola) of woodland litter</t>
  </si>
  <si>
    <t>Effects of of fire severity on the composition and functional traits of litter-dwelling macroinvertebrates in a temperate forest</t>
  </si>
  <si>
    <t>Selected biological properties of the soil in a burnt-out area under old pine trees three years after an fire</t>
  </si>
  <si>
    <t>Impacts of emerald ash borer-induced tree mortality on leaf litter arthropods and exotic earthworms</t>
  </si>
  <si>
    <t>Association of wildfire with tree health and numbers of pine bark beetles, reproduction weevils and their associates in Florida</t>
  </si>
  <si>
    <t>Post-fire fauna of carabid beetles (Coleoptera, Carabidae) in forests of the Mordovia State Nature Reserve (Russia)</t>
  </si>
  <si>
    <t>Response of soil nematodes inhabiting spruce forests in the Šumava Mountains to disturbance by bark beetles and clear-cutting</t>
  </si>
  <si>
    <t>Dispersal-limited detritivores in fire-prone environments: persistence and population structure of terrestrial amphipods (Talitridae)</t>
  </si>
  <si>
    <t>Micro-arthropod community responses to ecosystem retrogression in boreal forest</t>
  </si>
  <si>
    <t>Disturbance Mediates Homogenization of Above and Belowground Invertebrate Communities</t>
  </si>
  <si>
    <t>Trap and soil monolith sampled edaphic spiders (Arachnida : Araneae) in Araucaria angustifolia forest</t>
  </si>
  <si>
    <t>Long-Term effects of a wildfire on the soil nematode communities in the spruce forest ecosystem of High Tatra National Park</t>
  </si>
  <si>
    <t>The effects of wildfire on ground‐active spiders in deciduous forests on the Swiss southern slope of the Alps</t>
  </si>
  <si>
    <t>Evidence of a trait-specific response to burning in springtails (Hexapoda: Collembola) in the boreal forests of European Russia</t>
  </si>
  <si>
    <t>Long-term nitrogen addition and precipitation reduction decrease soil nematode community diversity in a temperate forest</t>
  </si>
  <si>
    <t>Do burned areas recover from inside? An experiment with soil fauna in a heterogeneous landscape</t>
  </si>
  <si>
    <t>Effects of Late Stages of Emerald Ash Borer (Coleoptera: Buprestidae)-Induced Ash Mortality on Forest Floor Invertebrate Communities</t>
  </si>
  <si>
    <t>Fire and fire surrogate treatment effects on leaf litter arthropods in a western Sierra Nevada mixed-conifer forest</t>
  </si>
  <si>
    <t>The effect of clear-cutting and wildfire on soil Oribatida (Acari) in windthrown stands of the High Tatra Mountains (Slovakia)</t>
  </si>
  <si>
    <t>Effects of wildfire and prescribed burning on soil fauna in boreal coniferous forests</t>
  </si>
  <si>
    <t>Slash burning, faunal composition, and nutrient dynamics in a Eucalyptus grandis plantation in South Africa</t>
  </si>
  <si>
    <t>Impact of land and forest fire on soil fauna diversity in several land cover in Jambi Province, Indonesia</t>
  </si>
  <si>
    <t>Forest fires alter the trophic structure of soil nematode communities</t>
  </si>
  <si>
    <t>Long-term effects of frequent low-intensity burning on the abundance of litter-dwelling invertebrates in coastal blackbutt forests of southeastern Australia</t>
  </si>
  <si>
    <t>Effect of fire on spider fauna in subarctic birch forest, Northern Finland</t>
  </si>
  <si>
    <t>Effects of long-term nutrient fertilisation and irrigation on the microarthropod community in a boreal Norway spruce stand</t>
  </si>
  <si>
    <t>Soil fauna communities in two distinct but adjacent forest types on northern Vancouver Island, British Columbia</t>
  </si>
  <si>
    <t>The effect of windthrow, wild fire, and management practices on epigeic Collembola in windthrown forest stands of the High Tatra Mts (Slovakia)</t>
  </si>
  <si>
    <t>Co-occurrence analyses show that non-random community structure is disrupted by fire in two groups of soil arthropods (Isopoda Oniscidea and Collembola)</t>
  </si>
  <si>
    <t>Study of ecological influence of fire on fauna in Mediterranean ecosystems (soil and above-ground layer). Patterns of post-fire recovery</t>
  </si>
  <si>
    <t>Emulating natural disturbances in boreal Norway spruce forests: Effects on ground beetles (Coleoptera, Carabidae)</t>
  </si>
  <si>
    <t>A novel method for estimation of wild fire intensity based on ash pH and soil microarthropod community</t>
  </si>
  <si>
    <t>Patterns of microarthropod abundance in oak-hickory forest ecosystems in relation to prescribed fire and landscape position</t>
  </si>
  <si>
    <t>Post-fire arthropod assemblages in Mediterranean forest soils in Israel</t>
  </si>
  <si>
    <t>Dynamics of springtail and mite populations: The role of density dependence, predation, and weather</t>
  </si>
  <si>
    <t>Ecological factors affecting response of Dark-eyed Juncos to prescribed burning</t>
  </si>
  <si>
    <t>The short-term impact of forest fire on soil invertebrates in the miombo</t>
  </si>
  <si>
    <t>Response of ground-dwelling spider assemblages to prescribed fire following stand structure manipulation in the southern Cascade Range</t>
  </si>
  <si>
    <t>Community structure of soil oribatida (acari) two years after windthrow in the high tatra mountains</t>
  </si>
  <si>
    <t>Plant litter mixture partly mitigates the negative effects of extended drought on soil biota and litter decomposition in a Mediterranean oak forest</t>
  </si>
  <si>
    <t>A six year study of earthworm (Lumbricidae) populations in pasture woodland in southern England shows their responses to soil temperature and soil moisture</t>
  </si>
  <si>
    <t>Campsites, forest fires, and entry point distance affect earthworm abundance in the Boundary Waters Canoe Area Wilderness</t>
  </si>
  <si>
    <t>Termite diversity and abundance across fire-induced habitat variability in a tropical moist savanna (lamto, central Côte d'Ivoire)</t>
  </si>
  <si>
    <t>Prescribed fire and the abundance of soil microarthropods in Northeast Georgia</t>
  </si>
  <si>
    <t>Effects of Fire Intensity on Litter Arthropod Communities in Ozark Oak Forests, Arkansas, USA</t>
  </si>
  <si>
    <t>Recovery of soil arthropods after 1-year forest fires in Mount Merapi National Park Yogyakarta</t>
  </si>
  <si>
    <t>Activity of epigeic arthropods in differently managed windthrown forest stands in the High Tatra Mts</t>
  </si>
  <si>
    <t>Responses of soil microarthropods to experimental short-term manipulations of soil moisture</t>
  </si>
  <si>
    <t>Connectivity of litter islands remaining after a fire and unburnt forest determines the recovery of soil fauna</t>
  </si>
  <si>
    <t>Flora and fauna community response to seasonal applications of prescribed fire in longleaf pine forests of the North Carolina sandhills</t>
  </si>
  <si>
    <t>Contrasting Responses of Soil Microbial and Nematode Communities to Warming and Plant Functional Group Removal Across a Post-fire Boreal Forest Successional Gradient</t>
  </si>
  <si>
    <t>Windstorms as mediator of soil nematode community changes: Evidence from European spruce forest</t>
  </si>
  <si>
    <t>Soil nematode fauna and microbial characteristics in an early-successional forest ecosystem</t>
  </si>
  <si>
    <t>Drought, windthrow and forest operations strongly affect oribatid mite communities in different microhabitats</t>
  </si>
  <si>
    <t>Dryland management regimes alter forest habitats and understory arthropod communities</t>
  </si>
  <si>
    <t>Impact of windstorm on a community of centipedes (Chilopoda) in a beech forest in Western Poland</t>
  </si>
  <si>
    <t>Termites mitigate the effects of drought in tropical rainforest</t>
  </si>
  <si>
    <t>Short-term effects of forest disturbances on soil nematode communities in European mountain spruce forests</t>
  </si>
  <si>
    <t>Effects of a windthrow event in the forest of the peninsula Darss on the gamasid fauna (Arachnida) and Collembola</t>
  </si>
  <si>
    <t>The size of burnt areas has little effect on the recovery of soil macrofauna in the boreal forests of Middle Ural, Russia</t>
  </si>
  <si>
    <t>Is evenness altered by fire in natural assemblages of soil arthropods?</t>
  </si>
  <si>
    <t>Low intensity surface fire instigates movement by adults of Calosoma frigidum (Coleoptera, Carabidae)</t>
  </si>
  <si>
    <t>Deforestation and Fire Impact on Edaphic Insect Larvae and Other Macroarthropods</t>
  </si>
  <si>
    <t>Effects of two short rotation prescribed fires in autumn on surface-active arthropods in dry sclerophyll eucalypt forest of west-central Victoria</t>
  </si>
  <si>
    <t>Effects of forest fire and the ecology of fire-adapted insects</t>
  </si>
  <si>
    <t>The response of land snail assemblages below aspens to forest fire and clear-cutting in Fennoscandian boreal forests</t>
  </si>
  <si>
    <t>Soil Biological, Chemical, and Physical Properties After a Wildfire Event in a Eucalyptus Forest in the Pampa Biome</t>
  </si>
  <si>
    <t>Immediate effects of fire-severity on soil invertebrates in cut and uncut pine forests</t>
  </si>
  <si>
    <t>Effects of fire intensity on survival and recovery of soil microarthropods after a clearcut burning</t>
  </si>
  <si>
    <t>Soil nematode responses to increases in nitrogen deposition and precipitation in a temperate forest</t>
  </si>
  <si>
    <t>Contrasting effects of nitrogen deposition and increased precipitation on soil nematode communities in a temperate forest</t>
  </si>
  <si>
    <t>Effect of accidental fire on soil mite density in a forest reserve in Nigeria</t>
  </si>
  <si>
    <t>Ground-dwelling beetle responses to long-term precipitation alterations in a Hardwood forest</t>
  </si>
  <si>
    <t>Responses of soil decomposer animals to wood-ash fertilisation and burning in a coniferous forest stand</t>
  </si>
  <si>
    <t>Changes in soil macroarthropod communities in relation to forest maturation through three successional stages in the Canadian boreal forest</t>
  </si>
  <si>
    <t>Recovery of forest soil fauna diversity and composition after repeated summer droughts</t>
  </si>
  <si>
    <t>New records of oribatid mites (Acari: Oribatida) from a Patagonian forest affected by wildfire in Argentina</t>
  </si>
  <si>
    <t>Impacts of two spatially and temporally isolated anthropogenic fire events on soils of oak-dominated Zagros forests of Iran</t>
  </si>
  <si>
    <t>Species richness of soil gamasid mites (Acari: Mesostigmata) in fire-damaged mountain sites</t>
  </si>
  <si>
    <t>A canopy trimming experiment in Puerto Rico: The response of litter invertebrate communities to canopy loss and debris deposition in a tropical forest subject to hurricanes</t>
  </si>
  <si>
    <t>Reduced functionality of soil food webs in burnt boreal forests: a case study in Central Russia</t>
  </si>
  <si>
    <t>The effects of prescribed burning on soil and litter invertebrate diversity and abundance in an Illinois oak woodland</t>
  </si>
  <si>
    <t>Effects of three short rotation prescribed fires in spring on surface-active arthropods in dry sclerophyll eucalypt forest of west-central Victoria</t>
  </si>
  <si>
    <t>Does fire affect the ground-dwelling arthropod community through changes to fine-scale resource patches?</t>
  </si>
  <si>
    <t>Drought in spring increases microbial carbon loss through respiration in a Mediterranean pine forest</t>
  </si>
  <si>
    <t>Soil nematode community structure as affected by temperature and moisture in a temperate semiarid shrubland</t>
  </si>
  <si>
    <t>Succession of boreal forest spider assemblages following wildfire and harvesting</t>
  </si>
  <si>
    <t>Effect of land-use on the earthworm assemblages in semi-deciduous forests of Central-West Ivory Coast</t>
  </si>
  <si>
    <t>The spatial heterogeneity of soil invertebrates and edaphic properties in an old growth forest stand in western Oregon</t>
  </si>
  <si>
    <t>Cellulose decomposition rates and soil arthropod community in a Pinus halepensis Mill. forest of Greece after a wildfire</t>
  </si>
  <si>
    <t>The impact of climate variations on the structure of ground beetle (Coleoptera: Carabidae) assemblage in forests and wetlands</t>
  </si>
  <si>
    <t>Ecological resilience of soil oribatid mite communities after the fire disturbance</t>
  </si>
  <si>
    <t>Precipitation and pollution interaction effect on the abundance of Collembola in hardwood forests in the lower Midwestern United States</t>
  </si>
  <si>
    <t>Responses of soil mesofauna communities and oribatid mite species to site preparation treatments in high-elevation cutblocks in southern British Columbia</t>
  </si>
  <si>
    <t>Changes of the oribatid community after a windthrow event</t>
  </si>
  <si>
    <t>The impact of altered precipitation on spatial stratification and activity-densities of springtails (Collembola) and spiders (Araneae)</t>
  </si>
  <si>
    <t>Does postfire management affect the recovery of Mediterranean communities? The case study of terrestrial gastropods</t>
  </si>
  <si>
    <t>Factors Affecting the Abundance of Leaf-Litter Arthropods in Unburned and Thrice-Burned Seasonally-Dry Amazonian Forests</t>
  </si>
  <si>
    <t>Effects of a one-year rainfall manipulation on soil nematode abundances and community composition</t>
  </si>
  <si>
    <t>Can the invasive earthworm, Amynthas agrestis, be controlled with prescribed fire?</t>
  </si>
  <si>
    <t>Trait-specific response of soil macrofauna to forest burning along a macrogeographic gradient</t>
  </si>
  <si>
    <t>Forest disturbance enhanced the activity of epedaphic collembola in windthrown stands of the High Tatra mountains</t>
  </si>
  <si>
    <t>Short-term recovery of soil functional parameters and edaphic macro-arthropod community after a forest fire</t>
  </si>
  <si>
    <t>An important role of decomposing wood for soil environment with a reference to communities of springtails (Collembola)</t>
  </si>
  <si>
    <t>The Impact of Tropical Peat Fire on Termite Assemblage in Sumatra, Indonesia: Reduced Complexity of Community Structure and Survival Strategies</t>
  </si>
  <si>
    <t>Arthropod response to prescription burning at the soil-litter interface in oak-pine forests</t>
  </si>
  <si>
    <t>Short-term effects of low-intensity prescribed fire on ground-dwelling invertebrates in a Canarian pine forest</t>
  </si>
  <si>
    <t>The effect of prescribed burning on the soil fauna and on litter decomposition in Western Australian forests</t>
  </si>
  <si>
    <t>Some changes in the soil fauna associated with forest fires in the longleaf pine region</t>
  </si>
  <si>
    <t>Soil mesofauna responses to fire severity in a sclerophyllous forest in central chile</t>
  </si>
  <si>
    <t>Short-term response of ground beetles (Coleoptera : Caradibae) to fire and logging in a spruce-dominated boreal landscape</t>
  </si>
  <si>
    <t>Nematode and fungal communities associated with mango decline of southern Punjab</t>
  </si>
  <si>
    <t>Patterns of soil mite diversity in Lamto savannah (Cote d'Ivoire) submitted to different fire regimes</t>
  </si>
  <si>
    <t>Wildfires decrease the local-scale ecosystem spatial variability of Pinus canariensis forests during the first two decades post fire</t>
  </si>
  <si>
    <t>Diversity of the soil biota in burned areas of southern taiga forests (Tver oblast)</t>
  </si>
  <si>
    <t>Impacts of rainfall extremes predicted by climate-change models on major trophic groups in the leaf litter arthropod community</t>
  </si>
  <si>
    <t>Recovery of soil macrofauna after wildfires in boreal forests</t>
  </si>
  <si>
    <t>Oribatid mite community decline two years after low-intensity burning in the southern Cascade Range of California, USA</t>
  </si>
  <si>
    <t>Soil arthropoda of post-fire successions in northern taiga of West Siberia</t>
  </si>
  <si>
    <t>Response of forest soil Acari to prescribed fire following stand structure manipulation in the southern Cascade Range</t>
  </si>
  <si>
    <t>The impact of fire on terrestrial tardigrade biodiversity: A first case-study from Portugal</t>
  </si>
  <si>
    <t>Ground beetle assemblages (Coleoptera, Carabidae) in the third year of regeneration after a hurricane in the Puszcza Piska pine forests</t>
  </si>
  <si>
    <t>Oribatid mites (Acariformes, Oribatei) as an index of postpyrogenous changes in podzol and peat soils of boreal forests</t>
  </si>
  <si>
    <t>Response of earthworms biomass and diversity to windthrow events and soil properties in Hyrcanian forests of Iran</t>
  </si>
  <si>
    <t>Influence of irrigation and fertilization of the nematode community in a Swedish pine forest soil</t>
  </si>
  <si>
    <t>Soybean supplementation increases the resilience of microbial and nematode communities in soil to extreme rainfall in an agroforestry system</t>
  </si>
  <si>
    <t>Response of different decomposer communities to the manipulation of moisture availability: potential effects of changing precipitation patterns</t>
  </si>
  <si>
    <t>Post-fire transformation of microbial communities and invertebrate complexes in the pine forest soils, Central Siberia</t>
  </si>
  <si>
    <t>Step process for selecting and testing surrogates and indicators of afrotemperate forest invertebrate diversity</t>
  </si>
  <si>
    <t>Season mediates herbivore effects on litter and soil microbial abundance and activity in a semi-arid woodland</t>
  </si>
  <si>
    <t>Short-term changes in the structure of termite assemblages associated with slash-and-burn agriculture in Côte d'Ivoire</t>
  </si>
  <si>
    <t>Impacts of eucalypt plantation management on soil faunal communities and nutrient bioavailability: trading function for dependence?</t>
  </si>
  <si>
    <t>Soil biota response to experimental rainfall reduction depends on the dominant tree species in mature northern Mediterranean forests</t>
  </si>
  <si>
    <t>Response of ants and spiders to prescribed fire in oak woodlands of California</t>
  </si>
  <si>
    <t>Forest Fire Modifies Soil Free-Living Nematode Communities in the Biriya Woodland of Northern Israel</t>
  </si>
  <si>
    <t>Experimental evidence for the interacting effects of forest edge, moisture and soil macrofauna on leaf litter decomposition</t>
  </si>
  <si>
    <t>Fire residuals as habitat reserves for epigaeic beetles (Coleoptera: Carabidae and Staphylinidae)</t>
  </si>
  <si>
    <t>Effect of Phytophthora cinnamomi on the habitat utilization of Antechinus stuartii in a Victorian forest</t>
  </si>
  <si>
    <t>The abundance of ground-dwelling invertebrates in a Victorian forest affected by 'dieback' (Phyrophthora cinnamomi) disease</t>
  </si>
  <si>
    <t>Seasonal patterns in the activity and species richness of surface-foraging termites (Isoptera) at paper baits in a tropical Australian savanna</t>
  </si>
  <si>
    <t>Indirect Effects of Emerald Ash Borer-Induced Ash Mortality and Canopy Gap Formation on Epigaeic Beetles</t>
  </si>
  <si>
    <t>Ground beetle assemblages (Coleoptera, Carabidae) in the third year of regeneration of pine forests in Piska Forests destroyed by a hurricane</t>
  </si>
  <si>
    <t>The coupling effects of pyrodiversity and land use on termite assemblages in semi-arid savanna</t>
  </si>
  <si>
    <t>Dynamics of pyrophilous carabids in a burned pine forest in Central Sweden</t>
  </si>
  <si>
    <t>Changes in ecological features of soils after controlled fires in forests defoliated by the Siberian moth in the southern taiga subzone of the Enisei Region, Siberia</t>
  </si>
  <si>
    <t>Termite species richness in fire-prone and fire-protected dry deciduous dipterocarp forest in Doi Suthep-Pui National Park, northern Thailand</t>
  </si>
  <si>
    <t>Origin of trunk damage in West African savanna trees: the interaction of fire and termites</t>
  </si>
  <si>
    <t>First application of the QBS-ar Index in South America for the assessment of the biological quality of soils in Chile</t>
  </si>
  <si>
    <t>The short-term effects of mulching on thesoil-dwelling arthropod community after a wildfire</t>
  </si>
  <si>
    <t>Consequences of exclusion of precipitation on microorganisms and microbial consumers in montane tropical rainforests</t>
  </si>
  <si>
    <t>Effect of spot burning of logging residues on the properties of mountain forest soils and the occurrence of ground beetles (Coleoptera, Carabidae)</t>
  </si>
  <si>
    <t>Response of ground beetles (Coleoptera: Carabidae) to forest gaps formed by a typhoon in a red pine forest at Gwangneung Forest, Republic of Korea</t>
  </si>
  <si>
    <t>Ground beetle (Coleoptera : Carabidae) species assemblage as an indicator of forest condition in northern Arizona ponderosa pine forests</t>
  </si>
  <si>
    <t>Determinants of Termite Assemblages' Characteristics within Natural Habitats of a Sudano-Guinean Savanna (Comoe National Park, Cote d'Ivoire)</t>
  </si>
  <si>
    <t>Title</t>
  </si>
  <si>
    <t>Year</t>
  </si>
  <si>
    <t>doi</t>
  </si>
  <si>
    <t>Volume</t>
  </si>
  <si>
    <t>Edition</t>
  </si>
  <si>
    <t>ID_number</t>
  </si>
  <si>
    <t>https://sysrev.com/p/98916/article/12885990</t>
  </si>
  <si>
    <t>https://sysrev.com/p/98916/article/12886012</t>
  </si>
  <si>
    <t>https://sysrev.com/p/98916/article/12886106</t>
  </si>
  <si>
    <t>https://sysrev.com/p/98916/article/12886143</t>
  </si>
  <si>
    <t>https://sysrev.com/p/98916/article/12886174</t>
  </si>
  <si>
    <t>https://sysrev.com/p/98916/article/12886269</t>
  </si>
  <si>
    <t>https://sysrev.com/p/98916/article/12886371</t>
  </si>
  <si>
    <t>https://sysrev.com/p/98916/article/12886498</t>
  </si>
  <si>
    <t>https://sysrev.com/p/98916/article/12886542</t>
  </si>
  <si>
    <t>https://sysrev.com/p/98916/article/12886544</t>
  </si>
  <si>
    <t>https://sysrev.com/p/98916/article/12886574</t>
  </si>
  <si>
    <t>https://sysrev.com/p/98916/article/12886589</t>
  </si>
  <si>
    <t>https://sysrev.com/p/98916/article/12886626</t>
  </si>
  <si>
    <t>https://sysrev.com/p/98916/article/12886668</t>
  </si>
  <si>
    <t>https://sysrev.com/p/98916/article/12886669</t>
  </si>
  <si>
    <t>https://sysrev.com/p/98916/article/12886698</t>
  </si>
  <si>
    <t>https://sysrev.com/p/98916/article/12886703</t>
  </si>
  <si>
    <t>https://sysrev.com/p/98916/article/12886706</t>
  </si>
  <si>
    <t>https://sysrev.com/p/98916/article/12886936</t>
  </si>
  <si>
    <t>https://sysrev.com/p/98916/article/12887004</t>
  </si>
  <si>
    <t>https://sysrev.com/p/98916/article/12887011</t>
  </si>
  <si>
    <t>https://sysrev.com/p/98916/article/12887038</t>
  </si>
  <si>
    <t>https://sysrev.com/p/98916/article/12887080</t>
  </si>
  <si>
    <t>https://sysrev.com/p/98916/article/12887220</t>
  </si>
  <si>
    <t>https://sysrev.com/p/98916/article/12887374</t>
  </si>
  <si>
    <t>https://sysrev.com/p/98916/article/12887400</t>
  </si>
  <si>
    <t>https://sysrev.com/p/98916/article/12887440</t>
  </si>
  <si>
    <t>https://sysrev.com/p/98916/article/12887443</t>
  </si>
  <si>
    <t>https://sysrev.com/p/98916/article/12887461</t>
  </si>
  <si>
    <t>https://sysrev.com/p/98916/article/12887728</t>
  </si>
  <si>
    <t>https://sysrev.com/p/98916/article/12887730</t>
  </si>
  <si>
    <t>https://sysrev.com/p/98916/article/12887746</t>
  </si>
  <si>
    <t>https://sysrev.com/p/98916/article/12887961</t>
  </si>
  <si>
    <t>https://sysrev.com/p/98916/article/12888075</t>
  </si>
  <si>
    <t>https://sysrev.com/p/98916/article/12888188</t>
  </si>
  <si>
    <t>https://sysrev.com/p/98916/article/12888302</t>
  </si>
  <si>
    <t>https://sysrev.com/p/98916/article/12888328</t>
  </si>
  <si>
    <t>https://sysrev.com/p/98916/article/12888414</t>
  </si>
  <si>
    <t>https://sysrev.com/p/98916/article/12888467</t>
  </si>
  <si>
    <t>https://sysrev.com/p/98916/article/12888553</t>
  </si>
  <si>
    <t>https://sysrev.com/p/98916/article/12888555</t>
  </si>
  <si>
    <t>https://sysrev.com/p/98916/article/12888580</t>
  </si>
  <si>
    <t>https://sysrev.com/p/98916/article/12888678</t>
  </si>
  <si>
    <t>https://sysrev.com/p/98916/article/12888690</t>
  </si>
  <si>
    <t>https://sysrev.com/p/98916/article/12888699</t>
  </si>
  <si>
    <t>https://sysrev.com/p/98916/article/12888804</t>
  </si>
  <si>
    <t>https://sysrev.com/p/98916/article/12888832</t>
  </si>
  <si>
    <t>https://sysrev.com/p/98916/article/12888893</t>
  </si>
  <si>
    <t>https://sysrev.com/p/98916/article/12888983</t>
  </si>
  <si>
    <t>https://sysrev.com/p/98916/article/12889013</t>
  </si>
  <si>
    <t>https://sysrev.com/p/98916/article/12889031</t>
  </si>
  <si>
    <t>https://sysrev.com/p/98916/article/12889053</t>
  </si>
  <si>
    <t>https://sysrev.com/p/98916/article/12889113</t>
  </si>
  <si>
    <t>https://sysrev.com/p/98916/article/12889124</t>
  </si>
  <si>
    <t>https://sysrev.com/p/98916/article/12889152</t>
  </si>
  <si>
    <t>https://sysrev.com/p/98916/article/12889160</t>
  </si>
  <si>
    <t>https://sysrev.com/p/98916/article/12889234</t>
  </si>
  <si>
    <t>https://sysrev.com/p/98916/article/12889292</t>
  </si>
  <si>
    <t>https://sysrev.com/p/98916/article/12889322</t>
  </si>
  <si>
    <t>https://sysrev.com/p/98916/article/12889428</t>
  </si>
  <si>
    <t>https://sysrev.com/p/98916/article/12889487</t>
  </si>
  <si>
    <t>https://sysrev.com/p/98916/article/12889668</t>
  </si>
  <si>
    <t>https://sysrev.com/p/98916/article/12889736</t>
  </si>
  <si>
    <t>https://sysrev.com/p/98916/article/12889743</t>
  </si>
  <si>
    <t>https://sysrev.com/p/98916/article/12889785</t>
  </si>
  <si>
    <t>https://sysrev.com/p/98916/article/12889848</t>
  </si>
  <si>
    <t>https://sysrev.com/p/98916/article/12889934</t>
  </si>
  <si>
    <t>https://sysrev.com/p/98916/article/12914663</t>
  </si>
  <si>
    <t>https://sysrev.com/p/98916/article/12914693</t>
  </si>
  <si>
    <t>https://sysrev.com/p/98916/article/12914698</t>
  </si>
  <si>
    <t>https://sysrev.com/p/98916/article/12914720</t>
  </si>
  <si>
    <t>https://sysrev.com/p/98916/article/12914730</t>
  </si>
  <si>
    <t>https://sysrev.com/p/98916/article/12914818</t>
  </si>
  <si>
    <t>https://sysrev.com/p/98916/article/12914855</t>
  </si>
  <si>
    <t>https://sysrev.com/p/98916/article/12914917</t>
  </si>
  <si>
    <t>https://sysrev.com/p/98916/article/12915236</t>
  </si>
  <si>
    <t>https://sysrev.com/p/98916/article/12915379</t>
  </si>
  <si>
    <t>https://sysrev.com/p/98916/article/12915479</t>
  </si>
  <si>
    <t>https://sysrev.com/p/98916/article/12915630</t>
  </si>
  <si>
    <t>https://sysrev.com/p/98916/article/12915769</t>
  </si>
  <si>
    <t>https://sysrev.com/p/98916/article/12915897</t>
  </si>
  <si>
    <t>https://sysrev.com/p/98916/article/12915926</t>
  </si>
  <si>
    <t>https://sysrev.com/p/98916/article/12915930</t>
  </si>
  <si>
    <t>https://sysrev.com/p/98916/article/12993144</t>
  </si>
  <si>
    <t>https://sysrev.com/p/98916/article/12993256</t>
  </si>
  <si>
    <t>https://sysrev.com/p/98916/article/12993324</t>
  </si>
  <si>
    <t>https://sysrev.com/p/98916/article/12993385</t>
  </si>
  <si>
    <t>https://sysrev.com/p/98916/article/12993405</t>
  </si>
  <si>
    <t>https://sysrev.com/p/98916/article/12993422</t>
  </si>
  <si>
    <t>https://sysrev.com/p/98916/article/12993462</t>
  </si>
  <si>
    <t>https://sysrev.com/p/98916/article/12993470</t>
  </si>
  <si>
    <t>https://sysrev.com/p/98916/article/12993491</t>
  </si>
  <si>
    <t>https://sysrev.com/p/98916/article/12993533</t>
  </si>
  <si>
    <t>https://sysrev.com/p/98916/article/12993538</t>
  </si>
  <si>
    <t>https://sysrev.com/p/98916/article/12993578</t>
  </si>
  <si>
    <t>https://sysrev.com/p/98916/article/12993667</t>
  </si>
  <si>
    <t>https://sysrev.com/p/98916/article/12993705</t>
  </si>
  <si>
    <t>https://sysrev.com/p/98916/article/12993731</t>
  </si>
  <si>
    <t>https://sysrev.com/p/98916/article/12993748</t>
  </si>
  <si>
    <t>https://sysrev.com/p/98916/article/12993957</t>
  </si>
  <si>
    <t>https://sysrev.com/p/98916/article/12993983</t>
  </si>
  <si>
    <t>https://sysrev.com/p/98916/article/12994012</t>
  </si>
  <si>
    <t>https://sysrev.com/p/98916/article/12994062</t>
  </si>
  <si>
    <t>https://sysrev.com/p/98916/article/12994159</t>
  </si>
  <si>
    <t>https://sysrev.com/p/98916/article/12994253</t>
  </si>
  <si>
    <t>https://sysrev.com/p/98916/article/12994363</t>
  </si>
  <si>
    <t>https://sysrev.com/p/98916/article/12994436</t>
  </si>
  <si>
    <t>https://sysrev.com/p/98916/article/12995264</t>
  </si>
  <si>
    <t>https://sysrev.com/p/98916/article/12995298</t>
  </si>
  <si>
    <t>https://sysrev.com/p/98916/article/12995318</t>
  </si>
  <si>
    <t>https://sysrev.com/p/98916/article/12995384</t>
  </si>
  <si>
    <t>https://sysrev.com/p/98916/article/12995466</t>
  </si>
  <si>
    <t>https://sysrev.com/p/98916/article/12995474</t>
  </si>
  <si>
    <t>https://sysrev.com/p/98916/article/12995510</t>
  </si>
  <si>
    <t>https://sysrev.com/p/98916/article/12995577</t>
  </si>
  <si>
    <t>https://sysrev.com/p/98916/article/12995583</t>
  </si>
  <si>
    <t>https://sysrev.com/p/98916/article/12995609</t>
  </si>
  <si>
    <t>https://sysrev.com/p/98916/article/12995650</t>
  </si>
  <si>
    <t>https://sysrev.com/p/98916/article/12995698</t>
  </si>
  <si>
    <t>https://sysrev.com/p/98916/article/12995850</t>
  </si>
  <si>
    <t>https://sysrev.com/p/98916/article/12995868</t>
  </si>
  <si>
    <t>https://sysrev.com/p/98916/article/12995921</t>
  </si>
  <si>
    <t>https://sysrev.com/p/98916/article/12996073</t>
  </si>
  <si>
    <t>https://sysrev.com/p/98916/article/12996094</t>
  </si>
  <si>
    <t>https://sysrev.com/p/98916/article/12996208</t>
  </si>
  <si>
    <t>https://sysrev.com/p/98916/article/12996297</t>
  </si>
  <si>
    <t>https://sysrev.com/p/98916/article/12996328</t>
  </si>
  <si>
    <t>https://sysrev.com/p/98916/article/12996342</t>
  </si>
  <si>
    <t>https://sysrev.com/p/98916/article/12996476</t>
  </si>
  <si>
    <t>https://sysrev.com/p/98916/article/12996642</t>
  </si>
  <si>
    <t>https://sysrev.com/p/98916/article/12996678</t>
  </si>
  <si>
    <t>https://sysrev.com/p/98916/article/12996853</t>
  </si>
  <si>
    <t>https://sysrev.com/p/98916/article/12996859</t>
  </si>
  <si>
    <t>https://sysrev.com/p/98916/article/12996871</t>
  </si>
  <si>
    <t>https://sysrev.com/p/98916/article/12996892</t>
  </si>
  <si>
    <t>https://sysrev.com/p/98916/article/12997032</t>
  </si>
  <si>
    <t>https://sysrev.com/p/98916/article/12997064</t>
  </si>
  <si>
    <t>https://sysrev.com/p/98916/article/12997065</t>
  </si>
  <si>
    <t>https://sysrev.com/p/98916/article/12997147</t>
  </si>
  <si>
    <t>https://sysrev.com/p/98916/article/12997174</t>
  </si>
  <si>
    <t>https://sysrev.com/p/98916/article/12997234</t>
  </si>
  <si>
    <t>https://sysrev.com/p/98916/article/12997278</t>
  </si>
  <si>
    <t>https://sysrev.com/p/98916/article/12997337</t>
  </si>
  <si>
    <t>https://sysrev.com/p/98916/article/12997379</t>
  </si>
  <si>
    <t>https://sysrev.com/p/98916/article/12997459</t>
  </si>
  <si>
    <t>https://sysrev.com/p/98916/article/12997483</t>
  </si>
  <si>
    <t>https://sysrev.com/p/98916/article/12997527</t>
  </si>
  <si>
    <t>https://sysrev.com/p/98916/article/12997536</t>
  </si>
  <si>
    <t>https://sysrev.com/p/98916/article/12997551</t>
  </si>
  <si>
    <t>https://sysrev.com/p/98916/article/12997558</t>
  </si>
  <si>
    <t>https://sysrev.com/p/98916/article/12997579</t>
  </si>
  <si>
    <t>https://sysrev.com/p/98916/article/12997693</t>
  </si>
  <si>
    <t>https://sysrev.com/p/98916/article/12997697</t>
  </si>
  <si>
    <t>https://sysrev.com/p/98916/article/12997720</t>
  </si>
  <si>
    <t>https://sysrev.com/p/98916/article/12997737</t>
  </si>
  <si>
    <t>https://sysrev.com/p/98916/article/12997767</t>
  </si>
  <si>
    <t>https://sysrev.com/p/98916/article/12997770</t>
  </si>
  <si>
    <t>https://sysrev.com/p/98916/article/12997957</t>
  </si>
  <si>
    <t>https://sysrev.com/p/98916/article/12997961</t>
  </si>
  <si>
    <t>https://sysrev.com/p/98916/article/12997991</t>
  </si>
  <si>
    <t>https://sysrev.com/p/98916/article/12998112</t>
  </si>
  <si>
    <t>https://sysrev.com/p/98916/article/12998158</t>
  </si>
  <si>
    <t>https://sysrev.com/p/98916/article/12998269</t>
  </si>
  <si>
    <t>https://sysrev.com/p/98916/article/12998280</t>
  </si>
  <si>
    <t>https://sysrev.com/p/98916/article/12998291</t>
  </si>
  <si>
    <t>https://sysrev.com/p/98916/article/12998321</t>
  </si>
  <si>
    <t>https://sysrev.com/p/98916/article/12998395</t>
  </si>
  <si>
    <t>https://sysrev.com/p/98916/article/12998437</t>
  </si>
  <si>
    <t>https://sysrev.com/p/98916/article/12998527</t>
  </si>
  <si>
    <t>https://sysrev.com/p/98916/article/12998657</t>
  </si>
  <si>
    <t>https://sysrev.com/p/98916/article/12998693</t>
  </si>
  <si>
    <t>https://sysrev.com/p/98916/article/12998699</t>
  </si>
  <si>
    <t>https://sysrev.com/p/98916/article/12998751</t>
  </si>
  <si>
    <t>https://sysrev.com/p/98916/article/12998908</t>
  </si>
  <si>
    <t>https://sysrev.com/p/98916/article/12999083</t>
  </si>
  <si>
    <t>https://sysrev.com/p/98916/article/12999099</t>
  </si>
  <si>
    <t>https://sysrev.com/p/98916/article/12999198</t>
  </si>
  <si>
    <t>https://sysrev.com/p/98916/article/12999221</t>
  </si>
  <si>
    <t>https://sysrev.com/p/98916/article/12999270</t>
  </si>
  <si>
    <t>https://sysrev.com/p/98916/article/12999312</t>
  </si>
  <si>
    <t>https://sysrev.com/p/98916/article/12999395</t>
  </si>
  <si>
    <t>https://sysrev.com/p/98916/article/12999440</t>
  </si>
  <si>
    <t>https://sysrev.com/p/98916/article/12999467</t>
  </si>
  <si>
    <t>https://sysrev.com/p/98916/article/12999484</t>
  </si>
  <si>
    <t>https://sysrev.com/p/98916/article/12999707</t>
  </si>
  <si>
    <t>https://sysrev.com/p/98916/article/12999780</t>
  </si>
  <si>
    <t>https://sysrev.com/p/98916/article/12999875</t>
  </si>
  <si>
    <t>https://sysrev.com/p/98916/article/12999882</t>
  </si>
  <si>
    <t>https://sysrev.com/p/98916/article/12999921</t>
  </si>
  <si>
    <t>https://sysrev.com/p/98916/article/12999947</t>
  </si>
  <si>
    <t>https://sysrev.com/p/98916/article/13000001</t>
  </si>
  <si>
    <t>https://sysrev.com/p/98916/article/13000147</t>
  </si>
  <si>
    <t>https://sysrev.com/p/98916/article/13000163</t>
  </si>
  <si>
    <t>https://sysrev.com/p/98916/article/13000196</t>
  </si>
  <si>
    <t>https://sysrev.com/p/98916/article/13000229</t>
  </si>
  <si>
    <t>https://sysrev.com/p/98916/article/13000327</t>
  </si>
  <si>
    <t>https://sysrev.com/p/98916/article/13000379</t>
  </si>
  <si>
    <t>https://sysrev.com/p/98916/article/13000429</t>
  </si>
  <si>
    <t>https://sysrev.com/p/98916/article/13000460</t>
  </si>
  <si>
    <t>https://sysrev.com/p/98916/article/13000485</t>
  </si>
  <si>
    <t>https://sysrev.com/p/98916/article/13000552</t>
  </si>
  <si>
    <t>https://sysrev.com/p/98916/article/13000640</t>
  </si>
  <si>
    <t>https://sysrev.com/p/98916/article/13000685</t>
  </si>
  <si>
    <t>https://sysrev.com/p/98916/article/13000746</t>
  </si>
  <si>
    <t>https://sysrev.com/p/98916/article/13000815</t>
  </si>
  <si>
    <t>https://sysrev.com/p/98916/article/13000902</t>
  </si>
  <si>
    <t>https://sysrev.com/p/98916/article/13001043</t>
  </si>
  <si>
    <t>https://sysrev.com/p/98916/article/13001102</t>
  </si>
  <si>
    <t>https://sysrev.com/p/98916/article/13001189</t>
  </si>
  <si>
    <t>https://sysrev.com/p/98916/article/13001213</t>
  </si>
  <si>
    <t>https://sysrev.com/p/98916/article/13001240</t>
  </si>
  <si>
    <t>https://sysrev.com/p/98916/article/13001276</t>
  </si>
  <si>
    <t>https://sysrev.com/p/98916/article/13001381</t>
  </si>
  <si>
    <t>https://sysrev.com/p/98916/article/13001385</t>
  </si>
  <si>
    <t>https://sysrev.com/p/98916/article/13001441</t>
  </si>
  <si>
    <t>https://sysrev.com/p/98916/article/13001615</t>
  </si>
  <si>
    <t>https://sysrev.com/p/98916/article/13001806</t>
  </si>
  <si>
    <t>https://sysrev.com/p/98916/article/13001827</t>
  </si>
  <si>
    <t>https://sysrev.com/p/98916/article/13042646</t>
  </si>
  <si>
    <t>https://sysrev.com/p/98916/article/13042840</t>
  </si>
  <si>
    <t>https://sysrev.com/p/98916/article/13042911</t>
  </si>
  <si>
    <t>https://sysrev.com/p/98916/article/13042938</t>
  </si>
  <si>
    <t>https://sysrev.com/p/98916/article/13042954</t>
  </si>
  <si>
    <t>https://sysrev.com/p/98916/article/13043082</t>
  </si>
  <si>
    <t>https://sysrev.com/p/98916/article/13043318</t>
  </si>
  <si>
    <t>https://sysrev.com/p/98916/article/13043475</t>
  </si>
  <si>
    <t>https://sysrev.com/p/98916/article/13043538</t>
  </si>
  <si>
    <t>https://sysrev.com/p/98916/article/13043621</t>
  </si>
  <si>
    <t>https://sysrev.com/p/98916/article/13043665</t>
  </si>
  <si>
    <t>https://sysrev.com/p/98916/article/13043950</t>
  </si>
  <si>
    <t>https://sysrev.com/p/98916/article/13043967</t>
  </si>
  <si>
    <t>https://sysrev.com/p/98916/article/13044359</t>
  </si>
  <si>
    <t>https://sysrev.com/p/98916/article/13044678</t>
  </si>
  <si>
    <t>https://sysrev.com/p/98916/article/13044848</t>
  </si>
  <si>
    <t>https://sysrev.com/p/98916/article/13045113</t>
  </si>
  <si>
    <t>https://sysrev.com/p/98916/article/13045210</t>
  </si>
  <si>
    <t>https://sysrev.com/p/98916/article/13045220</t>
  </si>
  <si>
    <t>sysrev_url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</si>
  <si>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</si>
  <si>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</si>
  <si>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</si>
  <si>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</si>
  <si>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</si>
  <si>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</si>
  <si>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</si>
  <si>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</si>
  <si>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</si>
  <si>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</si>
  <si>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November</t>
  </si>
  <si>
    <t>December</t>
  </si>
  <si>
    <t>Season</t>
  </si>
  <si>
    <t>Spring</t>
  </si>
  <si>
    <t>Summer</t>
  </si>
  <si>
    <t>Autumn</t>
  </si>
  <si>
    <t>Winter</t>
  </si>
  <si>
    <t>Dry season</t>
  </si>
  <si>
    <t>Wet season</t>
  </si>
  <si>
    <t>Forest Ecology and Management</t>
  </si>
  <si>
    <t>Forests</t>
  </si>
  <si>
    <t>Annales Zoologica Fennici</t>
  </si>
  <si>
    <t>Ecological Applications</t>
  </si>
  <si>
    <t>Ecoscience</t>
  </si>
  <si>
    <t>European Journal of Soil Biology</t>
  </si>
  <si>
    <t>Helminthologia</t>
  </si>
  <si>
    <t>Experimental and Applied Acarology</t>
  </si>
  <si>
    <t>Scientia Agricola</t>
  </si>
  <si>
    <t>Izvestiia Akademii nauk. Seriia biologicheskaia / RossiÇskaia akademiia nauk</t>
  </si>
  <si>
    <t>Natural Areas Journal</t>
  </si>
  <si>
    <t>Australian Forestry</t>
  </si>
  <si>
    <t>Invertebrate Zoology</t>
  </si>
  <si>
    <t>Australian Journal of Ecology</t>
  </si>
  <si>
    <t>Italian Journal of Zoology</t>
  </si>
  <si>
    <t>Journal of Applied Ecology</t>
  </si>
  <si>
    <t>Pedobiologia</t>
  </si>
  <si>
    <t>Scientific Reports</t>
  </si>
  <si>
    <t>Ecological Indicators</t>
  </si>
  <si>
    <t>Fresenius Environmental Bulletin</t>
  </si>
  <si>
    <t>Journal of Insect Conservation</t>
  </si>
  <si>
    <t>Israel Journal of Ecology and Evolution</t>
  </si>
  <si>
    <t>PLoS ONE</t>
  </si>
  <si>
    <t>Annals of Forest Science</t>
  </si>
  <si>
    <t>Ecology</t>
  </si>
  <si>
    <t>Soil Biology and Biochemistry</t>
  </si>
  <si>
    <t>Geoderma</t>
  </si>
  <si>
    <t>African Journal of Ecology</t>
  </si>
  <si>
    <t>Plant and Soil</t>
  </si>
  <si>
    <t>Austral Ecology</t>
  </si>
  <si>
    <t>Environmental Monitoring and Assessment</t>
  </si>
  <si>
    <t>Ecological Monographs</t>
  </si>
  <si>
    <t>Applied Soil Ecology</t>
  </si>
  <si>
    <t>Journal of Physics: Conference Series</t>
  </si>
  <si>
    <t>Ecology Letters</t>
  </si>
  <si>
    <t>Polish Journal of Ecology</t>
  </si>
  <si>
    <t>Folia Oecologica</t>
  </si>
  <si>
    <t>Doklady Earth Sciences</t>
  </si>
  <si>
    <t>Journal of Asia-Pacific Entomology</t>
  </si>
  <si>
    <t>Australian Journal of Soil Research</t>
  </si>
  <si>
    <t>PLOS ONE</t>
  </si>
  <si>
    <t>Journal of Ecology</t>
  </si>
  <si>
    <t>Rocznik Ochrona Srodowiska</t>
  </si>
  <si>
    <t>International Journal of Wildland Fire</t>
  </si>
  <si>
    <t>Canadian Journal of Forest Research</t>
  </si>
  <si>
    <t>Biodiversitas</t>
  </si>
  <si>
    <t>Ecological Entomology</t>
  </si>
  <si>
    <t>Wilson Journal of Ornithology</t>
  </si>
  <si>
    <t>Biodiversity and Conservation</t>
  </si>
  <si>
    <t>Biologia (Poland)</t>
  </si>
  <si>
    <t>Journal of Tropical Ecology</t>
  </si>
  <si>
    <t>Southeastern Naturalist</t>
  </si>
  <si>
    <t>IOP Conference Series: Materials Science and Engineering</t>
  </si>
  <si>
    <t>Ecosystems</t>
  </si>
  <si>
    <t>Helminthologia (Poland)</t>
  </si>
  <si>
    <t>Global Ecology and Conservation</t>
  </si>
  <si>
    <t>Annals of Applied Biology</t>
  </si>
  <si>
    <t>Science</t>
  </si>
  <si>
    <t>Journal of Helminthology</t>
  </si>
  <si>
    <t>ZooKeys</t>
  </si>
  <si>
    <t>Environmental Entomology</t>
  </si>
  <si>
    <t>Oecologia</t>
  </si>
  <si>
    <t>Oikos</t>
  </si>
  <si>
    <t>Turkish Journal of Agriculture and Forestry</t>
  </si>
  <si>
    <t>Contemporary Problems of Ecology</t>
  </si>
  <si>
    <t>The significance and regulation of soil biodiversity</t>
  </si>
  <si>
    <t>Journal of Ecology and Environment</t>
  </si>
  <si>
    <t>Journal of Soils and Sediments</t>
  </si>
  <si>
    <t>Investigacion Agraria Sistemas y Recursos Forestales</t>
  </si>
  <si>
    <t>Pakistan Journal of Zoology</t>
  </si>
  <si>
    <t>Eurasian Soil Science</t>
  </si>
  <si>
    <t>Journal of Animal Ecology</t>
  </si>
  <si>
    <t>Journal of Limnology</t>
  </si>
  <si>
    <t>Baltic Journal of Coleopterology</t>
  </si>
  <si>
    <t>Izvestiia Akademii nauk. Seriia biologicheskaia / Rossiiskaia akademiia nauk</t>
  </si>
  <si>
    <t>Science of the Total Environment</t>
  </si>
  <si>
    <t>Biotropica</t>
  </si>
  <si>
    <t>Biology and Fertility of Soils</t>
  </si>
  <si>
    <t>Zoological Studies</t>
  </si>
  <si>
    <t>Soil Science Annual</t>
  </si>
  <si>
    <t>Journal of Mountain Science</t>
  </si>
  <si>
    <t>Journal of Forestry Research</t>
  </si>
  <si>
    <t>183-184</t>
  </si>
  <si>
    <t>SUPPL 1</t>
  </si>
  <si>
    <t>10.1016/j.foreco.2018.07.033</t>
  </si>
  <si>
    <t>10.1016/j.actao.2006.04.005</t>
  </si>
  <si>
    <t>10.1016/j.apsoil.2004.07.003</t>
  </si>
  <si>
    <t>10.3390/f10080667</t>
  </si>
  <si>
    <t>10.1002/eap.2281</t>
  </si>
  <si>
    <t>10.2980/i1195-6860-13-3-360.1</t>
  </si>
  <si>
    <t>10.1673/031.012.13101</t>
  </si>
  <si>
    <t>10.1016/j.ejsobi.2011.10.004</t>
  </si>
  <si>
    <t>10.2478/s11687-009-0024-9</t>
  </si>
  <si>
    <t>10.1007/s10493-017-0148-4</t>
  </si>
  <si>
    <t>10.1016/j.ejsobi.2012.02.003</t>
  </si>
  <si>
    <t>10.1590/s0103-90162007000400009</t>
  </si>
  <si>
    <t>10.1016/S0378-1127(00)00454-0</t>
  </si>
  <si>
    <t>10.1134/S1062359007050159</t>
  </si>
  <si>
    <t>10.1016/S0378-1127(01)00596-5</t>
  </si>
  <si>
    <t>10.1080/00049158.1984.10676008</t>
  </si>
  <si>
    <t>10.15298/invertzool.15.1.09</t>
  </si>
  <si>
    <t>10.1016/j.foreco.2013.06.051</t>
  </si>
  <si>
    <t>10.1111/j.1442-9993.1991.tb01060.x</t>
  </si>
  <si>
    <t>10.1080/11250000509356663</t>
  </si>
  <si>
    <t>10.1046/j.1365-2664.2002.00769.x</t>
  </si>
  <si>
    <t>10.1078/0031-4056-00151</t>
  </si>
  <si>
    <t>10.1038/s41598-020-62522-w</t>
  </si>
  <si>
    <t>10.1016/j.ecolind.2019.02.043</t>
  </si>
  <si>
    <t>10.1111/j.1365-2486.2009.02011.x</t>
  </si>
  <si>
    <t>10.1007/s10841-015-9781-6</t>
  </si>
  <si>
    <t>10.1016/j.actao.2006.01.003</t>
  </si>
  <si>
    <t>10.1560/IJEE.56.2.165</t>
  </si>
  <si>
    <t>10.1371/journal.pone.0007762</t>
  </si>
  <si>
    <t>10.1016/S1164-5563(01)01101-3</t>
  </si>
  <si>
    <t>10.1080/00049158.1993.10674591</t>
  </si>
  <si>
    <t>10.1007/s13595-011-0114-y</t>
  </si>
  <si>
    <t>10.1016/j.foreco.2015.07.008</t>
  </si>
  <si>
    <t>10.1890/12-0917.1</t>
  </si>
  <si>
    <t>10.1016/S0378-1127(03)00009-4</t>
  </si>
  <si>
    <t>10.1016/j.soilbio.2021.108452</t>
  </si>
  <si>
    <t>10.1016/j.geoderma.2012.03.010</t>
  </si>
  <si>
    <t>10.1111/j.1365-2028.2008.00968.x</t>
  </si>
  <si>
    <t>10.1007/s11104-014-2055-3</t>
  </si>
  <si>
    <t>10.1111/j.1442-9993.2007.01752.x</t>
  </si>
  <si>
    <t>10.1016/j.ejsobi.2020.103275</t>
  </si>
  <si>
    <t>10.1016/j.ejsobi.2017.04.001</t>
  </si>
  <si>
    <t>10.1007/s10661-012-2927-z</t>
  </si>
  <si>
    <t>10.1111/j.1442-9993.1979.tb01219.x</t>
  </si>
  <si>
    <t>10.1016/j.ejsobi.2016.04.004</t>
  </si>
  <si>
    <t>10.1002/ecm.1477</t>
  </si>
  <si>
    <t>10.1016/S0038-0717(01)00128-6</t>
  </si>
  <si>
    <t>10.1016/j.apsoil.2014.04.005</t>
  </si>
  <si>
    <t>10.4003/006.038.0102</t>
  </si>
  <si>
    <t>10.1007/s10531-007-9172-8</t>
  </si>
  <si>
    <t>10.3832/ifor1404-008</t>
  </si>
  <si>
    <t>10.1088/1742-6596/1567/3/032047</t>
  </si>
  <si>
    <t>10.1016/j.soilbio.2011.08.013</t>
  </si>
  <si>
    <t>10.1111/ele.13657</t>
  </si>
  <si>
    <t>10.3161/15052249PJE2019.67.3.006.short</t>
  </si>
  <si>
    <t>10.1111/aec.12685</t>
  </si>
  <si>
    <t>10.1134/S1028334X16120035</t>
  </si>
  <si>
    <t>10.1016/j.actao.2012.10.011</t>
  </si>
  <si>
    <t>10.1002/ecy.2732</t>
  </si>
  <si>
    <t>10.1016/j.foreco.2018.11.023</t>
  </si>
  <si>
    <t>10.1063/5.0002694</t>
  </si>
  <si>
    <t>10.1016/j.soilbio.2020.108056</t>
  </si>
  <si>
    <t>10.1016/S0038-0717(00)00106-1</t>
  </si>
  <si>
    <t>10.1016/j.aspen.2008.05.003</t>
  </si>
  <si>
    <t>10.1071/SR9840463</t>
  </si>
  <si>
    <t>10.1371/journal.pone.0124556</t>
  </si>
  <si>
    <t>10.1111/1365-2745.13711</t>
  </si>
  <si>
    <t>10.1111/1365-2745.13091</t>
  </si>
  <si>
    <t>10.1007/s10841-014-9719-4</t>
  </si>
  <si>
    <t>10.1674/0003-0031(2002)148[0383:TEOPBO]2.0.CO;2</t>
  </si>
  <si>
    <t>10.1016/j.foreco.2018.12.030</t>
  </si>
  <si>
    <t>10.1016/j.pedobi.2011.05.001</t>
  </si>
  <si>
    <t>10.1016/S0378-1127(01)00752-6</t>
  </si>
  <si>
    <t>10.1016/j.foreco.2004.07.027</t>
  </si>
  <si>
    <t>10.1071/WF15005</t>
  </si>
  <si>
    <t>10.1016/j.soilbio.2017.03.009</t>
  </si>
  <si>
    <t>10.1093/ee/nvy022</t>
  </si>
  <si>
    <t>10.1590/s0103-90162007000400008</t>
  </si>
  <si>
    <t>10.1071/WF14138</t>
  </si>
  <si>
    <t>10.1046/j.1365-2664.2002.00701.x</t>
  </si>
  <si>
    <t>10.1016/j.geoderma.2017.07.021</t>
  </si>
  <si>
    <t>10.1016/j.apsoil.2021.103895</t>
  </si>
  <si>
    <t>10.1016/j.apsoil.2012.03.017</t>
  </si>
  <si>
    <t>10.1093/jisesa/iex093</t>
  </si>
  <si>
    <t>10.1016/j.ejsobi.2013.01.001</t>
  </si>
  <si>
    <t>10.1139/X06-287</t>
  </si>
  <si>
    <t>10.13057/biodiv/d190249</t>
  </si>
  <si>
    <t>10.1016/j.soilbio.2017.02.006</t>
  </si>
  <si>
    <t>10.1023/A:1009643627781</t>
  </si>
  <si>
    <t>10.1016/j.foreco.2003.07.012</t>
  </si>
  <si>
    <t>10.1139/x94-203</t>
  </si>
  <si>
    <t>10.2478/s11756-013-0225-z</t>
  </si>
  <si>
    <t>10.1016/j.actao.2009.10.009</t>
  </si>
  <si>
    <t>10.1016/0378-1127(95)03560-W</t>
  </si>
  <si>
    <t>10.1016/j.foreco.2013.11.028</t>
  </si>
  <si>
    <t>10.1078/0031-4056-00072</t>
  </si>
  <si>
    <t>10.1016/j.pedobi.2003.03.001</t>
  </si>
  <si>
    <t>10.1071/WF9970317</t>
  </si>
  <si>
    <t>10.1046/j.1365-2311.2002.00441.x</t>
  </si>
  <si>
    <t>10.1676/06-162.1</t>
  </si>
  <si>
    <t>10.1007/s10531-005-5411-z</t>
  </si>
  <si>
    <t>10.1139/X07-245</t>
  </si>
  <si>
    <t>10.2478/s11756-013-0223-1</t>
  </si>
  <si>
    <t>10.1111/1365-2745.12711</t>
  </si>
  <si>
    <t>10.1016/j.soilbio.2009.06.007</t>
  </si>
  <si>
    <t>10.7717/peerj.8656</t>
  </si>
  <si>
    <t>10.1017/S0266467410000015</t>
  </si>
  <si>
    <t>10.1656/058.010.0308</t>
  </si>
  <si>
    <t>10.1674/0003-0031-172.1.14</t>
  </si>
  <si>
    <t>10.1088/1757-899X/434/1/012291</t>
  </si>
  <si>
    <t>10.1016/j.apsoil.2004.10.002</t>
  </si>
  <si>
    <t>10.1016/j.apsoil.2014.01.007</t>
  </si>
  <si>
    <t>10.1007/s10021-015-9935-0</t>
  </si>
  <si>
    <t>10.1515/helm-2017-0004</t>
  </si>
  <si>
    <t>10.3390/f10100888</t>
  </si>
  <si>
    <t>10.1016/j.gecco.2021.e01757</t>
  </si>
  <si>
    <t>10.1111/aab.12419</t>
  </si>
  <si>
    <t>10.2478/s11756-018-0022-9</t>
  </si>
  <si>
    <t>10.1126/science.aau9565</t>
  </si>
  <si>
    <t>10.1017/S0022149X12000508</t>
  </si>
  <si>
    <t>10.1007/978-90-481-9837-5_18</t>
  </si>
  <si>
    <t>10.1016/S1002-0160(20)60032-7</t>
  </si>
  <si>
    <t>10.1016/j.actao.2013.03.001</t>
  </si>
  <si>
    <t>10.3897/zookeys.147.2084</t>
  </si>
  <si>
    <t>10.1093/ee/26.1.21</t>
  </si>
  <si>
    <t>10.1016/S0378-1127(97)00332-0</t>
  </si>
  <si>
    <t>10.1016/j.foreco.2011.02.003</t>
  </si>
  <si>
    <t>10.1590/18069657rbcs20170199</t>
  </si>
  <si>
    <t>10.1016/S0378-1127(00)00328-5</t>
  </si>
  <si>
    <t>10.1139/X08-094</t>
  </si>
  <si>
    <t>10.1371/journal.pone.0082468</t>
  </si>
  <si>
    <t>10.1016/j.soilbio.2020.107869</t>
  </si>
  <si>
    <t>10.1007/BF00051537</t>
  </si>
  <si>
    <t>10.1656/058.013.0114</t>
  </si>
  <si>
    <t>10.1016/S0378-1127(99)00158-9</t>
  </si>
  <si>
    <t>10.1007/s004420050289</t>
  </si>
  <si>
    <t>10.1111/j.2006.0030-1299.14396.x</t>
  </si>
  <si>
    <t>10.22201/ib.20078706e.2021.92.3468</t>
  </si>
  <si>
    <t>10.3906/TAR-1406-61</t>
  </si>
  <si>
    <t>10.1016/j.aspen.2010.04.001</t>
  </si>
  <si>
    <t>10.1007/s10021-010-9317-6</t>
  </si>
  <si>
    <t>10.1134/S199542551703012X</t>
  </si>
  <si>
    <t>10.3375/043.035.0214</t>
  </si>
  <si>
    <t>10.1080/00049158.1999.10674796</t>
  </si>
  <si>
    <t>10.1071/WF14088</t>
  </si>
  <si>
    <t>10.1016/j.soilbio.2018.01.010</t>
  </si>
  <si>
    <t>10.1016/j.apsoil.2007.03.008</t>
  </si>
  <si>
    <t>10.1111/j.1600-0587.2000.tb00299.x</t>
  </si>
  <si>
    <t>10.1007/s10531-010-9953-3</t>
  </si>
  <si>
    <t>10.1007/978-94-011-0479-1_20</t>
  </si>
  <si>
    <t>10.1016/S1164-5563(00)01045-1</t>
  </si>
  <si>
    <t>10.3390/f11101074</t>
  </si>
  <si>
    <t>10.5141/ecoenv.2013.015</t>
  </si>
  <si>
    <t>10.1016/S1164-5563(02)01159-7</t>
  </si>
  <si>
    <t>10.1016/j.pedobi.2006.12.001</t>
  </si>
  <si>
    <t>10.1111/j.1442-9993.1976.tb01094.x</t>
  </si>
  <si>
    <t>10.1007/978-90-481-9837-5_17</t>
  </si>
  <si>
    <t>10.1111/j.0307-6946.2005.00669.x</t>
  </si>
  <si>
    <t>10.1016/j.foreco.2010.11.014</t>
  </si>
  <si>
    <t>10.1371/journal.pone.0012877</t>
  </si>
  <si>
    <t>10.1016/j.pedobi.2010.10.002</t>
  </si>
  <si>
    <t>10.1016/j.soilbio.2014.12.011</t>
  </si>
  <si>
    <t>10.1016/j.apsoil.2016.12.004</t>
  </si>
  <si>
    <t>10.1007/s11629-013-2736-z</t>
  </si>
  <si>
    <t>10.1007/s11368-009-0076-y</t>
  </si>
  <si>
    <t>10.1007/s10661-019-7363-x</t>
  </si>
  <si>
    <t>10.1093/ee/nvw116</t>
  </si>
  <si>
    <t>10.1016/j.foreco.2006.06.001</t>
  </si>
  <si>
    <t>10.5424/fs/2010191-01172</t>
  </si>
  <si>
    <t>10.2307/1932764</t>
  </si>
  <si>
    <t>10.3390/f12111444</t>
  </si>
  <si>
    <t>10.1016/j.foreco.2005.03.001</t>
  </si>
  <si>
    <t>10.24349/acarologia/20174196</t>
  </si>
  <si>
    <t>10.1071/WF18145</t>
  </si>
  <si>
    <t>10.1134/S1064229316030042</t>
  </si>
  <si>
    <t>10.1111/1365-2656.13046</t>
  </si>
  <si>
    <t>10.1016/j.soilbio.2012.07.005</t>
  </si>
  <si>
    <t>10.3390/f3040959</t>
  </si>
  <si>
    <t>10.1134/S1995425508010104</t>
  </si>
  <si>
    <t>10.1139/X07-241</t>
  </si>
  <si>
    <t>10.4081/jlimnol.2013.s1.e19</t>
  </si>
  <si>
    <t>10.1023/A:1013254221694</t>
  </si>
  <si>
    <t>10.1111/j.1442-9993.1991.tb01478.x</t>
  </si>
  <si>
    <t>10.2307/2403057</t>
  </si>
  <si>
    <t>10.1016/j.scitotenv.2018.01.063</t>
  </si>
  <si>
    <t>10.1111/j.1365-2486.2004.00801.x</t>
  </si>
  <si>
    <t>10.1134/S199542551006007X</t>
  </si>
  <si>
    <t>10.1371/journal.pone.0009100</t>
  </si>
  <si>
    <t>10.1007/s11104-007-9277-6</t>
  </si>
  <si>
    <t>10.1111/btp.12471</t>
  </si>
  <si>
    <t>10.1007/s00374-015-1003-6</t>
  </si>
  <si>
    <t>10.1016/j.soilbio.2020.108122</t>
  </si>
  <si>
    <t>10.1007/s10841-010-9265-7</t>
  </si>
  <si>
    <t>10.1016/j.soilbio.2012.02.028</t>
  </si>
  <si>
    <t>10.2307/2388983</t>
  </si>
  <si>
    <t>10.1017/S0266467403003481</t>
  </si>
  <si>
    <t>10.1603/EN13227</t>
  </si>
  <si>
    <t>10.1016/j.gecco.2021.e01643</t>
  </si>
  <si>
    <t>10.1017/S0266467400010348</t>
  </si>
  <si>
    <t>10.1017/S026646741000074X</t>
  </si>
  <si>
    <t>10.37501/soilsa/135990</t>
  </si>
  <si>
    <t>10.1007/s00442-012-2360-6</t>
  </si>
  <si>
    <t>10.1007/s11629-019-5647-9</t>
  </si>
  <si>
    <t>10.1007/s11676-016-0291-5</t>
  </si>
  <si>
    <t>10.1603/0046-225X-31.2.242</t>
  </si>
  <si>
    <t>Neumann, F.G.; Tolhurst, K.</t>
  </si>
  <si>
    <t>Vincent, K.; Moening, K.; Colter, H.</t>
  </si>
  <si>
    <t>Croft, P.; Reid, N.; Hunter, J.T.</t>
  </si>
  <si>
    <t>Lindberg, N.</t>
  </si>
  <si>
    <t>Thesis</t>
  </si>
  <si>
    <t>Springett, J.A.</t>
  </si>
  <si>
    <t>Muona, J.; Rutanen, I.</t>
  </si>
  <si>
    <t>Toivanen, T.; Kotiaho, J.S.</t>
  </si>
  <si>
    <t>Buddle, C.M.; Langor, D.W.; Pohl, G.R.; Spence, J. R.</t>
  </si>
  <si>
    <t>Biological conservation</t>
  </si>
  <si>
    <t>10.1016/j.biocon.2005.10.002</t>
  </si>
  <si>
    <t>Ruchin, A.B.; Alekseev, S.K.; Khapugin, A.A.</t>
  </si>
  <si>
    <t>Nature Conservation Research</t>
  </si>
  <si>
    <t>10.24189/ncr.2019.009</t>
  </si>
  <si>
    <t>Apigian, K.O.; Dahlsten, D.L.; Stephens, S.L</t>
  </si>
  <si>
    <t>10.1016/j.foreco.2005.09.009</t>
  </si>
  <si>
    <t>Malmström, A.</t>
  </si>
  <si>
    <t>Doctoral Thesis</t>
  </si>
  <si>
    <t>Lindberg, N.; Bengtsson, J.</t>
  </si>
  <si>
    <t>Acta Oecologica</t>
  </si>
  <si>
    <t>York, A.</t>
  </si>
  <si>
    <t>Koponen, S.</t>
  </si>
  <si>
    <t>Lindberg, N. Persson, T.</t>
  </si>
  <si>
    <t>Battigelli, J.P.; Berch, S.M.</t>
  </si>
  <si>
    <t>Collett, NG; Neumann, FG</t>
  </si>
  <si>
    <t>Athias-Binches, F.; Briard, J.; Fons, R.; Sommer, F.</t>
  </si>
  <si>
    <t>Ecologia Mediterranea</t>
  </si>
  <si>
    <t>Hardy, C.L.</t>
  </si>
  <si>
    <t>Trends In Acarology</t>
  </si>
  <si>
    <t>Wegener, A.; Alberti, G.</t>
  </si>
  <si>
    <t>Source</t>
  </si>
  <si>
    <t>Wikars, L.O.</t>
  </si>
  <si>
    <t>Wikars, L.O.; Schimmel, J.</t>
  </si>
  <si>
    <t>Buddle, C.M.; Spence, J. R.; Langor, D.W</t>
  </si>
  <si>
    <t>Ecography</t>
  </si>
  <si>
    <t>Heyward, F.; Tissot, A.N.</t>
  </si>
  <si>
    <t>Ghandi, K.J.K.; Spence, J.R.; Langor, D.W.; Morgantini, L.E.</t>
  </si>
  <si>
    <t>10.1016/S0006-3207(01)00099-4</t>
  </si>
  <si>
    <t>Newell, G.R.</t>
  </si>
  <si>
    <t>Insect Conservation and Diversity</t>
  </si>
  <si>
    <t>10.1111/icad.12237</t>
  </si>
  <si>
    <t>Biology Bulletin</t>
  </si>
  <si>
    <t>Broza, M; Poliakov, D; Weber, S; Izhaki, I</t>
  </si>
  <si>
    <t>Soil Microarthropods on Postfire Pine Forest on Mount Carmel, Israel</t>
  </si>
  <si>
    <t>Water Science Technology</t>
  </si>
  <si>
    <t>Insects</t>
  </si>
  <si>
    <t>10.3390/insects9040189</t>
  </si>
  <si>
    <t>Effects of 2 Spring Prescribed Fires on Epigeal Coleoptera in Dry Sclerophyll Eucalypt Forest in Victoria, Australia</t>
  </si>
  <si>
    <t>Responses of Litter Arthropods to Major Natural or Artificial Ecological Disturbances in Mountain Ash Forest</t>
  </si>
  <si>
    <t>Effects of Treefall Gaps on the Density of Land Snails in the Luquillo-experimental-forest of Puerto-rico</t>
  </si>
  <si>
    <t>Journal of Insect Science</t>
  </si>
  <si>
    <t>Tillers</t>
  </si>
  <si>
    <t>Global Change Biology</t>
  </si>
  <si>
    <t>Acta Oecologica-International Journal of Ecology</t>
  </si>
  <si>
    <t>Fire and Biological Processes</t>
  </si>
  <si>
    <t>Wildlife Research</t>
  </si>
  <si>
    <t>Soil Biology &amp; Biochemistry</t>
  </si>
  <si>
    <t>American Malacological Bulletin</t>
  </si>
  <si>
    <t>IForest-Biogeosciences and Forestry</t>
  </si>
  <si>
    <t>Acta Oecologica-international Journal of Ecology</t>
  </si>
  <si>
    <t>International Conference on Life Science and Technology (Icolist)</t>
  </si>
  <si>
    <t>Biological Conservation</t>
  </si>
  <si>
    <t>American Midland Naturalist</t>
  </si>
  <si>
    <t>Europäisches Arachnologisches</t>
  </si>
  <si>
    <t>Biologia</t>
  </si>
  <si>
    <t>PeerJ</t>
  </si>
  <si>
    <t>North-Western Journal of Zoology</t>
  </si>
  <si>
    <t>Revista Brasileira De Ciencia Do Solo</t>
  </si>
  <si>
    <t>Canadian Journal of Forest Research-Revue Canadienne De Recherche Forestiere</t>
  </si>
  <si>
    <t>Revista Mexicana De Biodiversidad</t>
  </si>
  <si>
    <t>Trends in Acarology</t>
  </si>
  <si>
    <t>Acarologia</t>
  </si>
  <si>
    <t>Sylwan</t>
  </si>
  <si>
    <t>Abbott, I.</t>
  </si>
  <si>
    <t>Suhadi, D.A.; Sakdiyah, W.; Ashoffi, A.M.</t>
  </si>
  <si>
    <t>Suhadi, D.A.; Nafiah, K.; Akhsani, F.; Yulianita, A.</t>
  </si>
  <si>
    <t>Neumann, F.G.</t>
  </si>
  <si>
    <t>Ngwenya, B.T.; Ndagurwa, H.G.T.; Huruba, R.; Mlambo, D.; Mawanza, M.; Muvengwi, J.; MacFadyen, D.N.; Chirima, A.</t>
  </si>
  <si>
    <t>Perry, K.I.; Herms, D.A.</t>
  </si>
  <si>
    <t>Silveira, J.M.; Barlow, J.; Louzada, J.; Moutinho, P.</t>
  </si>
  <si>
    <t>Skłodowski, J.; Garbalikska, P.</t>
  </si>
  <si>
    <t>Alvarez, J.; Willig, M.R.</t>
  </si>
  <si>
    <t>windthrow</t>
  </si>
  <si>
    <t>insect_pest</t>
  </si>
  <si>
    <t>pathogen</t>
  </si>
  <si>
    <t>precip_inc</t>
  </si>
  <si>
    <t>drought</t>
  </si>
  <si>
    <t>fire</t>
  </si>
  <si>
    <t>exp_obs</t>
  </si>
  <si>
    <t>forest_type</t>
  </si>
  <si>
    <t>native_non_native_trees</t>
  </si>
  <si>
    <t>experimental</t>
  </si>
  <si>
    <t>temporal_sampling_type</t>
  </si>
  <si>
    <t>sampling_method</t>
  </si>
  <si>
    <t>randomized</t>
  </si>
  <si>
    <t>paired</t>
  </si>
  <si>
    <t>blocked</t>
  </si>
  <si>
    <t>controlled</t>
  </si>
  <si>
    <t>before_after</t>
  </si>
  <si>
    <t>Nematoda</t>
  </si>
  <si>
    <t>Protozoa</t>
  </si>
  <si>
    <t>Protista</t>
  </si>
  <si>
    <t>Tardigrada </t>
  </si>
  <si>
    <t>Rotifera</t>
  </si>
  <si>
    <t>Acari</t>
  </si>
  <si>
    <t>Protura</t>
  </si>
  <si>
    <t>Diplura</t>
  </si>
  <si>
    <t>Symphyla</t>
  </si>
  <si>
    <t>Enchytraeidae</t>
  </si>
  <si>
    <t>Isoptera</t>
  </si>
  <si>
    <t>Isopoda</t>
  </si>
  <si>
    <t>Opiliones</t>
  </si>
  <si>
    <t>Amphipoda</t>
  </si>
  <si>
    <t>Chilipoda</t>
  </si>
  <si>
    <t>Diplopoda</t>
  </si>
  <si>
    <t>Megadrilacea</t>
  </si>
  <si>
    <t>Coleoptera</t>
  </si>
  <si>
    <t>Araneida</t>
  </si>
  <si>
    <t>Mollusca</t>
  </si>
  <si>
    <t>Tardigrada</t>
  </si>
  <si>
    <t>superorder</t>
  </si>
  <si>
    <t>Arachnida</t>
  </si>
  <si>
    <t>Acariformes</t>
  </si>
  <si>
    <t>Annelidae</t>
  </si>
  <si>
    <t>Clitellata</t>
  </si>
  <si>
    <t>Haplotaxida</t>
  </si>
  <si>
    <t>Pseudoscorpiones</t>
  </si>
  <si>
    <t>Insecta</t>
  </si>
  <si>
    <t>Blattodea</t>
  </si>
  <si>
    <t>infraorder</t>
  </si>
  <si>
    <t>Malacostraca</t>
  </si>
  <si>
    <t>Chilopoda</t>
  </si>
  <si>
    <t>Arthropoda</t>
  </si>
  <si>
    <t>Araneae</t>
  </si>
  <si>
    <t>Study_ID</t>
  </si>
  <si>
    <t>Pflug_2001a</t>
  </si>
  <si>
    <t>site_no</t>
  </si>
  <si>
    <t>temperate seasonal forest</t>
  </si>
  <si>
    <t>native</t>
  </si>
  <si>
    <t>high-gradient canister</t>
  </si>
  <si>
    <t>plantation</t>
  </si>
  <si>
    <t>sampling_month</t>
  </si>
  <si>
    <t>sampling_season</t>
  </si>
  <si>
    <t>Lindberg_2005a</t>
  </si>
  <si>
    <t>Sweden</t>
  </si>
  <si>
    <t>Skogaby, south-western Sweden</t>
  </si>
  <si>
    <t>boreal forest</t>
  </si>
  <si>
    <t>sample_area</t>
  </si>
  <si>
    <t>time-series</t>
  </si>
  <si>
    <t>sampling_depth</t>
  </si>
  <si>
    <t>Oribatida</t>
  </si>
  <si>
    <t>Lindberg_2002a</t>
  </si>
  <si>
    <t>berlese funnel</t>
  </si>
  <si>
    <t>baerman funnel</t>
  </si>
  <si>
    <t>Mesostigmata</t>
  </si>
  <si>
    <t>Parasitiformes</t>
  </si>
  <si>
    <t>Macroarthropods</t>
  </si>
  <si>
    <t>Wang_2021a</t>
  </si>
  <si>
    <t>China</t>
  </si>
  <si>
    <t>Changbai Mountains experimental station</t>
  </si>
  <si>
    <t>sucrose centrifugation</t>
  </si>
  <si>
    <t>Tsiafouli_2005a</t>
  </si>
  <si>
    <t>Greece</t>
  </si>
  <si>
    <t>Mount Holomon, Halkidiki</t>
  </si>
  <si>
    <t>Microarthropods</t>
  </si>
  <si>
    <t>Homet_2021a</t>
  </si>
  <si>
    <t>Spain</t>
  </si>
  <si>
    <t>Los Alcornocales Natural Park</t>
  </si>
  <si>
    <t>Mesofauna</t>
  </si>
  <si>
    <t>Peguero_2021a</t>
  </si>
  <si>
    <t>Prades mountains</t>
  </si>
  <si>
    <t>Arthropods</t>
  </si>
  <si>
    <t>Santonja_2017a</t>
  </si>
  <si>
    <t>France</t>
  </si>
  <si>
    <t>Observatoire de Haute Provence, 60km north of Mareille</t>
  </si>
  <si>
    <t>Prostigmata</t>
  </si>
  <si>
    <t>Trombidiformes</t>
  </si>
  <si>
    <t>Entomobryomorpha</t>
  </si>
  <si>
    <t>Neelipleona</t>
  </si>
  <si>
    <t>Poduromorpha</t>
  </si>
  <si>
    <t>Symphypleona</t>
  </si>
  <si>
    <t>Neelidae</t>
  </si>
  <si>
    <t>Eggleton_2009a</t>
  </si>
  <si>
    <t>United Kingdom</t>
  </si>
  <si>
    <t>Whitley Wood, New Forest, Hampshire</t>
  </si>
  <si>
    <t>observational</t>
  </si>
  <si>
    <t>Lumbricidae</t>
  </si>
  <si>
    <t>Opisthopora</t>
  </si>
  <si>
    <t>hand sorting</t>
  </si>
  <si>
    <t>Williams_2014a</t>
  </si>
  <si>
    <t>USA</t>
  </si>
  <si>
    <t>Walker Branch Watershed, Oak Ridge, Tennassee</t>
  </si>
  <si>
    <t>pitfall traps</t>
  </si>
  <si>
    <t>Ashton_2019a</t>
  </si>
  <si>
    <t>Malaysia</t>
  </si>
  <si>
    <t>Danum Valley Conservation Area</t>
  </si>
  <si>
    <t>tropical rainforest</t>
  </si>
  <si>
    <t>Lindberg_2006a</t>
  </si>
  <si>
    <t>tullgren funnel</t>
  </si>
  <si>
    <t>Wehner_2021a</t>
  </si>
  <si>
    <t>State forest 2043A, Morfelden-Walldorf, Soutwest Germany</t>
  </si>
  <si>
    <t>kempson heat extractor</t>
  </si>
  <si>
    <t>Lensing_2005a</t>
  </si>
  <si>
    <t>Madison County, Kentucky</t>
  </si>
  <si>
    <t>Tsiafouli_2018a</t>
  </si>
  <si>
    <t xml:space="preserve">NA </t>
  </si>
  <si>
    <t>Kirichenko-Babko_2020a</t>
  </si>
  <si>
    <t>Vakalivschyna tract, 22km north of Sumy city, Ukraine</t>
  </si>
  <si>
    <t>Ukraine</t>
  </si>
  <si>
    <t>Carabidae</t>
  </si>
  <si>
    <t>Landesman_2011a</t>
  </si>
  <si>
    <t>NJ pinelands</t>
  </si>
  <si>
    <t>Cobb's decanting and sieving method</t>
  </si>
  <si>
    <t>Aupic-Samain_2021a</t>
  </si>
  <si>
    <t>Observatoire de Haute Provence, Luberon Natural Regional Park</t>
  </si>
  <si>
    <t>Puechabon State Forest, Occitanie, SE France</t>
  </si>
  <si>
    <t>Font-Blanche, Provence , SE France</t>
  </si>
  <si>
    <t>Taylor_2004a</t>
  </si>
  <si>
    <t>Vogelsberg area of Hessia, Germany</t>
  </si>
  <si>
    <t>non-native</t>
  </si>
  <si>
    <t>excavated soil blocks</t>
  </si>
  <si>
    <t>visual observation</t>
  </si>
  <si>
    <t>mustard extraction</t>
  </si>
  <si>
    <t>O'Connor wet funnel extraction</t>
  </si>
  <si>
    <t>Krashevska_2012a</t>
  </si>
  <si>
    <t>Ecuador</t>
  </si>
  <si>
    <t>northern border of the Podocarpus National Park</t>
  </si>
  <si>
    <t>Wise_2019a</t>
  </si>
  <si>
    <t>Horse Cove, Berea College forest, Madison County, Kentucky, USA</t>
  </si>
  <si>
    <t>Kuperman_2002a</t>
  </si>
  <si>
    <t>Edge-of-Appalachia preserve, southern Ohio</t>
  </si>
  <si>
    <t>Hoosier National Forest, Indiana</t>
  </si>
  <si>
    <t>Touch-of-Nature preserve, southern Illonois</t>
  </si>
  <si>
    <t>mesofauna</t>
  </si>
  <si>
    <t>macrofauna</t>
  </si>
  <si>
    <t>microfauna</t>
  </si>
  <si>
    <t>megafauna</t>
  </si>
  <si>
    <t>10.2166/wst.1993.0592</t>
  </si>
  <si>
    <t>10.1071/WR10053</t>
  </si>
  <si>
    <t>10.1023/B:BIBU.0000030154.43175.fc</t>
  </si>
  <si>
    <t>10.1111/j.1442-9993.1997.tb00660.x</t>
  </si>
  <si>
    <t>mean_annual_precipitation</t>
  </si>
  <si>
    <t>mean_annual_temperature</t>
  </si>
  <si>
    <t>deciduous_coniferous</t>
  </si>
  <si>
    <t>dist_strength_during</t>
  </si>
  <si>
    <t>time_after_dist_start</t>
  </si>
  <si>
    <t>time_after_dist_end</t>
  </si>
  <si>
    <t>comparison_type</t>
  </si>
  <si>
    <t>dist_var</t>
  </si>
  <si>
    <t>control_var</t>
  </si>
  <si>
    <t>var_type</t>
  </si>
  <si>
    <t>dist_n</t>
  </si>
  <si>
    <t>control_n</t>
  </si>
  <si>
    <t>description_data_extraction</t>
  </si>
  <si>
    <t>significant</t>
  </si>
  <si>
    <t>approx_p_val</t>
  </si>
  <si>
    <t>exact_p_val</t>
  </si>
  <si>
    <t>exact_z_val</t>
  </si>
  <si>
    <t>av_type</t>
  </si>
  <si>
    <t>disturbance_av</t>
  </si>
  <si>
    <t>control_av</t>
  </si>
  <si>
    <t>disturbance_type</t>
  </si>
  <si>
    <t>Pflug_2001a_1</t>
  </si>
  <si>
    <t>coniferous</t>
  </si>
  <si>
    <t>abundance</t>
  </si>
  <si>
    <t>mean</t>
  </si>
  <si>
    <t>notes</t>
  </si>
  <si>
    <t>alpha diversity</t>
  </si>
  <si>
    <t>p 307 table III</t>
  </si>
  <si>
    <t>&lt;0.05</t>
  </si>
  <si>
    <t>soil_moisture_unit</t>
  </si>
  <si>
    <t>% DM</t>
  </si>
  <si>
    <t>soil_type</t>
  </si>
  <si>
    <t xml:space="preserve">soil_bulk_density </t>
  </si>
  <si>
    <t>soil_moisture</t>
  </si>
  <si>
    <t>soil_pH</t>
  </si>
  <si>
    <t>body_size</t>
  </si>
  <si>
    <t>type_of_comparison_made</t>
  </si>
  <si>
    <t>undisturbed vs disturbed</t>
  </si>
  <si>
    <t>difference in disturbance frequency</t>
  </si>
  <si>
    <t>difference in disturbance intensity</t>
  </si>
  <si>
    <t>different time since disturbance</t>
  </si>
  <si>
    <t>function_info</t>
  </si>
  <si>
    <t>trophic_group</t>
  </si>
  <si>
    <t>detritivore</t>
  </si>
  <si>
    <t>herbivore</t>
  </si>
  <si>
    <t>bacterivore</t>
  </si>
  <si>
    <t>fungivore</t>
  </si>
  <si>
    <t xml:space="preserve">predator </t>
  </si>
  <si>
    <t>Lindberg_2002a_1</t>
  </si>
  <si>
    <t xml:space="preserve">soil_type </t>
  </si>
  <si>
    <t>clay</t>
  </si>
  <si>
    <t>silt</t>
  </si>
  <si>
    <t>sand</t>
  </si>
  <si>
    <t>sandy loam</t>
  </si>
  <si>
    <t xml:space="preserve">silty loam </t>
  </si>
  <si>
    <t xml:space="preserve">clay loam </t>
  </si>
  <si>
    <t>sandy clay</t>
  </si>
  <si>
    <t xml:space="preserve">sandy clay loam </t>
  </si>
  <si>
    <t xml:space="preserve">silty clay loam </t>
  </si>
  <si>
    <t xml:space="preserve">silty clay  </t>
  </si>
  <si>
    <t xml:space="preserve">loam </t>
  </si>
  <si>
    <t>SE</t>
  </si>
  <si>
    <t>p 928 table 2</t>
  </si>
  <si>
    <t>p 928 table 3</t>
  </si>
  <si>
    <t>p 928 table 4</t>
  </si>
  <si>
    <t>&lt;0.001</t>
  </si>
  <si>
    <t>evenness</t>
  </si>
  <si>
    <t xml:space="preserve">p 928 table 3 </t>
  </si>
  <si>
    <t>&gt;0.05</t>
  </si>
  <si>
    <t>Wang_2021a_1</t>
  </si>
  <si>
    <t>monoculture</t>
  </si>
  <si>
    <t>SOC</t>
  </si>
  <si>
    <t>TN</t>
  </si>
  <si>
    <t>% SWC</t>
  </si>
  <si>
    <t>freshly fallen litter bag, not aged 60g litter bags.</t>
  </si>
  <si>
    <t>plots were split in half so would be 1250?</t>
  </si>
  <si>
    <t>table 4</t>
  </si>
  <si>
    <t>Tsiafouli_2005a_1</t>
  </si>
  <si>
    <t>% fresh weight</t>
  </si>
  <si>
    <t>SD</t>
  </si>
  <si>
    <t>p 21 table 2, 3</t>
  </si>
  <si>
    <t>p 23 table 4</t>
  </si>
  <si>
    <t>deciduous</t>
  </si>
  <si>
    <t xml:space="preserve">refered to as woodland in text </t>
  </si>
  <si>
    <t>mixed</t>
  </si>
  <si>
    <t>Homet_2021a_1</t>
  </si>
  <si>
    <t xml:space="preserve">refered to as closed forest in text </t>
  </si>
  <si>
    <t>control plot_area = 2025</t>
  </si>
  <si>
    <t>Peguero_2021a_1</t>
  </si>
  <si>
    <t>arthropods</t>
  </si>
  <si>
    <t>Santonja_2017a_1</t>
  </si>
  <si>
    <t>reason_excluded</t>
  </si>
  <si>
    <t>included_excluded</t>
  </si>
  <si>
    <t>broad_outcome</t>
  </si>
  <si>
    <t>detailed_outcome</t>
  </si>
  <si>
    <t>is_subset</t>
  </si>
  <si>
    <t>included</t>
  </si>
  <si>
    <t>unit</t>
  </si>
  <si>
    <t>ind g DM-1</t>
  </si>
  <si>
    <t>densities m−2</t>
  </si>
  <si>
    <t>species numer</t>
  </si>
  <si>
    <t xml:space="preserve">abundance/100g dry soil </t>
  </si>
  <si>
    <t>p 5 figure 4</t>
  </si>
  <si>
    <t>p 6 figure 5</t>
  </si>
  <si>
    <t>plant-parasites</t>
  </si>
  <si>
    <t>ind g-1 litter</t>
  </si>
  <si>
    <t>p 2973 figure 5</t>
  </si>
  <si>
    <t>decomposer</t>
  </si>
  <si>
    <t>&gt;0.1</t>
  </si>
  <si>
    <t>Homet_2021a_2</t>
  </si>
  <si>
    <t>ind g-1 DM</t>
  </si>
  <si>
    <t>p 806 fig 1</t>
  </si>
  <si>
    <t xml:space="preserve">soil moisture S3.1 and S5.2 </t>
  </si>
  <si>
    <t>excluded</t>
  </si>
  <si>
    <t>ind litterbag-1</t>
  </si>
  <si>
    <t>fishers alpha</t>
  </si>
  <si>
    <t>shannon wiener</t>
  </si>
  <si>
    <t>ind litterbag-2</t>
  </si>
  <si>
    <t>ind litterbag-3</t>
  </si>
  <si>
    <t>ind litterbag-4</t>
  </si>
  <si>
    <t>ind litterbag-5</t>
  </si>
  <si>
    <t>ind litterbag-6</t>
  </si>
  <si>
    <t>ind litterbag-7</t>
  </si>
  <si>
    <t>ind litterbag-8</t>
  </si>
  <si>
    <t>ind litterbag-9</t>
  </si>
  <si>
    <t>ind litterbag-10</t>
  </si>
  <si>
    <t>ind litterbag-11</t>
  </si>
  <si>
    <t>ind litterbag-12</t>
  </si>
  <si>
    <t>ind litterbag-13</t>
  </si>
  <si>
    <t>ind litterbag-14</t>
  </si>
  <si>
    <t>ind litterbag-15</t>
  </si>
  <si>
    <t>ind litterbag-16</t>
  </si>
  <si>
    <t>ind litterbag-17</t>
  </si>
  <si>
    <t>ind litterbag-18</t>
  </si>
  <si>
    <t>ind litterbag-19</t>
  </si>
  <si>
    <t>ind litterbag-20</t>
  </si>
  <si>
    <t>ind litterbag-21</t>
  </si>
  <si>
    <t>simpsons index</t>
  </si>
  <si>
    <t>calculated from datatable, different litter compositions</t>
  </si>
  <si>
    <t>Williams_2014a_1</t>
  </si>
  <si>
    <t>Curculionidae</t>
  </si>
  <si>
    <t>Staphylinidae</t>
  </si>
  <si>
    <t>Nitulidae</t>
  </si>
  <si>
    <t>Scolytidae</t>
  </si>
  <si>
    <t>Scarabaeidae</t>
  </si>
  <si>
    <t>Chrysomelidae</t>
  </si>
  <si>
    <t>p 2014 fig 1</t>
  </si>
  <si>
    <t>richness</t>
  </si>
  <si>
    <t>&lt;0.01</t>
  </si>
  <si>
    <t>p 2014 text</t>
  </si>
  <si>
    <t>number m-2</t>
  </si>
  <si>
    <t>Ashton_2019a_1</t>
  </si>
  <si>
    <t xml:space="preserve">undisturbed/disturbed - because each row is a comparison between, but the whole paper is looking at difference through time, double check this </t>
  </si>
  <si>
    <t>%</t>
  </si>
  <si>
    <t>Psocoptera</t>
  </si>
  <si>
    <t>Thysanoptera</t>
  </si>
  <si>
    <t>s fig s5.1</t>
  </si>
  <si>
    <t>s fig s5.2</t>
  </si>
  <si>
    <t>s fig s5.3</t>
  </si>
  <si>
    <t>&lt;0.1</t>
  </si>
  <si>
    <t>ind 100g-1 DW soil</t>
  </si>
  <si>
    <t>p 2 s1</t>
  </si>
  <si>
    <t>p 5 fig 3</t>
  </si>
  <si>
    <t>Lindberg_2006a_1</t>
  </si>
  <si>
    <t>soil details from Lindberg_2002 / plot size changes midway and control plot = 2025</t>
  </si>
  <si>
    <t>density m-2</t>
  </si>
  <si>
    <t>p 497 fig 1</t>
  </si>
  <si>
    <t>SOIL MOISTURE FROM LINDBERG 2002</t>
  </si>
  <si>
    <t>IS RECOVERY FUNCTION INFO?</t>
  </si>
  <si>
    <t>dw/fw</t>
  </si>
  <si>
    <t>Lensing_2005a_1</t>
  </si>
  <si>
    <t>Entomobryidae</t>
  </si>
  <si>
    <t>Sminthuridae</t>
  </si>
  <si>
    <t>Hypogastruridae</t>
  </si>
  <si>
    <t>Tomoceridae</t>
  </si>
  <si>
    <t>Lycosidae</t>
  </si>
  <si>
    <t>Gnaphosidae</t>
  </si>
  <si>
    <t>Thomisidae</t>
  </si>
  <si>
    <t>Theridiidae</t>
  </si>
  <si>
    <t>p 196 fig1</t>
  </si>
  <si>
    <t>p 198 tab 1</t>
  </si>
  <si>
    <t>ind in traps</t>
  </si>
  <si>
    <t>most of the p values for this data are in the text and only refer to the difference between litter layers</t>
  </si>
  <si>
    <t xml:space="preserve">temp and precip in fig 1 / same as Tsiafouli 2005 </t>
  </si>
  <si>
    <t>Tsiafouli_2018a_1</t>
  </si>
  <si>
    <t>ind g-1</t>
  </si>
  <si>
    <t>p 60 fig 2</t>
  </si>
  <si>
    <t>&gt;0.06</t>
  </si>
  <si>
    <t>&gt;0.07</t>
  </si>
  <si>
    <t>&gt;0.08</t>
  </si>
  <si>
    <t>fresh litter</t>
  </si>
  <si>
    <t>aged litter</t>
  </si>
  <si>
    <t>no control - is a comparison between a wet and a dry plot</t>
  </si>
  <si>
    <t xml:space="preserve">averaged precip and temp from text / between a wet and dry plot no control / don’t know how to include this one - come back to this </t>
  </si>
  <si>
    <t>sandy</t>
  </si>
  <si>
    <t>Landesman_2011a_1</t>
  </si>
  <si>
    <t>Tylenchidae</t>
  </si>
  <si>
    <t>Criconematidae</t>
  </si>
  <si>
    <t>Aphelenchoididae</t>
  </si>
  <si>
    <t>Cephalobidae</t>
  </si>
  <si>
    <t>Plectidae</t>
  </si>
  <si>
    <t>Qudsianematidae</t>
  </si>
  <si>
    <t>Secernentea</t>
  </si>
  <si>
    <t>Tylenchida</t>
  </si>
  <si>
    <t>Chromadorea</t>
  </si>
  <si>
    <t>Rhabditida</t>
  </si>
  <si>
    <t>Araeolaimida</t>
  </si>
  <si>
    <t>Enoplea</t>
  </si>
  <si>
    <t>Dorylaimida</t>
  </si>
  <si>
    <t>ind g-1 soil</t>
  </si>
  <si>
    <t>p 89 fig 2</t>
  </si>
  <si>
    <t>plant-parasite</t>
  </si>
  <si>
    <t>omnivore</t>
  </si>
  <si>
    <t>Krashevska_2012a_3</t>
  </si>
  <si>
    <t xml:space="preserve">&lt;0.05 </t>
  </si>
  <si>
    <t>Krashevska_2012a_1</t>
  </si>
  <si>
    <t>Krashevska_2012a_2</t>
  </si>
  <si>
    <t>method: washing samples over a filter and then back sieving filtrate</t>
  </si>
  <si>
    <t>Testate amoebae</t>
  </si>
  <si>
    <t>ind g-1 litter DW</t>
  </si>
  <si>
    <t>p 1071 tab 1</t>
  </si>
  <si>
    <t>% litter DW</t>
  </si>
  <si>
    <t>&gt;0.09</t>
  </si>
  <si>
    <t xml:space="preserve">in supplemtary material there is a list of all species, SD, and p values </t>
  </si>
  <si>
    <t>Aupic-Samain_2021a_1</t>
  </si>
  <si>
    <t>nb of individuals</t>
  </si>
  <si>
    <t>Aupic-Samain_2021a_2</t>
  </si>
  <si>
    <t>Aupic-Samain_2021a_3</t>
  </si>
  <si>
    <t>p 7 fig 4</t>
  </si>
  <si>
    <t>p 8 fig 5</t>
  </si>
  <si>
    <t>Taylor_2004a_1</t>
  </si>
  <si>
    <t xml:space="preserve">same site as Lenseng and Wise 2007 so check this </t>
  </si>
  <si>
    <t>Wise_2019a_1</t>
  </si>
  <si>
    <t>fungivore/detritivore</t>
  </si>
  <si>
    <t>p 1492 fig 2</t>
  </si>
  <si>
    <t>pH and soil type from Keperman 1996</t>
  </si>
  <si>
    <t>Kuperman_2002a_1</t>
  </si>
  <si>
    <t>TN = 1.8% from Kuperman 96</t>
  </si>
  <si>
    <t>total number (x1000) m-2</t>
  </si>
  <si>
    <t>p 279 fig 1</t>
  </si>
  <si>
    <t>Kuperman_2002a_3</t>
  </si>
  <si>
    <t>Severe</t>
  </si>
  <si>
    <t>Regular drought</t>
  </si>
  <si>
    <t xml:space="preserve">included trophic information - is this function info?  </t>
  </si>
  <si>
    <t xml:space="preserve">includes  regressions  of abundance with with soil moisture and temperature, but doesn’t give difference between drought/control / does have abundance and year so potentially we could assign years to be dry or wet </t>
  </si>
  <si>
    <t>encounters 100m2</t>
  </si>
  <si>
    <t>p 2 fig 1</t>
  </si>
  <si>
    <t xml:space="preserve">time_after_disturbance is just length of drought period / the control is the 'wet' period </t>
  </si>
  <si>
    <t xml:space="preserve">confounded study - disturbance applied is drought, storm and forest operations </t>
  </si>
  <si>
    <t>Bakonyi, G.; Nagy, P.; Kovács-Láng, E.; Kovács, E.; Barabás, S.; Répási, V.; Seres, A.</t>
  </si>
  <si>
    <t>Bakonyi_2007a</t>
  </si>
  <si>
    <t>Hungary</t>
  </si>
  <si>
    <t>Danube-Tisza Interfluve, Southern Great Plain, Hungary</t>
  </si>
  <si>
    <t>plot_area</t>
  </si>
  <si>
    <t>Bakonyi_2007a_1</t>
  </si>
  <si>
    <t>p 33 text</t>
  </si>
  <si>
    <t>.74%C</t>
  </si>
  <si>
    <t>g-1soil</t>
  </si>
  <si>
    <t>Acrobeles</t>
  </si>
  <si>
    <t>Acrobeloides</t>
  </si>
  <si>
    <t>Aphelenchoides</t>
  </si>
  <si>
    <t>Aphelenchus</t>
  </si>
  <si>
    <t>Aporcelaimellus</t>
  </si>
  <si>
    <t>Cephalobus</t>
  </si>
  <si>
    <t>Discolaimium</t>
  </si>
  <si>
    <t>Ditylenchus</t>
  </si>
  <si>
    <t>Eudorylaimus</t>
  </si>
  <si>
    <t>Heterocephalobus</t>
  </si>
  <si>
    <t>Leptonchus</t>
  </si>
  <si>
    <t>Microdorylaimus</t>
  </si>
  <si>
    <t>Microlaimus</t>
  </si>
  <si>
    <t>Monhystendae</t>
  </si>
  <si>
    <t>Plectus</t>
  </si>
  <si>
    <t>Prismatolaimus</t>
  </si>
  <si>
    <t>Seinura</t>
  </si>
  <si>
    <t>Thonus</t>
  </si>
  <si>
    <t>Tylenchorhynchidae</t>
  </si>
  <si>
    <t>Wilsonema</t>
  </si>
  <si>
    <t>Cervidellus</t>
  </si>
  <si>
    <t>Pungentus</t>
  </si>
  <si>
    <t>Aphelenchoididae </t>
  </si>
  <si>
    <t>Aphelenchidae</t>
  </si>
  <si>
    <t>Aporcelaimidae</t>
  </si>
  <si>
    <t xml:space="preserve">Dorylaimida </t>
  </si>
  <si>
    <t>Enoplea </t>
  </si>
  <si>
    <t>Rhabditida </t>
  </si>
  <si>
    <t>Discolaimidae</t>
  </si>
  <si>
    <t>Anguinidae</t>
  </si>
  <si>
    <t>Dorylaimidae</t>
  </si>
  <si>
    <t>Desmodorida</t>
  </si>
  <si>
    <t>Monhysterida</t>
  </si>
  <si>
    <t>Monhysteridae</t>
  </si>
  <si>
    <t>Prismatolaimidae</t>
  </si>
  <si>
    <t>Enoplida</t>
  </si>
  <si>
    <t>Nordiidae</t>
  </si>
  <si>
    <t xml:space="preserve">	Chromadorea</t>
  </si>
  <si>
    <t>v/v% dry soil</t>
  </si>
  <si>
    <t>individuals</t>
  </si>
  <si>
    <t xml:space="preserve">no data reported on treamtent and control means or medians that can be linked to impact of drought - focused on the ecological caracteristics of different species of oribatida and collembola </t>
  </si>
  <si>
    <t xml:space="preserve">no control, only wet and dry. Species abundance given in totals, not means, and is split by trophic requirement and humidity preference, so is not able to be extracted easily </t>
  </si>
  <si>
    <t xml:space="preserve">excluded </t>
  </si>
  <si>
    <t>plot_area = 900m2 / should I include this because drought is not the only disturbance so there is no way to accurately attribute the trends</t>
  </si>
  <si>
    <t xml:space="preserve">this measurement is an average of all aupic samain sites, include? Need a different Aupic Samain site name </t>
  </si>
  <si>
    <t>AUPIC SAMAIN ALL SITES</t>
  </si>
  <si>
    <t xml:space="preserve">how to include testate amoebae in taxonomy and functional group </t>
  </si>
  <si>
    <t xml:space="preserve">p 318 tab 2 </t>
  </si>
  <si>
    <t>combined the means of both regular and irregular  treatments for collembola and acari, so no information about drought impact</t>
  </si>
  <si>
    <t>ind g-1 DM litter</t>
  </si>
  <si>
    <t xml:space="preserve">control is a regularly irrigated plot, not a true control </t>
  </si>
  <si>
    <t xml:space="preserve">no undisturbed plot </t>
  </si>
  <si>
    <t>Aslam_2015a</t>
  </si>
  <si>
    <t>Sun_2020a</t>
  </si>
  <si>
    <t>Chikoski_2006a</t>
  </si>
  <si>
    <t>Sohlenius_1984a</t>
  </si>
  <si>
    <t>Lindberg_2004a</t>
  </si>
  <si>
    <t>Frew_2013a</t>
  </si>
  <si>
    <t>Ferguson_2002a</t>
  </si>
  <si>
    <t>Liu_2020a</t>
  </si>
  <si>
    <t>Sun_2013a</t>
  </si>
  <si>
    <t>Johnson_2018a</t>
  </si>
  <si>
    <t>Riutta_2012a</t>
  </si>
  <si>
    <t>Na</t>
  </si>
  <si>
    <t>ind/500ind</t>
  </si>
  <si>
    <t>derived this value from table 1, which shows precip (mm) and additional irrigation (mm) for each year. Also has number of irrigation days, not included in this number</t>
  </si>
  <si>
    <t>frequently 6 lm-2 every 3 days</t>
  </si>
  <si>
    <t>infrequently 72 lm-2 every 5 weeks</t>
  </si>
  <si>
    <t>species number</t>
  </si>
  <si>
    <t xml:space="preserve">p 144 text and p 145 table 2 </t>
  </si>
  <si>
    <t>p 146 fig 1</t>
  </si>
  <si>
    <t xml:space="preserve">p 2013 text </t>
  </si>
  <si>
    <t>wet and dry comparison, no control plot</t>
  </si>
  <si>
    <t>no control plot, so drought study is used here as control, as wet study was used as control (comparison before)</t>
  </si>
  <si>
    <t>no information about precipitation increases, only drought</t>
  </si>
  <si>
    <t xml:space="preserve">no control, only wet and dry. so has already been included in drought section </t>
  </si>
  <si>
    <t xml:space="preserve">experimental design was 100% but in reality was only 75% natural precipitation </t>
  </si>
  <si>
    <t xml:space="preserve">experimental design was 200% but in reality was only 146% natural precipitation </t>
  </si>
  <si>
    <t xml:space="preserve">Australia </t>
  </si>
  <si>
    <t xml:space="preserve">University of Western Sydney, Australia </t>
  </si>
  <si>
    <t>Aslam_2015a_1</t>
  </si>
  <si>
    <t>25,000 L ha-1yr-1</t>
  </si>
  <si>
    <t>ind m-2</t>
  </si>
  <si>
    <t>ind kg-1 LOG TRANSFORMED</t>
  </si>
  <si>
    <t>ind m-2 LOG TRANSFORMED</t>
  </si>
  <si>
    <t>pg 640 fig 1</t>
  </si>
  <si>
    <t>proportional_abundance</t>
  </si>
  <si>
    <t xml:space="preserve">arcsine square-root transformed proportional abundances </t>
  </si>
  <si>
    <t>log_tranformed</t>
  </si>
  <si>
    <t>p 640 fig 2</t>
  </si>
  <si>
    <t xml:space="preserve">Xiaoliang Tropical Coastal Ecosystem Research Station </t>
  </si>
  <si>
    <t>tropical forest/evergreen</t>
  </si>
  <si>
    <t>Sun_2020a_1</t>
  </si>
  <si>
    <t>could include disturbance length per year e.g. here just 2 months</t>
  </si>
  <si>
    <t>ind 100g-1 dry soil</t>
  </si>
  <si>
    <t xml:space="preserve">Oostenbrink cottonwool filter method </t>
  </si>
  <si>
    <t>g kg-1</t>
  </si>
  <si>
    <t>table s1</t>
  </si>
  <si>
    <t xml:space="preserve">have 50 measurements to the genus level, so too many to extract </t>
  </si>
  <si>
    <t>Canada</t>
  </si>
  <si>
    <t xml:space="preserve">south-central Saskatchewan, Canada </t>
  </si>
  <si>
    <t>Chikoski_2006a_1</t>
  </si>
  <si>
    <t>C:N = 22.6</t>
  </si>
  <si>
    <t>Hemiptera</t>
  </si>
  <si>
    <t>Diptera</t>
  </si>
  <si>
    <t>p 206 table 1</t>
  </si>
  <si>
    <t>0.5 L 200cm-2 week-1</t>
  </si>
  <si>
    <t>130,000 L m-2 y-1</t>
  </si>
  <si>
    <t>500ml a week</t>
  </si>
  <si>
    <t>says abundance, but might be relative abundance</t>
  </si>
  <si>
    <t>ind 200cm-2</t>
  </si>
  <si>
    <t>p 207 fig 2</t>
  </si>
  <si>
    <t>no SE on the mean and error plot</t>
  </si>
  <si>
    <t>Ivantjirnsheden, Jidraas in Central Sweden</t>
  </si>
  <si>
    <t>Sohlenius_1984a_1</t>
  </si>
  <si>
    <t>NA or 0 depth?</t>
  </si>
  <si>
    <t>4 L m-2 day-1</t>
  </si>
  <si>
    <t>486.8 m2 y-1</t>
  </si>
  <si>
    <t xml:space="preserve">might be a subset, but don’t think so because the above number is for relative abunance </t>
  </si>
  <si>
    <t>p 330 tab 2</t>
  </si>
  <si>
    <t>millions m-2</t>
  </si>
  <si>
    <t>p 330 tab 21</t>
  </si>
  <si>
    <t>p 330 tab 1</t>
  </si>
  <si>
    <t>H'</t>
  </si>
  <si>
    <t>Flakaliden, northeast Sweden</t>
  </si>
  <si>
    <t>S</t>
  </si>
  <si>
    <t>Lindberg_2004a_1</t>
  </si>
  <si>
    <t>p 129 tab 1</t>
  </si>
  <si>
    <t>p 333 fig1</t>
  </si>
  <si>
    <t>p 129 tab 2</t>
  </si>
  <si>
    <t xml:space="preserve">a long list of collembola and oribatid species is also included </t>
  </si>
  <si>
    <t xml:space="preserve">only one tree species, but has diverse understory </t>
  </si>
  <si>
    <t>15 L m-2 y-1</t>
  </si>
  <si>
    <t>24,000 L per plot year-1</t>
  </si>
  <si>
    <t>parasite</t>
  </si>
  <si>
    <t xml:space="preserve">Galleria mellonella baiting method </t>
  </si>
  <si>
    <t>Frew_2013a_1</t>
  </si>
  <si>
    <t>ind larvae m-2</t>
  </si>
  <si>
    <t>p 278 fig 3</t>
  </si>
  <si>
    <t>p 279 fig 4</t>
  </si>
  <si>
    <t>C:N=28.4</t>
  </si>
  <si>
    <t>ind</t>
  </si>
  <si>
    <t>same site as fergusen</t>
  </si>
  <si>
    <t>Ferguson_2002a_1</t>
  </si>
  <si>
    <t>p 570 fig 4</t>
  </si>
  <si>
    <t>250ml 200cm-2 week-1</t>
  </si>
  <si>
    <t>650 L m-2y-1</t>
  </si>
  <si>
    <t xml:space="preserve">also studies mites and macroarthropods, but no way to extract the fata </t>
  </si>
  <si>
    <t>Jigongshan National Natural Reserve, Xinyang, Henan province</t>
  </si>
  <si>
    <t>Liu_2020a_1</t>
  </si>
  <si>
    <t>p 6 fig 2</t>
  </si>
  <si>
    <t>Changbai Mountain Natural Reserve, Jilin Province, China</t>
  </si>
  <si>
    <t>Sun_2013a_1</t>
  </si>
  <si>
    <t xml:space="preserve">split plot design </t>
  </si>
  <si>
    <t>p 5 tab 2</t>
  </si>
  <si>
    <t>p 4 fig 3</t>
  </si>
  <si>
    <t>p 4 fig 2</t>
  </si>
  <si>
    <t>Johnson_2018a_1</t>
  </si>
  <si>
    <t>17.7 L m-2y-1</t>
  </si>
  <si>
    <t>p 287 text</t>
  </si>
  <si>
    <t>ind per plot</t>
  </si>
  <si>
    <t>p 288 fig 4</t>
  </si>
  <si>
    <t>Wytham Woods, Oxfordshire, UK</t>
  </si>
  <si>
    <t>near Hawkesbury River in Western Sydney, Australia</t>
  </si>
  <si>
    <t>stagni-vertic cambisol, surface water gley of the Denchworth series</t>
  </si>
  <si>
    <t>Riutta_2012a_1</t>
  </si>
  <si>
    <t>% dry soil</t>
  </si>
  <si>
    <t>disturbance_av_before</t>
  </si>
  <si>
    <t>control_av_before</t>
  </si>
  <si>
    <t>dist_var_before</t>
  </si>
  <si>
    <t>control_var_before</t>
  </si>
  <si>
    <t>LOG abundance per plot</t>
  </si>
  <si>
    <t>Oniscidea</t>
  </si>
  <si>
    <t>Peracarida</t>
  </si>
  <si>
    <t>sub_order</t>
  </si>
  <si>
    <t>p 128 fig 2</t>
  </si>
  <si>
    <t xml:space="preserve">check this is how to do BACI studies </t>
  </si>
  <si>
    <t>lat</t>
  </si>
  <si>
    <t>lon</t>
  </si>
  <si>
    <t>drought_or_precip</t>
  </si>
  <si>
    <t>precip</t>
  </si>
  <si>
    <t>both</t>
  </si>
  <si>
    <t>perc_annual_dist</t>
  </si>
  <si>
    <t>perc_during_dist</t>
  </si>
  <si>
    <t>annual_strength_dist</t>
  </si>
  <si>
    <t>phylum</t>
  </si>
  <si>
    <t>temp</t>
  </si>
  <si>
    <t>Australia</t>
  </si>
  <si>
    <t>silty clay loam</t>
  </si>
  <si>
    <t>clay loam</t>
  </si>
  <si>
    <t>loam</t>
  </si>
  <si>
    <t>silty loam</t>
  </si>
  <si>
    <t>Kuperman_2002a_2</t>
  </si>
  <si>
    <t>body_mass</t>
  </si>
  <si>
    <t>Diploda</t>
  </si>
  <si>
    <t>Ispoda</t>
  </si>
  <si>
    <t>Lumbricina</t>
  </si>
  <si>
    <t>Megadrili</t>
  </si>
  <si>
    <t>body_width</t>
  </si>
  <si>
    <t>Protists</t>
  </si>
  <si>
    <t>Astigmata</t>
  </si>
  <si>
    <t>Trombidiformes (incl. Prostigmata)</t>
  </si>
  <si>
    <t>Pauropoda</t>
  </si>
  <si>
    <t xml:space="preserve">Macroarthropods </t>
  </si>
  <si>
    <t>Dermaptera</t>
  </si>
  <si>
    <t>Orthoptera</t>
  </si>
  <si>
    <t>Embioptera</t>
  </si>
  <si>
    <t>Termites</t>
  </si>
  <si>
    <t>Formicidae</t>
  </si>
  <si>
    <t>Lepidoptera</t>
  </si>
  <si>
    <t>Gastropoda</t>
  </si>
  <si>
    <t xml:space="preserve">Amphibia </t>
  </si>
  <si>
    <t>Reptilia</t>
  </si>
  <si>
    <t>Aves</t>
  </si>
  <si>
    <t>Mammalia</t>
  </si>
  <si>
    <t>body_length</t>
  </si>
  <si>
    <t>Taxonomy</t>
  </si>
  <si>
    <t>min_mm</t>
  </si>
  <si>
    <t>max_mm</t>
  </si>
  <si>
    <t>Molluscs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</si>
</sst>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1"/>
      <color rgb="FF141414"/>
      <name val="Calibri"/>
      <family val="2"/>
      <scheme val="minor"/>
    </font>
    <font>
      <sz val="8"/>
      <name val="Calibri"/>
      <family val="2"/>
      <scheme val="minor"/>
    </font>
    <font>
      <sz val="12"/>
      <color rgb="FF9C57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000000"/>
      <name val="Helvetica Neue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8" fillId="3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vertical="center" wrapText="1"/>
    </xf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1"/>
    <xf numFmtId="0" fontId="8" fillId="3" borderId="0" xfId="2"/>
    <xf numFmtId="0" fontId="9" fillId="0" borderId="0" xfId="0" applyFont="1"/>
    <xf numFmtId="2" fontId="0" fillId="0" borderId="0" xfId="0" applyNumberFormat="1"/>
    <xf numFmtId="0" fontId="10" fillId="0" borderId="0" xfId="3"/>
    <xf numFmtId="0" fontId="11" fillId="0" borderId="0" xfId="0" applyFont="1"/>
    <xf numFmtId="11" fontId="11" fillId="0" borderId="0" xfId="0" applyNumberFormat="1" applyFont="1"/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164" fontId="11" fillId="0" borderId="0" xfId="0" applyNumberFormat="1" applyFont="1"/>
    <xf numFmtId="164" fontId="0" fillId="0" borderId="0" xfId="0" applyNumberFormat="1"/>
    <xf numFmtId="0" fontId="14" fillId="0" borderId="0" xfId="0" applyFont="1"/>
    <xf numFmtId="2" fontId="11" fillId="0" borderId="0" xfId="0" applyNumberFormat="1" applyFont="1"/>
    <xf numFmtId="0" fontId="15" fillId="0" borderId="0" xfId="0" applyFont="1"/>
    <xf numFmtId="0" fontId="1" fillId="0" borderId="0" xfId="0" applyFont="1"/>
  </cellXfs>
  <cellStyles count="4">
    <cellStyle name="Bad" xfId="1" builtinId="27"/>
    <cellStyle name="Neutral" xfId="2" builtinId="28"/>
    <cellStyle name="Normal" xfId="0" builtinId="0"/>
    <cellStyle name="Warning Text" xfId="3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16/j.apsoil.2007.03.008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species.wikimedia.org/wiki/Plectidae" TargetMode="External"/><Relationship Id="rId13" Type="http://schemas.openxmlformats.org/officeDocument/2006/relationships/hyperlink" Target="https://en.wikipedia.org/wiki/Araeolaimida" TargetMode="External"/><Relationship Id="rId3" Type="http://schemas.openxmlformats.org/officeDocument/2006/relationships/hyperlink" Target="https://species.wikimedia.org/wiki/Rhabditida" TargetMode="External"/><Relationship Id="rId7" Type="http://schemas.openxmlformats.org/officeDocument/2006/relationships/hyperlink" Target="http://nemaplex.ucdavis.edu/Taxamnus/Monhidaemnu.htm" TargetMode="External"/><Relationship Id="rId12" Type="http://schemas.openxmlformats.org/officeDocument/2006/relationships/hyperlink" Target="https://en.wikipedia.org/wiki/Secernentea" TargetMode="External"/><Relationship Id="rId2" Type="http://schemas.openxmlformats.org/officeDocument/2006/relationships/hyperlink" Target="https://species.wikimedia.org/wiki/Enoplea" TargetMode="External"/><Relationship Id="rId1" Type="http://schemas.openxmlformats.org/officeDocument/2006/relationships/hyperlink" Target="https://species.wikimedia.org/wiki/Aporcelaimidae" TargetMode="External"/><Relationship Id="rId6" Type="http://schemas.openxmlformats.org/officeDocument/2006/relationships/hyperlink" Target="https://species.wikimedia.org/wiki/Cephalobidae" TargetMode="External"/><Relationship Id="rId11" Type="http://schemas.openxmlformats.org/officeDocument/2006/relationships/hyperlink" Target="https://en.wikipedia.org/wiki/Secernentea" TargetMode="External"/><Relationship Id="rId5" Type="http://schemas.openxmlformats.org/officeDocument/2006/relationships/hyperlink" Target="https://species.wikimedia.org/wiki/Dorylaimidae" TargetMode="External"/><Relationship Id="rId10" Type="http://schemas.openxmlformats.org/officeDocument/2006/relationships/hyperlink" Target="https://en.wikipedia.org/wiki/Tylenchida" TargetMode="External"/><Relationship Id="rId4" Type="http://schemas.openxmlformats.org/officeDocument/2006/relationships/hyperlink" Target="https://species.wikimedia.org/wiki/Anguinidae" TargetMode="External"/><Relationship Id="rId9" Type="http://schemas.openxmlformats.org/officeDocument/2006/relationships/hyperlink" Target="https://species.wikimedia.org/wiki/Plectida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FF7F3-0185-4284-B68F-3217D5513039}">
  <dimension ref="A1:J238"/>
  <sheetViews>
    <sheetView workbookViewId="0">
      <selection activeCell="C24" sqref="C24"/>
    </sheetView>
  </sheetViews>
  <sheetFormatPr baseColWidth="10" defaultColWidth="8.83203125" defaultRowHeight="15" x14ac:dyDescent="0.2"/>
  <cols>
    <col min="2" max="2" width="24" bestFit="1" customWidth="1"/>
    <col min="3" max="3" width="33.1640625" customWidth="1"/>
    <col min="5" max="5" width="90" customWidth="1"/>
  </cols>
  <sheetData>
    <row r="1" spans="1:10" x14ac:dyDescent="0.2">
      <c r="A1" t="s">
        <v>453</v>
      </c>
      <c r="B1" t="s">
        <v>0</v>
      </c>
      <c r="C1" t="s">
        <v>214</v>
      </c>
      <c r="D1" t="s">
        <v>449</v>
      </c>
      <c r="E1" t="s">
        <v>448</v>
      </c>
      <c r="F1" t="s">
        <v>1030</v>
      </c>
      <c r="G1" t="s">
        <v>451</v>
      </c>
      <c r="H1" t="s">
        <v>452</v>
      </c>
      <c r="I1" t="s">
        <v>450</v>
      </c>
      <c r="J1" t="s">
        <v>691</v>
      </c>
    </row>
    <row r="2" spans="1:10" x14ac:dyDescent="0.2">
      <c r="A2">
        <f>1</f>
        <v>1</v>
      </c>
      <c r="B2" t="str">
        <f>_xlfn.CONCAT(LEFT(C2,(FIND(",",C2,1)-1)),"_",D2,"a")</f>
        <v>Abbott_1984a</v>
      </c>
      <c r="C2" t="s">
        <v>1073</v>
      </c>
      <c r="D2">
        <v>1984</v>
      </c>
      <c r="E2" t="s">
        <v>288</v>
      </c>
      <c r="F2" t="s">
        <v>750</v>
      </c>
      <c r="G2">
        <v>22</v>
      </c>
      <c r="H2">
        <v>4</v>
      </c>
      <c r="I2" t="s">
        <v>859</v>
      </c>
      <c r="J2" t="s">
        <v>527</v>
      </c>
    </row>
    <row r="3" spans="1:10" x14ac:dyDescent="0.2">
      <c r="A3">
        <f t="shared" ref="A3:A34" si="0">A2+1</f>
        <v>2</v>
      </c>
      <c r="B3" t="str">
        <f>IF(_xlfn.CONCAT(LEFT(C3,(FIND(",",C3,1)-1)),"_",D3,"a")=B2,_xlfn.CONCAT(LEFT(C3,(FIND(",",C3,1)-1)),"_",D3,"b"),_xlfn.CONCAT(LEFT(C3,(FIND(",",C3,1)-1)),"_",D3,"a"))</f>
        <v>Abbott_1984b</v>
      </c>
      <c r="C3" t="s">
        <v>40</v>
      </c>
      <c r="D3">
        <v>1984</v>
      </c>
      <c r="E3" t="s">
        <v>232</v>
      </c>
      <c r="F3" t="s">
        <v>722</v>
      </c>
      <c r="G3">
        <v>47</v>
      </c>
      <c r="H3">
        <v>4</v>
      </c>
      <c r="I3" t="s">
        <v>810</v>
      </c>
      <c r="J3" t="s">
        <v>471</v>
      </c>
    </row>
    <row r="4" spans="1:10" x14ac:dyDescent="0.2">
      <c r="A4">
        <f t="shared" si="0"/>
        <v>3</v>
      </c>
      <c r="B4" t="str">
        <f t="shared" ref="B4:B67" si="1">IF(_xlfn.CONCAT(LEFT(C4,(FIND(",",C4,1)-1)),"_",D4,"a")=B3,_xlfn.CONCAT(LEFT(C4,(FIND(",",C4,1)-1)),"_",D4,"b"),_xlfn.CONCAT(LEFT(C4,(FIND(",",C4,1)-1)),"_",D4,"a"))</f>
        <v>Alvarez_1993a</v>
      </c>
      <c r="C4" t="s">
        <v>1081</v>
      </c>
      <c r="D4">
        <v>1993</v>
      </c>
      <c r="E4" t="s">
        <v>1049</v>
      </c>
      <c r="F4" t="s">
        <v>787</v>
      </c>
      <c r="G4">
        <v>25</v>
      </c>
      <c r="H4">
        <v>1</v>
      </c>
      <c r="I4" t="s">
        <v>989</v>
      </c>
      <c r="J4" t="s">
        <v>674</v>
      </c>
    </row>
    <row r="5" spans="1:10" x14ac:dyDescent="0.2">
      <c r="A5">
        <f t="shared" si="0"/>
        <v>4</v>
      </c>
      <c r="B5" t="str">
        <f t="shared" si="1"/>
        <v>Antunes_2009a</v>
      </c>
      <c r="C5" t="s">
        <v>169</v>
      </c>
      <c r="D5">
        <v>2009</v>
      </c>
      <c r="E5" t="s">
        <v>396</v>
      </c>
      <c r="F5" t="s">
        <v>778</v>
      </c>
      <c r="G5">
        <v>9</v>
      </c>
      <c r="H5">
        <v>3</v>
      </c>
      <c r="I5" t="s">
        <v>959</v>
      </c>
      <c r="J5" t="s">
        <v>636</v>
      </c>
    </row>
    <row r="6" spans="1:10" x14ac:dyDescent="0.2">
      <c r="A6">
        <f t="shared" si="0"/>
        <v>5</v>
      </c>
      <c r="B6" t="str">
        <f t="shared" si="1"/>
        <v>Anwar_2012a</v>
      </c>
      <c r="C6" t="s">
        <v>176</v>
      </c>
      <c r="D6">
        <v>2012</v>
      </c>
      <c r="E6" t="s">
        <v>405</v>
      </c>
      <c r="F6" t="s">
        <v>780</v>
      </c>
      <c r="G6">
        <v>44</v>
      </c>
      <c r="H6">
        <v>4</v>
      </c>
      <c r="I6" t="s">
        <v>21</v>
      </c>
      <c r="J6" t="s">
        <v>645</v>
      </c>
    </row>
    <row r="7" spans="1:10" x14ac:dyDescent="0.2">
      <c r="A7">
        <f t="shared" si="0"/>
        <v>6</v>
      </c>
      <c r="B7" t="str">
        <f t="shared" si="1"/>
        <v>Apigian_2006a</v>
      </c>
      <c r="C7" t="s">
        <v>1014</v>
      </c>
      <c r="D7">
        <v>2006</v>
      </c>
      <c r="E7" t="s">
        <v>311</v>
      </c>
      <c r="F7" t="s">
        <v>711</v>
      </c>
      <c r="G7">
        <v>221</v>
      </c>
      <c r="H7" t="s">
        <v>21</v>
      </c>
      <c r="I7" t="s">
        <v>1015</v>
      </c>
      <c r="J7" t="s">
        <v>550</v>
      </c>
    </row>
    <row r="8" spans="1:10" x14ac:dyDescent="0.2">
      <c r="A8">
        <f t="shared" si="0"/>
        <v>7</v>
      </c>
      <c r="B8" t="str">
        <f t="shared" si="1"/>
        <v>Ashton_2019a</v>
      </c>
      <c r="C8" t="s">
        <v>133</v>
      </c>
      <c r="D8">
        <v>2019</v>
      </c>
      <c r="E8" t="s">
        <v>350</v>
      </c>
      <c r="F8" t="s">
        <v>768</v>
      </c>
      <c r="G8">
        <v>363</v>
      </c>
      <c r="H8">
        <v>6423</v>
      </c>
      <c r="I8" t="s">
        <v>913</v>
      </c>
      <c r="J8" t="s">
        <v>590</v>
      </c>
    </row>
    <row r="9" spans="1:10" x14ac:dyDescent="0.2">
      <c r="A9">
        <f t="shared" si="0"/>
        <v>8</v>
      </c>
      <c r="B9" t="str">
        <f t="shared" si="1"/>
        <v>Aslam_2015a</v>
      </c>
      <c r="C9" t="s">
        <v>196</v>
      </c>
      <c r="D9">
        <v>2015</v>
      </c>
      <c r="E9" t="s">
        <v>425</v>
      </c>
      <c r="F9" t="s">
        <v>788</v>
      </c>
      <c r="G9">
        <v>51</v>
      </c>
      <c r="H9">
        <v>5</v>
      </c>
      <c r="I9" t="s">
        <v>985</v>
      </c>
      <c r="J9" t="s">
        <v>666</v>
      </c>
    </row>
    <row r="10" spans="1:10" x14ac:dyDescent="0.2">
      <c r="A10">
        <f t="shared" si="0"/>
        <v>9</v>
      </c>
      <c r="B10" t="str">
        <f t="shared" si="1"/>
        <v>Athias-Binches_1987a</v>
      </c>
      <c r="C10" t="s">
        <v>1025</v>
      </c>
      <c r="D10">
        <v>1987</v>
      </c>
      <c r="E10" t="s">
        <v>323</v>
      </c>
      <c r="F10" t="s">
        <v>1026</v>
      </c>
      <c r="G10">
        <v>4</v>
      </c>
      <c r="H10" t="s">
        <v>21</v>
      </c>
      <c r="I10" t="s">
        <v>21</v>
      </c>
      <c r="J10" t="s">
        <v>562</v>
      </c>
    </row>
    <row r="11" spans="1:10" x14ac:dyDescent="0.2">
      <c r="A11">
        <f t="shared" si="0"/>
        <v>10</v>
      </c>
      <c r="B11" t="str">
        <f t="shared" si="1"/>
        <v>Aupic-Samain_2021a</v>
      </c>
      <c r="C11" t="s">
        <v>197</v>
      </c>
      <c r="D11">
        <v>2021</v>
      </c>
      <c r="E11" t="s">
        <v>426</v>
      </c>
      <c r="F11" t="s">
        <v>736</v>
      </c>
      <c r="G11">
        <v>154</v>
      </c>
      <c r="H11" t="s">
        <v>21</v>
      </c>
      <c r="I11" t="s">
        <v>986</v>
      </c>
      <c r="J11" t="s">
        <v>667</v>
      </c>
    </row>
    <row r="12" spans="1:10" x14ac:dyDescent="0.2">
      <c r="A12">
        <f t="shared" si="0"/>
        <v>11</v>
      </c>
      <c r="B12" t="str">
        <f t="shared" si="1"/>
        <v>Badejo_1994a</v>
      </c>
      <c r="C12" t="s">
        <v>145</v>
      </c>
      <c r="D12">
        <v>1994</v>
      </c>
      <c r="E12" t="s">
        <v>365</v>
      </c>
      <c r="F12" t="s">
        <v>718</v>
      </c>
      <c r="G12">
        <v>18</v>
      </c>
      <c r="H12">
        <v>44906</v>
      </c>
      <c r="I12" t="s">
        <v>927</v>
      </c>
      <c r="J12" t="s">
        <v>605</v>
      </c>
    </row>
    <row r="13" spans="1:10" x14ac:dyDescent="0.2">
      <c r="A13">
        <f t="shared" si="0"/>
        <v>12</v>
      </c>
      <c r="B13" t="str">
        <f t="shared" si="1"/>
        <v>Bakonyi_2007a</v>
      </c>
      <c r="C13" t="s">
        <v>156</v>
      </c>
      <c r="D13">
        <v>2007</v>
      </c>
      <c r="E13" t="s">
        <v>379</v>
      </c>
      <c r="F13" t="s">
        <v>743</v>
      </c>
      <c r="G13">
        <v>37</v>
      </c>
      <c r="H13">
        <v>44593</v>
      </c>
      <c r="I13" t="s">
        <v>941</v>
      </c>
      <c r="J13" t="s">
        <v>619</v>
      </c>
    </row>
    <row r="14" spans="1:10" x14ac:dyDescent="0.2">
      <c r="A14">
        <f t="shared" si="0"/>
        <v>13</v>
      </c>
      <c r="B14" t="str">
        <f t="shared" si="1"/>
        <v>Baretta_2007a</v>
      </c>
      <c r="C14" t="s">
        <v>35</v>
      </c>
      <c r="D14">
        <v>2007</v>
      </c>
      <c r="E14" t="s">
        <v>227</v>
      </c>
      <c r="F14" t="s">
        <v>719</v>
      </c>
      <c r="G14">
        <v>64</v>
      </c>
      <c r="H14">
        <v>4</v>
      </c>
      <c r="I14" t="s">
        <v>806</v>
      </c>
      <c r="J14" t="s">
        <v>466</v>
      </c>
    </row>
    <row r="15" spans="1:10" x14ac:dyDescent="0.2">
      <c r="A15">
        <f t="shared" si="0"/>
        <v>14</v>
      </c>
      <c r="B15" t="str">
        <f t="shared" si="1"/>
        <v>Baretta_2007b</v>
      </c>
      <c r="C15" t="s">
        <v>98</v>
      </c>
      <c r="D15">
        <v>2007</v>
      </c>
      <c r="E15" t="s">
        <v>304</v>
      </c>
      <c r="F15" t="s">
        <v>719</v>
      </c>
      <c r="G15">
        <v>64</v>
      </c>
      <c r="H15">
        <v>4</v>
      </c>
      <c r="I15" t="s">
        <v>872</v>
      </c>
      <c r="J15" t="s">
        <v>543</v>
      </c>
    </row>
    <row r="16" spans="1:10" x14ac:dyDescent="0.2">
      <c r="A16">
        <f t="shared" si="0"/>
        <v>15</v>
      </c>
      <c r="B16" t="str">
        <f t="shared" si="1"/>
        <v>Battigelli_1994a</v>
      </c>
      <c r="C16" t="s">
        <v>1023</v>
      </c>
      <c r="D16">
        <v>1994</v>
      </c>
      <c r="E16" t="s">
        <v>320</v>
      </c>
      <c r="F16" t="s">
        <v>755</v>
      </c>
      <c r="G16">
        <v>24</v>
      </c>
      <c r="H16" t="s">
        <v>21</v>
      </c>
      <c r="I16" t="s">
        <v>885</v>
      </c>
      <c r="J16" t="s">
        <v>559</v>
      </c>
    </row>
    <row r="17" spans="1:10" x14ac:dyDescent="0.2">
      <c r="A17">
        <f t="shared" si="0"/>
        <v>16</v>
      </c>
      <c r="B17" t="str">
        <f t="shared" si="1"/>
        <v>Berch_2007a</v>
      </c>
      <c r="C17" t="s">
        <v>162</v>
      </c>
      <c r="D17">
        <v>2007</v>
      </c>
      <c r="E17" t="s">
        <v>387</v>
      </c>
      <c r="F17" t="s">
        <v>727</v>
      </c>
      <c r="G17">
        <v>51</v>
      </c>
      <c r="H17">
        <v>1</v>
      </c>
      <c r="I17" t="s">
        <v>949</v>
      </c>
      <c r="J17" t="s">
        <v>627</v>
      </c>
    </row>
    <row r="18" spans="1:10" x14ac:dyDescent="0.2">
      <c r="A18">
        <f t="shared" si="0"/>
        <v>17</v>
      </c>
      <c r="B18" t="str">
        <f t="shared" si="1"/>
        <v>Bezkorovaǐnaia_2007a</v>
      </c>
      <c r="C18" t="s">
        <v>37</v>
      </c>
      <c r="D18">
        <v>2007</v>
      </c>
      <c r="E18" t="s">
        <v>229</v>
      </c>
      <c r="F18" t="s">
        <v>720</v>
      </c>
      <c r="G18">
        <v>34</v>
      </c>
      <c r="H18">
        <v>5</v>
      </c>
      <c r="I18" t="s">
        <v>808</v>
      </c>
      <c r="J18" t="s">
        <v>468</v>
      </c>
    </row>
    <row r="19" spans="1:10" x14ac:dyDescent="0.2">
      <c r="A19">
        <f t="shared" si="0"/>
        <v>18</v>
      </c>
      <c r="B19" t="str">
        <f t="shared" si="1"/>
        <v>Bhadauria_2000a</v>
      </c>
      <c r="C19" t="s">
        <v>84</v>
      </c>
      <c r="D19">
        <v>2000</v>
      </c>
      <c r="E19" t="s">
        <v>286</v>
      </c>
      <c r="F19" t="s">
        <v>736</v>
      </c>
      <c r="G19">
        <v>32</v>
      </c>
      <c r="H19">
        <v>14</v>
      </c>
      <c r="I19" t="s">
        <v>857</v>
      </c>
      <c r="J19" t="s">
        <v>525</v>
      </c>
    </row>
    <row r="20" spans="1:10" x14ac:dyDescent="0.2">
      <c r="A20">
        <f t="shared" si="0"/>
        <v>19</v>
      </c>
      <c r="B20" t="str">
        <f t="shared" si="1"/>
        <v>Bogorodskaya_2010a</v>
      </c>
      <c r="C20" t="s">
        <v>192</v>
      </c>
      <c r="D20">
        <v>2010</v>
      </c>
      <c r="E20" t="s">
        <v>421</v>
      </c>
      <c r="F20" t="s">
        <v>775</v>
      </c>
      <c r="G20">
        <v>3</v>
      </c>
      <c r="H20">
        <v>6</v>
      </c>
      <c r="I20" t="s">
        <v>981</v>
      </c>
      <c r="J20" t="s">
        <v>662</v>
      </c>
    </row>
    <row r="21" spans="1:10" x14ac:dyDescent="0.2">
      <c r="A21">
        <f t="shared" si="0"/>
        <v>20</v>
      </c>
      <c r="B21" t="str">
        <f t="shared" si="1"/>
        <v>Bokhorst_2014a</v>
      </c>
      <c r="C21" t="s">
        <v>64</v>
      </c>
      <c r="D21">
        <v>2014</v>
      </c>
      <c r="E21" t="s">
        <v>258</v>
      </c>
      <c r="F21" t="s">
        <v>739</v>
      </c>
      <c r="G21">
        <v>379</v>
      </c>
      <c r="H21">
        <v>44593</v>
      </c>
      <c r="I21" t="s">
        <v>833</v>
      </c>
      <c r="J21" t="s">
        <v>497</v>
      </c>
    </row>
    <row r="22" spans="1:10" x14ac:dyDescent="0.2">
      <c r="A22">
        <f t="shared" si="0"/>
        <v>21</v>
      </c>
      <c r="B22" t="str">
        <f t="shared" si="1"/>
        <v>Bokhorst_2017a</v>
      </c>
      <c r="C22" t="s">
        <v>96</v>
      </c>
      <c r="D22">
        <v>2017</v>
      </c>
      <c r="E22" t="s">
        <v>302</v>
      </c>
      <c r="F22" t="s">
        <v>736</v>
      </c>
      <c r="G22">
        <v>110</v>
      </c>
      <c r="H22" t="s">
        <v>21</v>
      </c>
      <c r="I22" t="s">
        <v>870</v>
      </c>
      <c r="J22" t="s">
        <v>541</v>
      </c>
    </row>
    <row r="23" spans="1:10" x14ac:dyDescent="0.2">
      <c r="A23">
        <f t="shared" si="0"/>
        <v>22</v>
      </c>
      <c r="B23" t="str">
        <f t="shared" si="1"/>
        <v>Brand_2002a</v>
      </c>
      <c r="C23" t="s">
        <v>90</v>
      </c>
      <c r="D23">
        <v>2002</v>
      </c>
      <c r="E23" t="s">
        <v>294</v>
      </c>
      <c r="F23" t="s">
        <v>1062</v>
      </c>
      <c r="G23">
        <v>148</v>
      </c>
      <c r="H23">
        <v>2</v>
      </c>
      <c r="I23" t="s">
        <v>864</v>
      </c>
      <c r="J23" t="s">
        <v>533</v>
      </c>
    </row>
    <row r="24" spans="1:10" x14ac:dyDescent="0.2">
      <c r="A24">
        <f t="shared" si="0"/>
        <v>23</v>
      </c>
      <c r="B24" t="str">
        <f t="shared" si="1"/>
        <v>Brand_2020a</v>
      </c>
      <c r="C24" t="s">
        <v>73</v>
      </c>
      <c r="D24">
        <v>2020</v>
      </c>
      <c r="E24" t="s">
        <v>271</v>
      </c>
      <c r="F24" t="s">
        <v>1057</v>
      </c>
      <c r="G24">
        <v>38</v>
      </c>
      <c r="H24">
        <v>1</v>
      </c>
      <c r="I24" t="s">
        <v>843</v>
      </c>
      <c r="J24" t="s">
        <v>510</v>
      </c>
    </row>
    <row r="25" spans="1:10" x14ac:dyDescent="0.2">
      <c r="A25">
        <f t="shared" si="0"/>
        <v>24</v>
      </c>
      <c r="B25" t="str">
        <f t="shared" si="1"/>
        <v>Brennan_2009a</v>
      </c>
      <c r="C25" t="s">
        <v>49</v>
      </c>
      <c r="D25">
        <v>2009</v>
      </c>
      <c r="E25" t="s">
        <v>243</v>
      </c>
      <c r="F25" t="s">
        <v>1052</v>
      </c>
      <c r="G25">
        <v>15</v>
      </c>
      <c r="H25">
        <v>12</v>
      </c>
      <c r="I25" t="s">
        <v>819</v>
      </c>
      <c r="J25" t="s">
        <v>482</v>
      </c>
    </row>
    <row r="26" spans="1:10" x14ac:dyDescent="0.2">
      <c r="A26">
        <f t="shared" si="0"/>
        <v>25</v>
      </c>
      <c r="B26" t="str">
        <f t="shared" si="1"/>
        <v>Bros_2011a</v>
      </c>
      <c r="C26" t="s">
        <v>165</v>
      </c>
      <c r="D26">
        <v>2011</v>
      </c>
      <c r="E26" t="s">
        <v>390</v>
      </c>
      <c r="F26" t="s">
        <v>711</v>
      </c>
      <c r="G26">
        <v>261</v>
      </c>
      <c r="H26">
        <v>3</v>
      </c>
      <c r="I26" t="s">
        <v>953</v>
      </c>
      <c r="J26" t="s">
        <v>630</v>
      </c>
    </row>
    <row r="27" spans="1:10" x14ac:dyDescent="0.2">
      <c r="A27">
        <f t="shared" si="0"/>
        <v>26</v>
      </c>
      <c r="B27" t="str">
        <f t="shared" si="1"/>
        <v>Broza_1993a</v>
      </c>
      <c r="C27" t="s">
        <v>1042</v>
      </c>
      <c r="D27">
        <v>1993</v>
      </c>
      <c r="E27" t="s">
        <v>1043</v>
      </c>
      <c r="F27" t="s">
        <v>1044</v>
      </c>
      <c r="G27">
        <v>27</v>
      </c>
      <c r="H27" t="s">
        <v>21</v>
      </c>
      <c r="I27" t="s">
        <v>1237</v>
      </c>
      <c r="J27" t="s">
        <v>683</v>
      </c>
    </row>
    <row r="28" spans="1:10" x14ac:dyDescent="0.2">
      <c r="A28">
        <f t="shared" si="0"/>
        <v>27</v>
      </c>
      <c r="B28" t="str">
        <f t="shared" si="1"/>
        <v>Broza_1997a</v>
      </c>
      <c r="C28" t="s">
        <v>112</v>
      </c>
      <c r="D28">
        <v>1997</v>
      </c>
      <c r="E28" t="s">
        <v>327</v>
      </c>
      <c r="F28" t="s">
        <v>754</v>
      </c>
      <c r="G28">
        <v>7</v>
      </c>
      <c r="H28">
        <v>4</v>
      </c>
      <c r="I28" t="s">
        <v>892</v>
      </c>
      <c r="J28" t="s">
        <v>567</v>
      </c>
    </row>
    <row r="29" spans="1:10" x14ac:dyDescent="0.2">
      <c r="A29">
        <f t="shared" si="0"/>
        <v>28</v>
      </c>
      <c r="B29" t="str">
        <f t="shared" si="1"/>
        <v>Buckingham_2015a</v>
      </c>
      <c r="C29" t="s">
        <v>86</v>
      </c>
      <c r="D29">
        <v>2015</v>
      </c>
      <c r="E29" t="s">
        <v>289</v>
      </c>
      <c r="F29" t="s">
        <v>751</v>
      </c>
      <c r="G29">
        <v>10</v>
      </c>
      <c r="H29">
        <v>4</v>
      </c>
      <c r="I29" t="s">
        <v>860</v>
      </c>
      <c r="J29" t="s">
        <v>528</v>
      </c>
    </row>
    <row r="30" spans="1:10" x14ac:dyDescent="0.2">
      <c r="A30">
        <f t="shared" si="0"/>
        <v>29</v>
      </c>
      <c r="B30" t="str">
        <f t="shared" si="1"/>
        <v>Buckingham_2019a</v>
      </c>
      <c r="C30" t="s">
        <v>86</v>
      </c>
      <c r="D30">
        <v>2019</v>
      </c>
      <c r="E30" t="s">
        <v>295</v>
      </c>
      <c r="F30" t="s">
        <v>711</v>
      </c>
      <c r="G30">
        <v>434</v>
      </c>
      <c r="H30" t="s">
        <v>21</v>
      </c>
      <c r="I30" t="s">
        <v>865</v>
      </c>
      <c r="J30" t="s">
        <v>534</v>
      </c>
    </row>
    <row r="31" spans="1:10" x14ac:dyDescent="0.2">
      <c r="A31">
        <f t="shared" si="0"/>
        <v>30</v>
      </c>
      <c r="B31" t="str">
        <f t="shared" si="1"/>
        <v>Buddle_2000a</v>
      </c>
      <c r="C31" t="s">
        <v>1033</v>
      </c>
      <c r="D31">
        <v>2000</v>
      </c>
      <c r="E31" t="s">
        <v>380</v>
      </c>
      <c r="F31" t="s">
        <v>1034</v>
      </c>
      <c r="G31">
        <v>23</v>
      </c>
      <c r="H31" t="s">
        <v>21</v>
      </c>
      <c r="I31" t="s">
        <v>942</v>
      </c>
      <c r="J31" t="s">
        <v>620</v>
      </c>
    </row>
    <row r="32" spans="1:10" x14ac:dyDescent="0.2">
      <c r="A32">
        <f t="shared" si="0"/>
        <v>31</v>
      </c>
      <c r="B32" t="str">
        <f t="shared" si="1"/>
        <v>Buddle_2006a</v>
      </c>
      <c r="C32" t="s">
        <v>1008</v>
      </c>
      <c r="D32">
        <v>2006</v>
      </c>
      <c r="E32" t="s">
        <v>291</v>
      </c>
      <c r="F32" t="s">
        <v>1061</v>
      </c>
      <c r="G32">
        <v>128</v>
      </c>
      <c r="H32" t="s">
        <v>21</v>
      </c>
      <c r="I32" t="s">
        <v>1010</v>
      </c>
      <c r="J32" t="s">
        <v>530</v>
      </c>
    </row>
    <row r="33" spans="1:10" x14ac:dyDescent="0.2">
      <c r="A33">
        <f t="shared" si="0"/>
        <v>32</v>
      </c>
      <c r="B33" t="str">
        <f t="shared" si="1"/>
        <v>Butenko_2017a</v>
      </c>
      <c r="C33" t="s">
        <v>106</v>
      </c>
      <c r="D33">
        <v>2017</v>
      </c>
      <c r="E33" t="s">
        <v>316</v>
      </c>
      <c r="F33" t="s">
        <v>736</v>
      </c>
      <c r="G33">
        <v>109</v>
      </c>
      <c r="H33" t="s">
        <v>21</v>
      </c>
      <c r="I33" t="s">
        <v>882</v>
      </c>
      <c r="J33" t="s">
        <v>555</v>
      </c>
    </row>
    <row r="34" spans="1:10" x14ac:dyDescent="0.2">
      <c r="A34">
        <f t="shared" si="0"/>
        <v>33</v>
      </c>
      <c r="B34" t="str">
        <f t="shared" si="1"/>
        <v>Butler_2019a</v>
      </c>
      <c r="C34" t="s">
        <v>82</v>
      </c>
      <c r="D34">
        <v>2019</v>
      </c>
      <c r="E34" t="s">
        <v>282</v>
      </c>
      <c r="F34" t="s">
        <v>735</v>
      </c>
      <c r="G34">
        <v>100</v>
      </c>
      <c r="H34">
        <v>7</v>
      </c>
      <c r="I34" t="s">
        <v>853</v>
      </c>
      <c r="J34" t="s">
        <v>521</v>
      </c>
    </row>
    <row r="35" spans="1:10" x14ac:dyDescent="0.2">
      <c r="A35">
        <f t="shared" ref="A35:A66" si="2">A34+1</f>
        <v>34</v>
      </c>
      <c r="B35" t="str">
        <f t="shared" si="1"/>
        <v>Butler_2021a</v>
      </c>
      <c r="C35" t="s">
        <v>70</v>
      </c>
      <c r="D35">
        <v>2021</v>
      </c>
      <c r="E35" t="s">
        <v>268</v>
      </c>
      <c r="F35" t="s">
        <v>742</v>
      </c>
      <c r="G35">
        <v>91</v>
      </c>
      <c r="H35">
        <v>4</v>
      </c>
      <c r="I35" t="s">
        <v>840</v>
      </c>
      <c r="J35" t="s">
        <v>507</v>
      </c>
    </row>
    <row r="36" spans="1:10" x14ac:dyDescent="0.2">
      <c r="A36">
        <f t="shared" si="2"/>
        <v>35</v>
      </c>
      <c r="B36" t="str">
        <f t="shared" si="1"/>
        <v>Camann_2008a</v>
      </c>
      <c r="C36" t="s">
        <v>184</v>
      </c>
      <c r="D36">
        <v>2008</v>
      </c>
      <c r="E36" t="s">
        <v>413</v>
      </c>
      <c r="F36" t="s">
        <v>1068</v>
      </c>
      <c r="G36">
        <v>38</v>
      </c>
      <c r="H36">
        <v>5</v>
      </c>
      <c r="I36" t="s">
        <v>974</v>
      </c>
      <c r="J36" t="s">
        <v>653</v>
      </c>
    </row>
    <row r="37" spans="1:10" x14ac:dyDescent="0.2">
      <c r="A37">
        <f t="shared" si="2"/>
        <v>36</v>
      </c>
      <c r="B37" t="str">
        <f t="shared" si="1"/>
        <v>Camann_2012a</v>
      </c>
      <c r="C37" t="s">
        <v>182</v>
      </c>
      <c r="D37">
        <v>2012</v>
      </c>
      <c r="E37" t="s">
        <v>411</v>
      </c>
      <c r="F37" t="s">
        <v>712</v>
      </c>
      <c r="G37">
        <v>3</v>
      </c>
      <c r="H37">
        <v>4</v>
      </c>
      <c r="I37" t="s">
        <v>972</v>
      </c>
      <c r="J37" t="s">
        <v>651</v>
      </c>
    </row>
    <row r="38" spans="1:10" x14ac:dyDescent="0.2">
      <c r="A38">
        <f t="shared" si="2"/>
        <v>37</v>
      </c>
      <c r="B38" t="str">
        <f t="shared" si="1"/>
        <v>Caruso_2006a</v>
      </c>
      <c r="C38" t="s">
        <v>51</v>
      </c>
      <c r="D38">
        <v>2006</v>
      </c>
      <c r="E38" t="s">
        <v>245</v>
      </c>
      <c r="F38" t="s">
        <v>1053</v>
      </c>
      <c r="G38">
        <v>30</v>
      </c>
      <c r="H38">
        <v>1</v>
      </c>
      <c r="I38" t="s">
        <v>821</v>
      </c>
      <c r="J38" t="s">
        <v>484</v>
      </c>
    </row>
    <row r="39" spans="1:10" x14ac:dyDescent="0.2">
      <c r="A39">
        <f t="shared" si="2"/>
        <v>38</v>
      </c>
      <c r="B39" t="str">
        <f t="shared" si="1"/>
        <v>Castro-Huerta_2021a</v>
      </c>
      <c r="C39" t="s">
        <v>174</v>
      </c>
      <c r="D39">
        <v>2021</v>
      </c>
      <c r="E39" t="s">
        <v>403</v>
      </c>
      <c r="F39" t="s">
        <v>712</v>
      </c>
      <c r="G39">
        <v>12</v>
      </c>
      <c r="H39">
        <v>11</v>
      </c>
      <c r="I39" t="s">
        <v>965</v>
      </c>
      <c r="J39" t="s">
        <v>643</v>
      </c>
    </row>
    <row r="40" spans="1:10" x14ac:dyDescent="0.2">
      <c r="A40">
        <f t="shared" si="2"/>
        <v>39</v>
      </c>
      <c r="B40" t="str">
        <f t="shared" si="1"/>
        <v>Čerevková_2009a</v>
      </c>
      <c r="C40" t="s">
        <v>32</v>
      </c>
      <c r="D40">
        <v>2009</v>
      </c>
      <c r="E40" t="s">
        <v>224</v>
      </c>
      <c r="F40" t="s">
        <v>717</v>
      </c>
      <c r="G40">
        <v>46</v>
      </c>
      <c r="H40">
        <v>2</v>
      </c>
      <c r="I40" t="s">
        <v>803</v>
      </c>
      <c r="J40" t="s">
        <v>463</v>
      </c>
    </row>
    <row r="41" spans="1:10" x14ac:dyDescent="0.2">
      <c r="A41">
        <f t="shared" si="2"/>
        <v>40</v>
      </c>
      <c r="B41" t="str">
        <f t="shared" si="1"/>
        <v>Čerevková_2013a</v>
      </c>
      <c r="C41" t="s">
        <v>134</v>
      </c>
      <c r="D41">
        <v>2013</v>
      </c>
      <c r="E41" t="s">
        <v>351</v>
      </c>
      <c r="F41" t="s">
        <v>769</v>
      </c>
      <c r="G41">
        <v>87</v>
      </c>
      <c r="H41">
        <v>3</v>
      </c>
      <c r="I41" t="s">
        <v>914</v>
      </c>
      <c r="J41" t="s">
        <v>591</v>
      </c>
    </row>
    <row r="42" spans="1:10" x14ac:dyDescent="0.2">
      <c r="A42">
        <f t="shared" si="2"/>
        <v>41</v>
      </c>
      <c r="B42" t="str">
        <f t="shared" si="1"/>
        <v>Chikoski_2006a</v>
      </c>
      <c r="C42" t="s">
        <v>26</v>
      </c>
      <c r="D42">
        <v>2006</v>
      </c>
      <c r="E42" t="s">
        <v>216</v>
      </c>
      <c r="F42" t="s">
        <v>1019</v>
      </c>
      <c r="G42">
        <v>30</v>
      </c>
      <c r="H42">
        <v>2</v>
      </c>
      <c r="I42" t="s">
        <v>796</v>
      </c>
      <c r="J42" t="s">
        <v>455</v>
      </c>
    </row>
    <row r="43" spans="1:10" x14ac:dyDescent="0.2">
      <c r="A43">
        <f t="shared" si="2"/>
        <v>42</v>
      </c>
      <c r="B43" t="str">
        <f t="shared" si="1"/>
        <v>Classen_2007a</v>
      </c>
      <c r="C43" t="s">
        <v>194</v>
      </c>
      <c r="D43">
        <v>2007</v>
      </c>
      <c r="E43" t="s">
        <v>423</v>
      </c>
      <c r="F43" t="s">
        <v>739</v>
      </c>
      <c r="G43">
        <v>295</v>
      </c>
      <c r="H43">
        <v>44593</v>
      </c>
      <c r="I43" t="s">
        <v>983</v>
      </c>
      <c r="J43" t="s">
        <v>664</v>
      </c>
    </row>
    <row r="44" spans="1:10" x14ac:dyDescent="0.2">
      <c r="A44">
        <f t="shared" si="2"/>
        <v>43</v>
      </c>
      <c r="B44" t="str">
        <f t="shared" si="1"/>
        <v>Coleman_2006a</v>
      </c>
      <c r="C44" t="s">
        <v>172</v>
      </c>
      <c r="D44">
        <v>2006</v>
      </c>
      <c r="E44" t="s">
        <v>399</v>
      </c>
      <c r="F44" t="s">
        <v>711</v>
      </c>
      <c r="G44">
        <v>233</v>
      </c>
      <c r="H44">
        <v>1</v>
      </c>
      <c r="I44" t="s">
        <v>962</v>
      </c>
      <c r="J44" t="s">
        <v>639</v>
      </c>
    </row>
    <row r="45" spans="1:10" x14ac:dyDescent="0.2">
      <c r="A45">
        <f t="shared" si="2"/>
        <v>44</v>
      </c>
      <c r="B45" t="str">
        <f t="shared" si="1"/>
        <v>Collett_1993a</v>
      </c>
      <c r="C45" t="s">
        <v>55</v>
      </c>
      <c r="D45">
        <v>1993</v>
      </c>
      <c r="E45" t="s">
        <v>249</v>
      </c>
      <c r="F45" t="s">
        <v>722</v>
      </c>
      <c r="G45">
        <v>56</v>
      </c>
      <c r="H45">
        <v>1</v>
      </c>
      <c r="I45" t="s">
        <v>825</v>
      </c>
      <c r="J45" t="s">
        <v>488</v>
      </c>
    </row>
    <row r="46" spans="1:10" x14ac:dyDescent="0.2">
      <c r="A46">
        <f t="shared" si="2"/>
        <v>45</v>
      </c>
      <c r="B46" t="str">
        <f t="shared" si="1"/>
        <v>Collett_1995a</v>
      </c>
      <c r="C46" t="s">
        <v>1024</v>
      </c>
      <c r="D46">
        <v>1995</v>
      </c>
      <c r="E46" t="s">
        <v>1047</v>
      </c>
      <c r="F46" t="s">
        <v>711</v>
      </c>
      <c r="G46">
        <v>76</v>
      </c>
      <c r="H46">
        <v>44621</v>
      </c>
      <c r="I46" t="s">
        <v>888</v>
      </c>
      <c r="J46" t="s">
        <v>563</v>
      </c>
    </row>
    <row r="47" spans="1:10" x14ac:dyDescent="0.2">
      <c r="A47">
        <f t="shared" si="2"/>
        <v>46</v>
      </c>
      <c r="B47" t="str">
        <f t="shared" si="1"/>
        <v>Collett_1998a</v>
      </c>
      <c r="C47" t="s">
        <v>139</v>
      </c>
      <c r="D47">
        <v>1998</v>
      </c>
      <c r="E47" t="s">
        <v>357</v>
      </c>
      <c r="F47" t="s">
        <v>711</v>
      </c>
      <c r="G47">
        <v>107</v>
      </c>
      <c r="H47">
        <v>44621</v>
      </c>
      <c r="I47" t="s">
        <v>920</v>
      </c>
      <c r="J47" t="s">
        <v>597</v>
      </c>
    </row>
    <row r="48" spans="1:10" x14ac:dyDescent="0.2">
      <c r="A48">
        <f t="shared" si="2"/>
        <v>47</v>
      </c>
      <c r="B48" t="str">
        <f t="shared" si="1"/>
        <v>Collett_1999a</v>
      </c>
      <c r="C48" t="s">
        <v>139</v>
      </c>
      <c r="D48">
        <v>1999</v>
      </c>
      <c r="E48" t="s">
        <v>376</v>
      </c>
      <c r="F48" t="s">
        <v>722</v>
      </c>
      <c r="G48">
        <v>62</v>
      </c>
      <c r="H48">
        <v>4</v>
      </c>
      <c r="I48" t="s">
        <v>938</v>
      </c>
      <c r="J48" t="s">
        <v>616</v>
      </c>
    </row>
    <row r="49" spans="1:10" x14ac:dyDescent="0.2">
      <c r="A49">
        <f t="shared" si="2"/>
        <v>48</v>
      </c>
      <c r="B49" t="str">
        <f t="shared" si="1"/>
        <v>Collett_2003a</v>
      </c>
      <c r="C49" t="s">
        <v>60</v>
      </c>
      <c r="D49">
        <v>2003</v>
      </c>
      <c r="E49" t="s">
        <v>254</v>
      </c>
      <c r="F49" t="s">
        <v>711</v>
      </c>
      <c r="G49">
        <v>182</v>
      </c>
      <c r="H49">
        <v>44621</v>
      </c>
      <c r="I49" t="s">
        <v>829</v>
      </c>
      <c r="J49" t="s">
        <v>493</v>
      </c>
    </row>
    <row r="50" spans="1:10" x14ac:dyDescent="0.2">
      <c r="A50">
        <f t="shared" si="2"/>
        <v>49</v>
      </c>
      <c r="B50" t="str">
        <f t="shared" si="1"/>
        <v>Croft_2010a</v>
      </c>
      <c r="C50" t="s">
        <v>1002</v>
      </c>
      <c r="D50">
        <v>2010</v>
      </c>
      <c r="E50" t="s">
        <v>264</v>
      </c>
      <c r="F50" t="s">
        <v>1055</v>
      </c>
      <c r="G50">
        <v>37</v>
      </c>
      <c r="H50" t="s">
        <v>21</v>
      </c>
      <c r="I50" t="s">
        <v>1238</v>
      </c>
      <c r="J50" t="s">
        <v>503</v>
      </c>
    </row>
    <row r="51" spans="1:10" x14ac:dyDescent="0.2">
      <c r="A51">
        <f t="shared" si="2"/>
        <v>50</v>
      </c>
      <c r="B51" t="str">
        <f t="shared" si="1"/>
        <v>Čuchta_2012a</v>
      </c>
      <c r="C51" t="s">
        <v>34</v>
      </c>
      <c r="D51">
        <v>2012</v>
      </c>
      <c r="E51" t="s">
        <v>226</v>
      </c>
      <c r="F51" t="s">
        <v>716</v>
      </c>
      <c r="G51">
        <v>50</v>
      </c>
      <c r="H51" t="s">
        <v>21</v>
      </c>
      <c r="I51" t="s">
        <v>805</v>
      </c>
      <c r="J51" t="s">
        <v>465</v>
      </c>
    </row>
    <row r="52" spans="1:10" x14ac:dyDescent="0.2">
      <c r="A52">
        <f t="shared" si="2"/>
        <v>51</v>
      </c>
      <c r="B52" t="str">
        <f t="shared" si="1"/>
        <v>Čuchta_2012b</v>
      </c>
      <c r="C52" t="s">
        <v>56</v>
      </c>
      <c r="D52">
        <v>2012</v>
      </c>
      <c r="E52" t="s">
        <v>250</v>
      </c>
      <c r="F52" t="s">
        <v>734</v>
      </c>
      <c r="G52">
        <v>69</v>
      </c>
      <c r="H52">
        <v>1</v>
      </c>
      <c r="I52" t="s">
        <v>826</v>
      </c>
      <c r="J52" t="s">
        <v>489</v>
      </c>
    </row>
    <row r="53" spans="1:10" x14ac:dyDescent="0.2">
      <c r="A53">
        <f t="shared" si="2"/>
        <v>52</v>
      </c>
      <c r="B53" t="str">
        <f t="shared" si="1"/>
        <v>Čuchta_2013a</v>
      </c>
      <c r="C53" t="s">
        <v>56</v>
      </c>
      <c r="D53">
        <v>2013</v>
      </c>
      <c r="E53" t="s">
        <v>262</v>
      </c>
      <c r="F53" t="s">
        <v>741</v>
      </c>
      <c r="G53">
        <v>185</v>
      </c>
      <c r="H53">
        <v>6</v>
      </c>
      <c r="I53" t="s">
        <v>837</v>
      </c>
      <c r="J53" t="s">
        <v>501</v>
      </c>
    </row>
    <row r="54" spans="1:10" x14ac:dyDescent="0.2">
      <c r="A54">
        <f t="shared" si="2"/>
        <v>53</v>
      </c>
      <c r="B54" t="str">
        <f t="shared" si="1"/>
        <v>Čuchta_2019a</v>
      </c>
      <c r="C54" t="s">
        <v>34</v>
      </c>
      <c r="D54">
        <v>2019</v>
      </c>
      <c r="E54" t="s">
        <v>283</v>
      </c>
      <c r="F54" t="s">
        <v>711</v>
      </c>
      <c r="G54">
        <v>433</v>
      </c>
      <c r="H54" t="s">
        <v>21</v>
      </c>
      <c r="I54" t="s">
        <v>854</v>
      </c>
      <c r="J54" t="s">
        <v>522</v>
      </c>
    </row>
    <row r="55" spans="1:10" x14ac:dyDescent="0.2">
      <c r="A55">
        <f t="shared" si="2"/>
        <v>54</v>
      </c>
      <c r="B55" t="str">
        <f t="shared" si="1"/>
        <v>Čuchta_2019b</v>
      </c>
      <c r="C55" t="s">
        <v>170</v>
      </c>
      <c r="D55">
        <v>2019</v>
      </c>
      <c r="E55" t="s">
        <v>397</v>
      </c>
      <c r="F55" t="s">
        <v>741</v>
      </c>
      <c r="G55">
        <v>191</v>
      </c>
      <c r="H55">
        <v>4</v>
      </c>
      <c r="I55" t="s">
        <v>960</v>
      </c>
      <c r="J55" t="s">
        <v>637</v>
      </c>
    </row>
    <row r="56" spans="1:10" x14ac:dyDescent="0.2">
      <c r="A56">
        <f t="shared" si="2"/>
        <v>55</v>
      </c>
      <c r="B56" t="str">
        <f t="shared" si="1"/>
        <v>Dai_2021a</v>
      </c>
      <c r="C56" t="s">
        <v>61</v>
      </c>
      <c r="D56">
        <v>2021</v>
      </c>
      <c r="E56" t="s">
        <v>255</v>
      </c>
      <c r="F56" t="s">
        <v>736</v>
      </c>
      <c r="G56">
        <v>163</v>
      </c>
      <c r="H56" t="s">
        <v>21</v>
      </c>
      <c r="I56" t="s">
        <v>830</v>
      </c>
      <c r="J56" t="s">
        <v>494</v>
      </c>
    </row>
    <row r="57" spans="1:10" x14ac:dyDescent="0.2">
      <c r="A57">
        <f t="shared" si="2"/>
        <v>56</v>
      </c>
      <c r="B57" t="str">
        <f t="shared" si="1"/>
        <v>Davies_1997a</v>
      </c>
      <c r="C57" t="s">
        <v>205</v>
      </c>
      <c r="D57">
        <v>1997</v>
      </c>
      <c r="E57" t="s">
        <v>439</v>
      </c>
      <c r="F57" t="s">
        <v>761</v>
      </c>
      <c r="G57">
        <v>13</v>
      </c>
      <c r="H57" t="s">
        <v>21</v>
      </c>
      <c r="I57" t="s">
        <v>993</v>
      </c>
      <c r="J57" t="s">
        <v>681</v>
      </c>
    </row>
    <row r="58" spans="1:10" x14ac:dyDescent="0.2">
      <c r="A58">
        <f t="shared" si="2"/>
        <v>57</v>
      </c>
      <c r="B58" t="str">
        <f t="shared" si="1"/>
        <v>Dawes-Gromadzki_2003a</v>
      </c>
      <c r="C58" t="s">
        <v>201</v>
      </c>
      <c r="D58">
        <v>2003</v>
      </c>
      <c r="E58" t="s">
        <v>433</v>
      </c>
      <c r="F58" t="s">
        <v>761</v>
      </c>
      <c r="G58">
        <v>19</v>
      </c>
      <c r="H58">
        <v>4</v>
      </c>
      <c r="I58" t="s">
        <v>990</v>
      </c>
      <c r="J58" t="s">
        <v>675</v>
      </c>
    </row>
    <row r="59" spans="1:10" x14ac:dyDescent="0.2">
      <c r="A59">
        <f t="shared" si="2"/>
        <v>58</v>
      </c>
      <c r="B59" t="str">
        <f t="shared" si="1"/>
        <v>Dawes-Gromadzki_2007a</v>
      </c>
      <c r="C59" t="s">
        <v>65</v>
      </c>
      <c r="D59">
        <v>2007</v>
      </c>
      <c r="E59" t="s">
        <v>259</v>
      </c>
      <c r="F59" t="s">
        <v>740</v>
      </c>
      <c r="G59">
        <v>32</v>
      </c>
      <c r="H59">
        <v>6</v>
      </c>
      <c r="I59" t="s">
        <v>834</v>
      </c>
      <c r="J59" t="s">
        <v>498</v>
      </c>
    </row>
    <row r="60" spans="1:10" x14ac:dyDescent="0.2">
      <c r="A60">
        <f t="shared" si="2"/>
        <v>59</v>
      </c>
      <c r="B60" t="str">
        <f t="shared" si="1"/>
        <v>de Andrade_2014a</v>
      </c>
      <c r="C60" t="s">
        <v>89</v>
      </c>
      <c r="D60">
        <v>2014</v>
      </c>
      <c r="E60" t="s">
        <v>293</v>
      </c>
      <c r="F60" t="s">
        <v>731</v>
      </c>
      <c r="G60">
        <v>18</v>
      </c>
      <c r="H60">
        <v>6</v>
      </c>
      <c r="I60" t="s">
        <v>863</v>
      </c>
      <c r="J60" t="s">
        <v>532</v>
      </c>
    </row>
    <row r="61" spans="1:10" x14ac:dyDescent="0.2">
      <c r="A61">
        <f t="shared" si="2"/>
        <v>60</v>
      </c>
      <c r="B61" t="str">
        <f t="shared" si="1"/>
        <v>De Long_2016a</v>
      </c>
      <c r="C61" t="s">
        <v>128</v>
      </c>
      <c r="D61">
        <v>2016</v>
      </c>
      <c r="E61" t="s">
        <v>344</v>
      </c>
      <c r="F61" t="s">
        <v>764</v>
      </c>
      <c r="G61">
        <v>19</v>
      </c>
      <c r="H61">
        <v>2</v>
      </c>
      <c r="I61" t="s">
        <v>907</v>
      </c>
      <c r="J61" t="s">
        <v>584</v>
      </c>
    </row>
    <row r="62" spans="1:10" x14ac:dyDescent="0.2">
      <c r="A62">
        <f t="shared" si="2"/>
        <v>61</v>
      </c>
      <c r="B62" t="str">
        <f t="shared" si="1"/>
        <v>Doamba_2014a</v>
      </c>
      <c r="C62" t="s">
        <v>72</v>
      </c>
      <c r="D62">
        <v>2014</v>
      </c>
      <c r="E62" t="s">
        <v>270</v>
      </c>
      <c r="F62" t="s">
        <v>743</v>
      </c>
      <c r="G62">
        <v>81</v>
      </c>
      <c r="H62" t="s">
        <v>21</v>
      </c>
      <c r="I62" t="s">
        <v>842</v>
      </c>
      <c r="J62" t="s">
        <v>509</v>
      </c>
    </row>
    <row r="63" spans="1:10" x14ac:dyDescent="0.2">
      <c r="A63">
        <f t="shared" si="2"/>
        <v>62</v>
      </c>
      <c r="B63" t="str">
        <f t="shared" si="1"/>
        <v>Domínguez-Begines_2019a</v>
      </c>
      <c r="C63" t="s">
        <v>88</v>
      </c>
      <c r="D63">
        <v>2019</v>
      </c>
      <c r="E63" t="s">
        <v>292</v>
      </c>
      <c r="F63" t="s">
        <v>752</v>
      </c>
      <c r="G63">
        <v>107</v>
      </c>
      <c r="H63">
        <v>3</v>
      </c>
      <c r="I63" t="s">
        <v>862</v>
      </c>
      <c r="J63" t="s">
        <v>531</v>
      </c>
    </row>
    <row r="64" spans="1:10" x14ac:dyDescent="0.2">
      <c r="A64">
        <f t="shared" si="2"/>
        <v>63</v>
      </c>
      <c r="B64" t="str">
        <f t="shared" si="1"/>
        <v>Dosso_2010a</v>
      </c>
      <c r="C64" t="s">
        <v>121</v>
      </c>
      <c r="D64">
        <v>2010</v>
      </c>
      <c r="E64" t="s">
        <v>336</v>
      </c>
      <c r="F64" t="s">
        <v>761</v>
      </c>
      <c r="G64">
        <v>26</v>
      </c>
      <c r="H64">
        <v>3</v>
      </c>
      <c r="I64" t="s">
        <v>901</v>
      </c>
      <c r="J64" t="s">
        <v>576</v>
      </c>
    </row>
    <row r="65" spans="1:10" x14ac:dyDescent="0.2">
      <c r="A65">
        <f t="shared" si="2"/>
        <v>64</v>
      </c>
      <c r="B65" t="str">
        <f t="shared" si="1"/>
        <v>Dosso_2012a</v>
      </c>
      <c r="C65" t="s">
        <v>30</v>
      </c>
      <c r="D65">
        <v>2012</v>
      </c>
      <c r="E65" t="s">
        <v>222</v>
      </c>
      <c r="F65" t="s">
        <v>1050</v>
      </c>
      <c r="G65">
        <v>12</v>
      </c>
      <c r="H65" t="s">
        <v>21</v>
      </c>
      <c r="I65" t="s">
        <v>801</v>
      </c>
      <c r="J65" t="s">
        <v>461</v>
      </c>
    </row>
    <row r="66" spans="1:10" x14ac:dyDescent="0.2">
      <c r="A66">
        <f t="shared" si="2"/>
        <v>65</v>
      </c>
      <c r="B66" t="str">
        <f t="shared" si="1"/>
        <v>Dosso_2017a</v>
      </c>
      <c r="C66" t="s">
        <v>195</v>
      </c>
      <c r="D66">
        <v>2017</v>
      </c>
      <c r="E66" t="s">
        <v>424</v>
      </c>
      <c r="F66" t="s">
        <v>787</v>
      </c>
      <c r="G66">
        <v>49</v>
      </c>
      <c r="H66">
        <v>6</v>
      </c>
      <c r="I66" t="s">
        <v>984</v>
      </c>
      <c r="J66" t="s">
        <v>665</v>
      </c>
    </row>
    <row r="67" spans="1:10" x14ac:dyDescent="0.2">
      <c r="A67">
        <f t="shared" ref="A67:A98" si="3">A66+1</f>
        <v>66</v>
      </c>
      <c r="B67" t="str">
        <f t="shared" si="1"/>
        <v>Dress_2004a</v>
      </c>
      <c r="C67" t="s">
        <v>111</v>
      </c>
      <c r="D67">
        <v>2004</v>
      </c>
      <c r="E67" t="s">
        <v>326</v>
      </c>
      <c r="F67" t="s">
        <v>727</v>
      </c>
      <c r="G67">
        <v>48</v>
      </c>
      <c r="H67">
        <v>1</v>
      </c>
      <c r="I67" t="s">
        <v>891</v>
      </c>
      <c r="J67" t="s">
        <v>566</v>
      </c>
    </row>
    <row r="68" spans="1:10" x14ac:dyDescent="0.2">
      <c r="A68">
        <f t="shared" si="3"/>
        <v>67</v>
      </c>
      <c r="B68" t="str">
        <f t="shared" ref="B68:B131" si="4">IF(_xlfn.CONCAT(LEFT(C68,(FIND(",",C68,1)-1)),"_",D68,"a")=B67,_xlfn.CONCAT(LEFT(C68,(FIND(",",C68,1)-1)),"_",D68,"b"),_xlfn.CONCAT(LEFT(C68,(FIND(",",C68,1)-1)),"_",D68,"a"))</f>
        <v>Durán_2019a</v>
      </c>
      <c r="C68" t="s">
        <v>178</v>
      </c>
      <c r="D68">
        <v>2019</v>
      </c>
      <c r="E68" t="s">
        <v>407</v>
      </c>
      <c r="F68" t="s">
        <v>754</v>
      </c>
      <c r="G68">
        <v>28</v>
      </c>
      <c r="H68">
        <v>4</v>
      </c>
      <c r="I68" t="s">
        <v>968</v>
      </c>
      <c r="J68" t="s">
        <v>647</v>
      </c>
    </row>
    <row r="69" spans="1:10" x14ac:dyDescent="0.2">
      <c r="A69">
        <f t="shared" si="3"/>
        <v>68</v>
      </c>
      <c r="B69" t="str">
        <f t="shared" si="4"/>
        <v>Eggleton_2009a</v>
      </c>
      <c r="C69" t="s">
        <v>119</v>
      </c>
      <c r="D69">
        <v>2009</v>
      </c>
      <c r="E69" t="s">
        <v>334</v>
      </c>
      <c r="F69" t="s">
        <v>736</v>
      </c>
      <c r="G69">
        <v>41</v>
      </c>
      <c r="H69">
        <v>9</v>
      </c>
      <c r="I69" t="s">
        <v>899</v>
      </c>
      <c r="J69" t="s">
        <v>574</v>
      </c>
    </row>
    <row r="70" spans="1:10" x14ac:dyDescent="0.2">
      <c r="A70">
        <f t="shared" si="3"/>
        <v>69</v>
      </c>
      <c r="B70" t="str">
        <f t="shared" si="4"/>
        <v>Erbilgin_2002a</v>
      </c>
      <c r="C70" t="s">
        <v>38</v>
      </c>
      <c r="D70">
        <v>2002</v>
      </c>
      <c r="E70" t="s">
        <v>230</v>
      </c>
      <c r="F70" t="s">
        <v>711</v>
      </c>
      <c r="G70">
        <v>164</v>
      </c>
      <c r="H70">
        <v>44621</v>
      </c>
      <c r="I70" t="s">
        <v>809</v>
      </c>
      <c r="J70" t="s">
        <v>469</v>
      </c>
    </row>
    <row r="71" spans="1:10" x14ac:dyDescent="0.2">
      <c r="A71">
        <f t="shared" si="3"/>
        <v>70</v>
      </c>
      <c r="B71" t="str">
        <f t="shared" si="4"/>
        <v>Ferguson_2002a</v>
      </c>
      <c r="C71" t="s">
        <v>113</v>
      </c>
      <c r="D71">
        <v>2002</v>
      </c>
      <c r="E71" t="s">
        <v>328</v>
      </c>
      <c r="F71" t="s">
        <v>757</v>
      </c>
      <c r="G71">
        <v>27</v>
      </c>
      <c r="H71">
        <v>5</v>
      </c>
      <c r="I71" t="s">
        <v>893</v>
      </c>
      <c r="J71" t="s">
        <v>568</v>
      </c>
    </row>
    <row r="72" spans="1:10" x14ac:dyDescent="0.2">
      <c r="A72">
        <f t="shared" si="3"/>
        <v>71</v>
      </c>
      <c r="B72" t="str">
        <f t="shared" si="4"/>
        <v>Ferrenberg_2019a</v>
      </c>
      <c r="C72" t="s">
        <v>27</v>
      </c>
      <c r="D72">
        <v>2019</v>
      </c>
      <c r="E72" t="s">
        <v>218</v>
      </c>
      <c r="F72" t="s">
        <v>712</v>
      </c>
      <c r="G72">
        <v>10</v>
      </c>
      <c r="H72">
        <v>8</v>
      </c>
      <c r="I72" t="s">
        <v>798</v>
      </c>
      <c r="J72" t="s">
        <v>457</v>
      </c>
    </row>
    <row r="73" spans="1:10" x14ac:dyDescent="0.2">
      <c r="A73">
        <f t="shared" si="3"/>
        <v>72</v>
      </c>
      <c r="B73" t="str">
        <f t="shared" si="4"/>
        <v>Frew_2013a</v>
      </c>
      <c r="C73" t="s">
        <v>42</v>
      </c>
      <c r="D73">
        <v>2013</v>
      </c>
      <c r="E73" t="s">
        <v>234</v>
      </c>
      <c r="F73" t="s">
        <v>711</v>
      </c>
      <c r="G73">
        <v>306</v>
      </c>
      <c r="H73" t="s">
        <v>21</v>
      </c>
      <c r="I73" t="s">
        <v>812</v>
      </c>
      <c r="J73" t="s">
        <v>473</v>
      </c>
    </row>
    <row r="74" spans="1:10" x14ac:dyDescent="0.2">
      <c r="A74">
        <f t="shared" si="3"/>
        <v>73</v>
      </c>
      <c r="B74" t="str">
        <f t="shared" si="4"/>
        <v>Galli_2021a</v>
      </c>
      <c r="C74" t="s">
        <v>207</v>
      </c>
      <c r="D74">
        <v>2021</v>
      </c>
      <c r="E74" t="s">
        <v>441</v>
      </c>
      <c r="F74" t="s">
        <v>790</v>
      </c>
      <c r="G74">
        <v>72</v>
      </c>
      <c r="H74">
        <v>2</v>
      </c>
      <c r="I74" t="s">
        <v>995</v>
      </c>
      <c r="J74" t="s">
        <v>684</v>
      </c>
    </row>
    <row r="75" spans="1:10" x14ac:dyDescent="0.2">
      <c r="A75">
        <f t="shared" si="3"/>
        <v>74</v>
      </c>
      <c r="B75" t="str">
        <f t="shared" si="4"/>
        <v>Gandhi_2014a</v>
      </c>
      <c r="C75" t="s">
        <v>202</v>
      </c>
      <c r="D75">
        <v>2014</v>
      </c>
      <c r="E75" t="s">
        <v>434</v>
      </c>
      <c r="F75" t="s">
        <v>771</v>
      </c>
      <c r="G75">
        <v>43</v>
      </c>
      <c r="H75">
        <v>3</v>
      </c>
      <c r="I75" t="s">
        <v>991</v>
      </c>
      <c r="J75" t="s">
        <v>676</v>
      </c>
    </row>
    <row r="76" spans="1:10" x14ac:dyDescent="0.2">
      <c r="A76">
        <f t="shared" si="3"/>
        <v>75</v>
      </c>
      <c r="B76" t="str">
        <f t="shared" si="4"/>
        <v>García-Domínguez_2010a</v>
      </c>
      <c r="C76" t="s">
        <v>173</v>
      </c>
      <c r="D76">
        <v>2010</v>
      </c>
      <c r="E76" t="s">
        <v>400</v>
      </c>
      <c r="F76" t="s">
        <v>779</v>
      </c>
      <c r="G76">
        <v>19</v>
      </c>
      <c r="H76">
        <v>1</v>
      </c>
      <c r="I76" t="s">
        <v>963</v>
      </c>
      <c r="J76" t="s">
        <v>640</v>
      </c>
    </row>
    <row r="77" spans="1:10" x14ac:dyDescent="0.2">
      <c r="A77">
        <f t="shared" si="3"/>
        <v>76</v>
      </c>
      <c r="B77" t="str">
        <f t="shared" si="4"/>
        <v>Ghandi_2001a</v>
      </c>
      <c r="C77" t="s">
        <v>1036</v>
      </c>
      <c r="D77">
        <v>2001</v>
      </c>
      <c r="E77" t="s">
        <v>430</v>
      </c>
      <c r="F77" t="s">
        <v>1009</v>
      </c>
      <c r="G77">
        <v>102</v>
      </c>
      <c r="H77" t="s">
        <v>21</v>
      </c>
      <c r="I77" t="s">
        <v>1037</v>
      </c>
      <c r="J77" t="s">
        <v>671</v>
      </c>
    </row>
    <row r="78" spans="1:10" x14ac:dyDescent="0.2">
      <c r="A78">
        <f t="shared" si="3"/>
        <v>77</v>
      </c>
      <c r="B78" t="str">
        <f t="shared" si="4"/>
        <v>Gillette_2008a</v>
      </c>
      <c r="C78" t="s">
        <v>116</v>
      </c>
      <c r="D78">
        <v>2008</v>
      </c>
      <c r="E78" t="s">
        <v>331</v>
      </c>
      <c r="F78" t="s">
        <v>755</v>
      </c>
      <c r="G78">
        <v>38</v>
      </c>
      <c r="H78">
        <v>5</v>
      </c>
      <c r="I78" t="s">
        <v>896</v>
      </c>
      <c r="J78" t="s">
        <v>571</v>
      </c>
    </row>
    <row r="79" spans="1:10" x14ac:dyDescent="0.2">
      <c r="A79">
        <f t="shared" si="3"/>
        <v>78</v>
      </c>
      <c r="B79" t="str">
        <f t="shared" si="4"/>
        <v>Gongalsky_2003a</v>
      </c>
      <c r="C79" t="s">
        <v>203</v>
      </c>
      <c r="D79">
        <v>2003</v>
      </c>
      <c r="E79" t="s">
        <v>437</v>
      </c>
      <c r="F79" t="s">
        <v>784</v>
      </c>
      <c r="G79">
        <v>3</v>
      </c>
      <c r="H79">
        <v>2</v>
      </c>
      <c r="I79" t="s">
        <v>21</v>
      </c>
      <c r="J79" t="s">
        <v>679</v>
      </c>
    </row>
    <row r="80" spans="1:10" x14ac:dyDescent="0.2">
      <c r="A80">
        <f t="shared" si="3"/>
        <v>79</v>
      </c>
      <c r="B80" t="str">
        <f t="shared" si="4"/>
        <v>Gongalsky_2012a</v>
      </c>
      <c r="C80" t="s">
        <v>102</v>
      </c>
      <c r="D80">
        <v>2012</v>
      </c>
      <c r="E80" t="s">
        <v>309</v>
      </c>
      <c r="F80" t="s">
        <v>743</v>
      </c>
      <c r="G80">
        <v>59</v>
      </c>
      <c r="H80" t="s">
        <v>21</v>
      </c>
      <c r="I80" t="s">
        <v>877</v>
      </c>
      <c r="J80" t="s">
        <v>548</v>
      </c>
    </row>
    <row r="81" spans="1:10" x14ac:dyDescent="0.2">
      <c r="A81">
        <f t="shared" si="3"/>
        <v>80</v>
      </c>
      <c r="B81" t="str">
        <f t="shared" si="4"/>
        <v>Gongalsky_2013a</v>
      </c>
      <c r="C81" t="s">
        <v>181</v>
      </c>
      <c r="D81">
        <v>2013</v>
      </c>
      <c r="E81" t="s">
        <v>410</v>
      </c>
      <c r="F81" t="s">
        <v>736</v>
      </c>
      <c r="G81">
        <v>57</v>
      </c>
      <c r="H81" t="s">
        <v>21</v>
      </c>
      <c r="I81" t="s">
        <v>971</v>
      </c>
      <c r="J81" t="s">
        <v>650</v>
      </c>
    </row>
    <row r="82" spans="1:10" x14ac:dyDescent="0.2">
      <c r="A82">
        <f t="shared" si="3"/>
        <v>81</v>
      </c>
      <c r="B82" t="str">
        <f t="shared" si="4"/>
        <v>Gongalsky_2016a</v>
      </c>
      <c r="C82" t="s">
        <v>80</v>
      </c>
      <c r="D82">
        <v>2016</v>
      </c>
      <c r="E82" t="s">
        <v>280</v>
      </c>
      <c r="F82" t="s">
        <v>748</v>
      </c>
      <c r="G82">
        <v>471</v>
      </c>
      <c r="H82">
        <v>2</v>
      </c>
      <c r="I82" t="s">
        <v>851</v>
      </c>
      <c r="J82" t="s">
        <v>519</v>
      </c>
    </row>
    <row r="83" spans="1:10" x14ac:dyDescent="0.2">
      <c r="A83">
        <f t="shared" si="3"/>
        <v>82</v>
      </c>
      <c r="B83" t="str">
        <f t="shared" si="4"/>
        <v>Gongalsky_2016b</v>
      </c>
      <c r="C83" t="s">
        <v>179</v>
      </c>
      <c r="D83">
        <v>2016</v>
      </c>
      <c r="E83" t="s">
        <v>408</v>
      </c>
      <c r="F83" t="s">
        <v>781</v>
      </c>
      <c r="G83">
        <v>49</v>
      </c>
      <c r="H83">
        <v>3</v>
      </c>
      <c r="I83" t="s">
        <v>969</v>
      </c>
      <c r="J83" t="s">
        <v>648</v>
      </c>
    </row>
    <row r="84" spans="1:10" x14ac:dyDescent="0.2">
      <c r="A84">
        <f t="shared" si="3"/>
        <v>83</v>
      </c>
      <c r="B84" t="str">
        <f t="shared" si="4"/>
        <v>Gongalsky_2020a</v>
      </c>
      <c r="C84" t="s">
        <v>135</v>
      </c>
      <c r="D84">
        <v>2020</v>
      </c>
      <c r="E84" t="s">
        <v>353</v>
      </c>
      <c r="F84" t="s">
        <v>727</v>
      </c>
      <c r="G84">
        <v>30</v>
      </c>
      <c r="H84">
        <v>5</v>
      </c>
      <c r="I84" t="s">
        <v>916</v>
      </c>
      <c r="J84" t="s">
        <v>593</v>
      </c>
    </row>
    <row r="85" spans="1:10" x14ac:dyDescent="0.2">
      <c r="A85">
        <f t="shared" si="3"/>
        <v>84</v>
      </c>
      <c r="B85" t="str">
        <f t="shared" si="4"/>
        <v>Gongalsky_2021a</v>
      </c>
      <c r="C85" t="s">
        <v>76</v>
      </c>
      <c r="D85">
        <v>2021</v>
      </c>
      <c r="E85" t="s">
        <v>276</v>
      </c>
      <c r="F85" t="s">
        <v>745</v>
      </c>
      <c r="G85">
        <v>24</v>
      </c>
      <c r="H85">
        <v>3</v>
      </c>
      <c r="I85" t="s">
        <v>848</v>
      </c>
      <c r="J85" t="s">
        <v>515</v>
      </c>
    </row>
    <row r="86" spans="1:10" x14ac:dyDescent="0.2">
      <c r="A86">
        <f t="shared" si="3"/>
        <v>85</v>
      </c>
      <c r="B86" t="str">
        <f t="shared" si="4"/>
        <v>Gorbunova_2017a</v>
      </c>
      <c r="C86" t="s">
        <v>67</v>
      </c>
      <c r="D86">
        <v>2017</v>
      </c>
      <c r="E86" t="s">
        <v>261</v>
      </c>
      <c r="F86" t="s">
        <v>716</v>
      </c>
      <c r="G86">
        <v>80</v>
      </c>
      <c r="H86" t="s">
        <v>21</v>
      </c>
      <c r="I86" t="s">
        <v>836</v>
      </c>
      <c r="J86" t="s">
        <v>500</v>
      </c>
    </row>
    <row r="87" spans="1:10" x14ac:dyDescent="0.2">
      <c r="A87">
        <f t="shared" si="3"/>
        <v>86</v>
      </c>
      <c r="B87" t="str">
        <f t="shared" si="4"/>
        <v>Haimi_2000a</v>
      </c>
      <c r="C87" t="s">
        <v>147</v>
      </c>
      <c r="D87">
        <v>2000</v>
      </c>
      <c r="E87" t="s">
        <v>367</v>
      </c>
      <c r="F87" t="s">
        <v>711</v>
      </c>
      <c r="G87">
        <v>129</v>
      </c>
      <c r="H87">
        <v>44621</v>
      </c>
      <c r="I87" t="s">
        <v>929</v>
      </c>
      <c r="J87" t="s">
        <v>607</v>
      </c>
    </row>
    <row r="88" spans="1:10" x14ac:dyDescent="0.2">
      <c r="A88">
        <f t="shared" si="3"/>
        <v>87</v>
      </c>
      <c r="B88" t="str">
        <f t="shared" si="4"/>
        <v>Háněl_2004a</v>
      </c>
      <c r="C88" t="s">
        <v>94</v>
      </c>
      <c r="D88">
        <v>2004</v>
      </c>
      <c r="E88" t="s">
        <v>300</v>
      </c>
      <c r="F88" t="s">
        <v>711</v>
      </c>
      <c r="G88">
        <v>202</v>
      </c>
      <c r="H88">
        <v>44621</v>
      </c>
      <c r="I88" t="s">
        <v>868</v>
      </c>
      <c r="J88" t="s">
        <v>539</v>
      </c>
    </row>
    <row r="89" spans="1:10" x14ac:dyDescent="0.2">
      <c r="A89">
        <f t="shared" si="3"/>
        <v>88</v>
      </c>
      <c r="B89" t="str">
        <f t="shared" si="4"/>
        <v>Hanula_2002a</v>
      </c>
      <c r="C89" t="s">
        <v>93</v>
      </c>
      <c r="D89">
        <v>2002</v>
      </c>
      <c r="E89" t="s">
        <v>298</v>
      </c>
      <c r="F89" t="s">
        <v>711</v>
      </c>
      <c r="G89">
        <v>170</v>
      </c>
      <c r="H89">
        <v>44621</v>
      </c>
      <c r="I89" t="s">
        <v>867</v>
      </c>
      <c r="J89" t="s">
        <v>537</v>
      </c>
    </row>
    <row r="90" spans="1:10" x14ac:dyDescent="0.2">
      <c r="A90">
        <f t="shared" si="3"/>
        <v>89</v>
      </c>
      <c r="B90" t="str">
        <f t="shared" si="4"/>
        <v>Hardy_2003a</v>
      </c>
      <c r="C90" t="s">
        <v>1027</v>
      </c>
      <c r="D90">
        <v>2003</v>
      </c>
      <c r="E90" t="s">
        <v>343</v>
      </c>
      <c r="F90" t="s">
        <v>1017</v>
      </c>
      <c r="G90" t="s">
        <v>21</v>
      </c>
      <c r="H90" t="s">
        <v>21</v>
      </c>
      <c r="I90" t="s">
        <v>21</v>
      </c>
      <c r="J90" t="s">
        <v>583</v>
      </c>
    </row>
    <row r="91" spans="1:10" x14ac:dyDescent="0.2">
      <c r="A91">
        <f t="shared" si="3"/>
        <v>90</v>
      </c>
      <c r="B91" t="str">
        <f t="shared" si="4"/>
        <v>Henig-Sever_2001a</v>
      </c>
      <c r="C91" t="s">
        <v>110</v>
      </c>
      <c r="D91">
        <v>2001</v>
      </c>
      <c r="E91" t="s">
        <v>325</v>
      </c>
      <c r="F91" t="s">
        <v>727</v>
      </c>
      <c r="G91">
        <v>45</v>
      </c>
      <c r="H91">
        <v>2</v>
      </c>
      <c r="I91" t="s">
        <v>890</v>
      </c>
      <c r="J91" t="s">
        <v>565</v>
      </c>
    </row>
    <row r="92" spans="1:10" x14ac:dyDescent="0.2">
      <c r="A92">
        <f t="shared" si="3"/>
        <v>91</v>
      </c>
      <c r="B92" t="str">
        <f t="shared" si="4"/>
        <v>Heyward_1936a</v>
      </c>
      <c r="C92" t="s">
        <v>1035</v>
      </c>
      <c r="D92">
        <v>1936</v>
      </c>
      <c r="E92" t="s">
        <v>402</v>
      </c>
      <c r="F92" t="s">
        <v>735</v>
      </c>
      <c r="G92">
        <v>17</v>
      </c>
      <c r="H92">
        <v>4</v>
      </c>
      <c r="I92" t="s">
        <v>964</v>
      </c>
      <c r="J92" t="s">
        <v>642</v>
      </c>
    </row>
    <row r="93" spans="1:10" x14ac:dyDescent="0.2">
      <c r="A93">
        <f t="shared" si="3"/>
        <v>92</v>
      </c>
      <c r="B93" t="str">
        <f>IF(_xlfn.CONCAT(LEFT(C93,(FIND(",",C93,1)-1)),"_",D93,"a")=B92,_xlfn.CONCAT(LEFT(C93,(FIND(",",C93,1)-1)),"_",D93,"b"),_xlfn.CONCAT(LEFT(C93,(FIND(",",C93,1)-1)),"_",D93,"a"))</f>
        <v>Homet_2021a</v>
      </c>
      <c r="C93" t="s">
        <v>87</v>
      </c>
      <c r="D93">
        <v>2021</v>
      </c>
      <c r="E93" t="s">
        <v>290</v>
      </c>
      <c r="F93" t="s">
        <v>752</v>
      </c>
      <c r="G93">
        <v>109</v>
      </c>
      <c r="H93">
        <v>8</v>
      </c>
      <c r="I93" t="s">
        <v>861</v>
      </c>
      <c r="J93" t="s">
        <v>529</v>
      </c>
    </row>
    <row r="94" spans="1:10" x14ac:dyDescent="0.2">
      <c r="A94">
        <f t="shared" si="3"/>
        <v>93</v>
      </c>
      <c r="B94" t="str">
        <f t="shared" si="4"/>
        <v>Hou_2019a</v>
      </c>
      <c r="C94" t="s">
        <v>77</v>
      </c>
      <c r="D94">
        <v>2019</v>
      </c>
      <c r="E94" t="s">
        <v>277</v>
      </c>
      <c r="F94" t="s">
        <v>746</v>
      </c>
      <c r="G94">
        <v>67</v>
      </c>
      <c r="H94">
        <v>3</v>
      </c>
      <c r="I94" t="s">
        <v>849</v>
      </c>
      <c r="J94" t="s">
        <v>516</v>
      </c>
    </row>
    <row r="95" spans="1:10" x14ac:dyDescent="0.2">
      <c r="A95">
        <f t="shared" si="3"/>
        <v>94</v>
      </c>
      <c r="B95" t="str">
        <f t="shared" si="4"/>
        <v>Huebner_2012a</v>
      </c>
      <c r="C95" t="s">
        <v>31</v>
      </c>
      <c r="D95">
        <v>2012</v>
      </c>
      <c r="E95" t="s">
        <v>223</v>
      </c>
      <c r="F95" t="s">
        <v>716</v>
      </c>
      <c r="G95">
        <v>48</v>
      </c>
      <c r="H95" t="s">
        <v>21</v>
      </c>
      <c r="I95" t="s">
        <v>802</v>
      </c>
      <c r="J95" t="s">
        <v>462</v>
      </c>
    </row>
    <row r="96" spans="1:10" x14ac:dyDescent="0.2">
      <c r="A96">
        <f t="shared" si="3"/>
        <v>95</v>
      </c>
      <c r="B96" t="str">
        <f t="shared" si="4"/>
        <v>Hutchins_2011a</v>
      </c>
      <c r="C96" t="s">
        <v>122</v>
      </c>
      <c r="D96">
        <v>2011</v>
      </c>
      <c r="E96" t="s">
        <v>337</v>
      </c>
      <c r="F96" t="s">
        <v>762</v>
      </c>
      <c r="G96">
        <v>10</v>
      </c>
      <c r="H96">
        <v>3</v>
      </c>
      <c r="I96" t="s">
        <v>902</v>
      </c>
      <c r="J96" t="s">
        <v>577</v>
      </c>
    </row>
    <row r="97" spans="1:10" x14ac:dyDescent="0.2">
      <c r="A97">
        <f t="shared" si="3"/>
        <v>96</v>
      </c>
      <c r="B97" t="str">
        <f t="shared" si="4"/>
        <v>Hylander_2011a</v>
      </c>
      <c r="C97" t="s">
        <v>140</v>
      </c>
      <c r="D97">
        <v>2011</v>
      </c>
      <c r="E97" t="s">
        <v>359</v>
      </c>
      <c r="F97" t="s">
        <v>711</v>
      </c>
      <c r="G97">
        <v>261</v>
      </c>
      <c r="H97">
        <v>11</v>
      </c>
      <c r="I97" t="s">
        <v>921</v>
      </c>
      <c r="J97" t="s">
        <v>599</v>
      </c>
    </row>
    <row r="98" spans="1:10" x14ac:dyDescent="0.2">
      <c r="A98">
        <f t="shared" si="3"/>
        <v>97</v>
      </c>
      <c r="B98" t="str">
        <f t="shared" si="4"/>
        <v>Ikeda_2015a</v>
      </c>
      <c r="C98" t="s">
        <v>167</v>
      </c>
      <c r="D98">
        <v>2015</v>
      </c>
      <c r="E98" t="s">
        <v>393</v>
      </c>
      <c r="F98" t="s">
        <v>1056</v>
      </c>
      <c r="G98">
        <v>82</v>
      </c>
      <c r="H98" t="s">
        <v>21</v>
      </c>
      <c r="I98" t="s">
        <v>956</v>
      </c>
      <c r="J98" t="s">
        <v>633</v>
      </c>
    </row>
    <row r="99" spans="1:10" x14ac:dyDescent="0.2">
      <c r="A99">
        <f t="shared" ref="A99:A130" si="5">A98+1</f>
        <v>98</v>
      </c>
      <c r="B99" t="str">
        <f t="shared" si="4"/>
        <v>Jacobs_2011a</v>
      </c>
      <c r="C99" t="s">
        <v>137</v>
      </c>
      <c r="D99">
        <v>2011</v>
      </c>
      <c r="E99" t="s">
        <v>355</v>
      </c>
      <c r="F99" t="s">
        <v>770</v>
      </c>
      <c r="G99">
        <v>147</v>
      </c>
      <c r="H99">
        <v>147</v>
      </c>
      <c r="I99" t="s">
        <v>918</v>
      </c>
      <c r="J99" t="s">
        <v>595</v>
      </c>
    </row>
    <row r="100" spans="1:10" x14ac:dyDescent="0.2">
      <c r="A100">
        <f t="shared" si="5"/>
        <v>99</v>
      </c>
      <c r="B100" t="str">
        <f t="shared" si="4"/>
        <v>Jacobs_2015a</v>
      </c>
      <c r="C100" t="s">
        <v>153</v>
      </c>
      <c r="D100">
        <v>2015</v>
      </c>
      <c r="E100" t="s">
        <v>375</v>
      </c>
      <c r="F100" t="s">
        <v>721</v>
      </c>
      <c r="G100">
        <v>35</v>
      </c>
      <c r="H100">
        <v>2</v>
      </c>
      <c r="I100" t="s">
        <v>937</v>
      </c>
      <c r="J100" t="s">
        <v>615</v>
      </c>
    </row>
    <row r="101" spans="1:10" x14ac:dyDescent="0.2">
      <c r="A101">
        <f t="shared" si="5"/>
        <v>100</v>
      </c>
      <c r="B101" t="str">
        <f t="shared" si="4"/>
        <v>Johnson_2018a</v>
      </c>
      <c r="C101" t="s">
        <v>131</v>
      </c>
      <c r="D101">
        <v>2018</v>
      </c>
      <c r="E101" t="s">
        <v>348</v>
      </c>
      <c r="F101" t="s">
        <v>767</v>
      </c>
      <c r="G101">
        <v>172</v>
      </c>
      <c r="H101">
        <v>3</v>
      </c>
      <c r="I101" t="s">
        <v>911</v>
      </c>
      <c r="J101" t="s">
        <v>588</v>
      </c>
    </row>
    <row r="102" spans="1:10" x14ac:dyDescent="0.2">
      <c r="A102">
        <f t="shared" si="5"/>
        <v>101</v>
      </c>
      <c r="B102" t="str">
        <f t="shared" si="4"/>
        <v>Jung_2010a</v>
      </c>
      <c r="C102" t="s">
        <v>150</v>
      </c>
      <c r="D102">
        <v>2010</v>
      </c>
      <c r="E102" t="s">
        <v>372</v>
      </c>
      <c r="F102" t="s">
        <v>749</v>
      </c>
      <c r="G102">
        <v>13</v>
      </c>
      <c r="H102">
        <v>3</v>
      </c>
      <c r="I102" t="s">
        <v>934</v>
      </c>
      <c r="J102" t="s">
        <v>612</v>
      </c>
    </row>
    <row r="103" spans="1:10" x14ac:dyDescent="0.2">
      <c r="A103">
        <f t="shared" si="5"/>
        <v>102</v>
      </c>
      <c r="B103" t="str">
        <f t="shared" si="4"/>
        <v>Kacprzyk_2020a</v>
      </c>
      <c r="C103" t="s">
        <v>210</v>
      </c>
      <c r="D103">
        <v>2020</v>
      </c>
      <c r="E103" t="s">
        <v>444</v>
      </c>
      <c r="F103" t="s">
        <v>791</v>
      </c>
      <c r="G103">
        <v>17</v>
      </c>
      <c r="H103">
        <v>1</v>
      </c>
      <c r="I103" t="s">
        <v>997</v>
      </c>
      <c r="J103" t="s">
        <v>687</v>
      </c>
    </row>
    <row r="104" spans="1:10" x14ac:dyDescent="0.2">
      <c r="A104">
        <f t="shared" si="5"/>
        <v>103</v>
      </c>
      <c r="B104" t="str">
        <f t="shared" si="4"/>
        <v>Kalisz_2000a</v>
      </c>
      <c r="C104" t="s">
        <v>39</v>
      </c>
      <c r="D104">
        <v>2000</v>
      </c>
      <c r="E104" t="s">
        <v>231</v>
      </c>
      <c r="F104" t="s">
        <v>721</v>
      </c>
      <c r="G104">
        <v>20</v>
      </c>
      <c r="H104">
        <v>4</v>
      </c>
      <c r="I104" t="s">
        <v>21</v>
      </c>
      <c r="J104" t="s">
        <v>470</v>
      </c>
    </row>
    <row r="105" spans="1:10" x14ac:dyDescent="0.2">
      <c r="A105">
        <f t="shared" si="5"/>
        <v>104</v>
      </c>
      <c r="B105" t="str">
        <f t="shared" si="4"/>
        <v>Kamczyc_2017a</v>
      </c>
      <c r="C105" t="s">
        <v>33</v>
      </c>
      <c r="D105">
        <v>2017</v>
      </c>
      <c r="E105" t="s">
        <v>225</v>
      </c>
      <c r="F105" t="s">
        <v>718</v>
      </c>
      <c r="G105">
        <v>72</v>
      </c>
      <c r="H105">
        <v>2</v>
      </c>
      <c r="I105" t="s">
        <v>804</v>
      </c>
      <c r="J105" t="s">
        <v>464</v>
      </c>
    </row>
    <row r="106" spans="1:10" x14ac:dyDescent="0.2">
      <c r="A106">
        <f t="shared" si="5"/>
        <v>105</v>
      </c>
      <c r="B106" t="str">
        <f t="shared" si="4"/>
        <v>Kaukonen_2013a</v>
      </c>
      <c r="C106" t="s">
        <v>59</v>
      </c>
      <c r="D106">
        <v>2013</v>
      </c>
      <c r="E106" t="s">
        <v>253</v>
      </c>
      <c r="F106" t="s">
        <v>735</v>
      </c>
      <c r="G106">
        <v>94</v>
      </c>
      <c r="H106">
        <v>2</v>
      </c>
      <c r="I106" t="s">
        <v>828</v>
      </c>
      <c r="J106" t="s">
        <v>492</v>
      </c>
    </row>
    <row r="107" spans="1:10" x14ac:dyDescent="0.2">
      <c r="A107">
        <f t="shared" si="5"/>
        <v>106</v>
      </c>
      <c r="B107" t="str">
        <f t="shared" si="4"/>
        <v>Kaynas_2017a</v>
      </c>
      <c r="C107" t="s">
        <v>48</v>
      </c>
      <c r="D107">
        <v>2017</v>
      </c>
      <c r="E107" t="s">
        <v>242</v>
      </c>
      <c r="F107" t="s">
        <v>730</v>
      </c>
      <c r="G107">
        <v>25</v>
      </c>
      <c r="H107">
        <v>12</v>
      </c>
      <c r="I107" t="s">
        <v>21</v>
      </c>
      <c r="J107" t="s">
        <v>481</v>
      </c>
    </row>
    <row r="108" spans="1:10" x14ac:dyDescent="0.2">
      <c r="A108">
        <f t="shared" si="5"/>
        <v>107</v>
      </c>
      <c r="B108" t="str">
        <f t="shared" si="4"/>
        <v>Kim_2008a</v>
      </c>
      <c r="C108" t="s">
        <v>85</v>
      </c>
      <c r="D108">
        <v>2008</v>
      </c>
      <c r="E108" t="s">
        <v>287</v>
      </c>
      <c r="F108" t="s">
        <v>749</v>
      </c>
      <c r="G108">
        <v>11</v>
      </c>
      <c r="H108">
        <v>2</v>
      </c>
      <c r="I108" t="s">
        <v>858</v>
      </c>
      <c r="J108" t="s">
        <v>526</v>
      </c>
    </row>
    <row r="109" spans="1:10" x14ac:dyDescent="0.2">
      <c r="A109">
        <f t="shared" si="5"/>
        <v>108</v>
      </c>
      <c r="B109" t="str">
        <f t="shared" si="4"/>
        <v>Kim_2013a</v>
      </c>
      <c r="C109" t="s">
        <v>85</v>
      </c>
      <c r="D109">
        <v>2013</v>
      </c>
      <c r="E109" t="s">
        <v>385</v>
      </c>
      <c r="F109" t="s">
        <v>777</v>
      </c>
      <c r="G109">
        <v>36</v>
      </c>
      <c r="H109">
        <v>2</v>
      </c>
      <c r="I109" t="s">
        <v>947</v>
      </c>
      <c r="J109" t="s">
        <v>625</v>
      </c>
    </row>
    <row r="110" spans="1:10" x14ac:dyDescent="0.2">
      <c r="A110">
        <f t="shared" si="5"/>
        <v>109</v>
      </c>
      <c r="B110" t="str">
        <f t="shared" si="4"/>
        <v>Kirichenko-Babko_2020a</v>
      </c>
      <c r="C110" t="s">
        <v>160</v>
      </c>
      <c r="D110">
        <v>2020</v>
      </c>
      <c r="E110" t="s">
        <v>384</v>
      </c>
      <c r="F110" t="s">
        <v>712</v>
      </c>
      <c r="G110">
        <v>11</v>
      </c>
      <c r="H110">
        <v>10</v>
      </c>
      <c r="I110" t="s">
        <v>946</v>
      </c>
      <c r="J110" t="s">
        <v>624</v>
      </c>
    </row>
    <row r="111" spans="1:10" x14ac:dyDescent="0.2">
      <c r="A111">
        <f t="shared" si="5"/>
        <v>110</v>
      </c>
      <c r="B111" t="str">
        <f t="shared" si="4"/>
        <v>Kone_2018a</v>
      </c>
      <c r="C111" t="s">
        <v>213</v>
      </c>
      <c r="D111">
        <v>2018</v>
      </c>
      <c r="E111" t="s">
        <v>447</v>
      </c>
      <c r="F111" t="s">
        <v>1045</v>
      </c>
      <c r="G111">
        <v>9</v>
      </c>
      <c r="H111">
        <v>189</v>
      </c>
      <c r="I111" t="s">
        <v>1046</v>
      </c>
      <c r="J111" t="s">
        <v>690</v>
      </c>
    </row>
    <row r="112" spans="1:10" x14ac:dyDescent="0.2">
      <c r="A112">
        <f t="shared" si="5"/>
        <v>111</v>
      </c>
      <c r="B112" t="str">
        <f t="shared" si="4"/>
        <v>Kooch_2010a</v>
      </c>
      <c r="C112" t="s">
        <v>188</v>
      </c>
      <c r="D112">
        <v>2010</v>
      </c>
      <c r="E112" t="s">
        <v>417</v>
      </c>
      <c r="F112" t="s">
        <v>747</v>
      </c>
      <c r="G112">
        <v>37</v>
      </c>
      <c r="H112">
        <v>2</v>
      </c>
      <c r="I112" t="s">
        <v>21</v>
      </c>
      <c r="J112" t="s">
        <v>657</v>
      </c>
    </row>
    <row r="113" spans="1:10" x14ac:dyDescent="0.2">
      <c r="A113">
        <f t="shared" si="5"/>
        <v>112</v>
      </c>
      <c r="B113" t="str">
        <f t="shared" si="4"/>
        <v>Koponen_1988a</v>
      </c>
      <c r="C113" t="s">
        <v>1021</v>
      </c>
      <c r="D113">
        <v>1988</v>
      </c>
      <c r="E113" t="s">
        <v>318</v>
      </c>
      <c r="F113" t="s">
        <v>1063</v>
      </c>
      <c r="G113" t="s">
        <v>21</v>
      </c>
      <c r="H113" t="s">
        <v>21</v>
      </c>
      <c r="I113" t="s">
        <v>21</v>
      </c>
      <c r="J113" t="s">
        <v>557</v>
      </c>
    </row>
    <row r="114" spans="1:10" x14ac:dyDescent="0.2">
      <c r="A114">
        <f t="shared" si="5"/>
        <v>113</v>
      </c>
      <c r="B114" t="str">
        <f t="shared" si="4"/>
        <v>Korobushkin_2017a</v>
      </c>
      <c r="C114" t="s">
        <v>168</v>
      </c>
      <c r="D114">
        <v>2017</v>
      </c>
      <c r="E114" t="s">
        <v>394</v>
      </c>
      <c r="F114" t="s">
        <v>743</v>
      </c>
      <c r="G114">
        <v>112</v>
      </c>
      <c r="H114" t="s">
        <v>21</v>
      </c>
      <c r="I114" t="s">
        <v>957</v>
      </c>
      <c r="J114" t="s">
        <v>634</v>
      </c>
    </row>
    <row r="115" spans="1:10" x14ac:dyDescent="0.2">
      <c r="A115">
        <f t="shared" si="5"/>
        <v>114</v>
      </c>
      <c r="B115" t="str">
        <f t="shared" si="4"/>
        <v>Krashevska_2012a</v>
      </c>
      <c r="C115" t="s">
        <v>209</v>
      </c>
      <c r="D115">
        <v>2012</v>
      </c>
      <c r="E115" t="s">
        <v>443</v>
      </c>
      <c r="F115" t="s">
        <v>772</v>
      </c>
      <c r="G115">
        <v>170</v>
      </c>
      <c r="H115">
        <v>4</v>
      </c>
      <c r="I115" t="s">
        <v>996</v>
      </c>
      <c r="J115" t="s">
        <v>686</v>
      </c>
    </row>
    <row r="116" spans="1:10" x14ac:dyDescent="0.2">
      <c r="A116">
        <f t="shared" si="5"/>
        <v>115</v>
      </c>
      <c r="B116" t="str">
        <f t="shared" si="4"/>
        <v>Krasnoshchekov_2004a</v>
      </c>
      <c r="C116" t="s">
        <v>204</v>
      </c>
      <c r="D116">
        <v>2004</v>
      </c>
      <c r="E116" t="s">
        <v>438</v>
      </c>
      <c r="F116" t="s">
        <v>1041</v>
      </c>
      <c r="G116">
        <v>31</v>
      </c>
      <c r="H116">
        <v>3</v>
      </c>
      <c r="I116" t="s">
        <v>1239</v>
      </c>
      <c r="J116" t="s">
        <v>680</v>
      </c>
    </row>
    <row r="117" spans="1:10" x14ac:dyDescent="0.2">
      <c r="A117">
        <f t="shared" si="5"/>
        <v>116</v>
      </c>
      <c r="B117" t="str">
        <f t="shared" si="4"/>
        <v>Kreibich_2010a</v>
      </c>
      <c r="C117" t="s">
        <v>163</v>
      </c>
      <c r="D117">
        <v>2010</v>
      </c>
      <c r="E117" t="s">
        <v>388</v>
      </c>
      <c r="F117" t="s">
        <v>1070</v>
      </c>
      <c r="G117" t="s">
        <v>21</v>
      </c>
      <c r="H117" t="s">
        <v>21</v>
      </c>
      <c r="I117" t="s">
        <v>951</v>
      </c>
      <c r="J117" t="s">
        <v>628</v>
      </c>
    </row>
    <row r="118" spans="1:10" x14ac:dyDescent="0.2">
      <c r="A118">
        <f t="shared" si="5"/>
        <v>117</v>
      </c>
      <c r="B118" t="str">
        <f t="shared" si="4"/>
        <v>Kudryasheva_2002a</v>
      </c>
      <c r="C118" t="s">
        <v>187</v>
      </c>
      <c r="D118">
        <v>2002</v>
      </c>
      <c r="E118" t="s">
        <v>416</v>
      </c>
      <c r="F118" t="s">
        <v>785</v>
      </c>
      <c r="G118">
        <v>29</v>
      </c>
      <c r="H118">
        <v>1</v>
      </c>
      <c r="I118" t="s">
        <v>976</v>
      </c>
      <c r="J118" t="s">
        <v>656</v>
      </c>
    </row>
    <row r="119" spans="1:10" x14ac:dyDescent="0.2">
      <c r="A119">
        <f t="shared" si="5"/>
        <v>118</v>
      </c>
      <c r="B119" t="str">
        <f t="shared" si="4"/>
        <v>Kuperman_2002a</v>
      </c>
      <c r="C119" t="s">
        <v>161</v>
      </c>
      <c r="D119">
        <v>2002</v>
      </c>
      <c r="E119" t="s">
        <v>386</v>
      </c>
      <c r="F119" t="s">
        <v>716</v>
      </c>
      <c r="G119">
        <v>38</v>
      </c>
      <c r="H119">
        <v>44654</v>
      </c>
      <c r="I119" t="s">
        <v>948</v>
      </c>
      <c r="J119" t="s">
        <v>626</v>
      </c>
    </row>
    <row r="120" spans="1:10" x14ac:dyDescent="0.2">
      <c r="A120">
        <f t="shared" si="5"/>
        <v>119</v>
      </c>
      <c r="B120" t="str">
        <f t="shared" si="4"/>
        <v>Kwok_2015a</v>
      </c>
      <c r="C120" t="s">
        <v>154</v>
      </c>
      <c r="D120">
        <v>2015</v>
      </c>
      <c r="E120" t="s">
        <v>377</v>
      </c>
      <c r="F120" t="s">
        <v>754</v>
      </c>
      <c r="G120">
        <v>24</v>
      </c>
      <c r="H120">
        <v>4</v>
      </c>
      <c r="I120" t="s">
        <v>939</v>
      </c>
      <c r="J120" t="s">
        <v>617</v>
      </c>
    </row>
    <row r="121" spans="1:10" x14ac:dyDescent="0.2">
      <c r="A121">
        <f t="shared" si="5"/>
        <v>120</v>
      </c>
      <c r="B121" t="str">
        <f t="shared" si="4"/>
        <v>Landesman_2011a</v>
      </c>
      <c r="C121" t="s">
        <v>166</v>
      </c>
      <c r="D121">
        <v>2011</v>
      </c>
      <c r="E121" t="s">
        <v>392</v>
      </c>
      <c r="F121" t="s">
        <v>727</v>
      </c>
      <c r="G121">
        <v>54</v>
      </c>
      <c r="H121">
        <v>2</v>
      </c>
      <c r="I121" t="s">
        <v>955</v>
      </c>
      <c r="J121" t="s">
        <v>632</v>
      </c>
    </row>
    <row r="122" spans="1:10" x14ac:dyDescent="0.2">
      <c r="A122">
        <f t="shared" si="5"/>
        <v>121</v>
      </c>
      <c r="B122" t="str">
        <f t="shared" si="4"/>
        <v>Lee_2017a</v>
      </c>
      <c r="C122" t="s">
        <v>211</v>
      </c>
      <c r="D122">
        <v>2017</v>
      </c>
      <c r="E122" t="s">
        <v>445</v>
      </c>
      <c r="F122" t="s">
        <v>792</v>
      </c>
      <c r="G122">
        <v>28</v>
      </c>
      <c r="H122">
        <v>1</v>
      </c>
      <c r="I122" t="s">
        <v>998</v>
      </c>
      <c r="J122" t="s">
        <v>688</v>
      </c>
    </row>
    <row r="123" spans="1:10" x14ac:dyDescent="0.2">
      <c r="A123">
        <f t="shared" si="5"/>
        <v>122</v>
      </c>
      <c r="B123" t="str">
        <f t="shared" si="4"/>
        <v>Lensing_2005a</v>
      </c>
      <c r="C123" t="s">
        <v>164</v>
      </c>
      <c r="D123">
        <v>2005</v>
      </c>
      <c r="E123" t="s">
        <v>389</v>
      </c>
      <c r="F123" t="s">
        <v>757</v>
      </c>
      <c r="G123">
        <v>30</v>
      </c>
      <c r="H123">
        <v>2</v>
      </c>
      <c r="I123" t="s">
        <v>952</v>
      </c>
      <c r="J123" t="s">
        <v>629</v>
      </c>
    </row>
    <row r="124" spans="1:10" x14ac:dyDescent="0.2">
      <c r="A124">
        <f t="shared" si="5"/>
        <v>123</v>
      </c>
      <c r="B124" t="str">
        <f t="shared" si="4"/>
        <v>Leśniewska_2018a</v>
      </c>
      <c r="C124" t="s">
        <v>132</v>
      </c>
      <c r="D124">
        <v>2018</v>
      </c>
      <c r="E124" t="s">
        <v>349</v>
      </c>
      <c r="F124" t="s">
        <v>760</v>
      </c>
      <c r="G124">
        <v>73</v>
      </c>
      <c r="H124">
        <v>2</v>
      </c>
      <c r="I124" t="s">
        <v>912</v>
      </c>
      <c r="J124" t="s">
        <v>589</v>
      </c>
    </row>
    <row r="125" spans="1:10" x14ac:dyDescent="0.2">
      <c r="A125">
        <f t="shared" si="5"/>
        <v>124</v>
      </c>
      <c r="B125" t="str">
        <f t="shared" si="4"/>
        <v>Lindberg_2002a</v>
      </c>
      <c r="C125" t="s">
        <v>44</v>
      </c>
      <c r="D125">
        <v>2002</v>
      </c>
      <c r="E125" t="s">
        <v>237</v>
      </c>
      <c r="F125" t="s">
        <v>726</v>
      </c>
      <c r="G125">
        <v>39</v>
      </c>
      <c r="H125">
        <v>6</v>
      </c>
      <c r="I125" t="s">
        <v>815</v>
      </c>
      <c r="J125" t="s">
        <v>476</v>
      </c>
    </row>
    <row r="126" spans="1:10" x14ac:dyDescent="0.2">
      <c r="A126">
        <f t="shared" si="5"/>
        <v>125</v>
      </c>
      <c r="B126" t="str">
        <f t="shared" si="4"/>
        <v>Lindberg_2003a</v>
      </c>
      <c r="C126" t="s">
        <v>1003</v>
      </c>
      <c r="D126">
        <v>2003</v>
      </c>
      <c r="E126" t="s">
        <v>265</v>
      </c>
      <c r="F126" t="s">
        <v>1004</v>
      </c>
      <c r="G126" t="s">
        <v>21</v>
      </c>
      <c r="H126" t="s">
        <v>21</v>
      </c>
      <c r="I126" t="s">
        <v>21</v>
      </c>
      <c r="J126" t="s">
        <v>504</v>
      </c>
    </row>
    <row r="127" spans="1:10" x14ac:dyDescent="0.2">
      <c r="A127">
        <f t="shared" si="5"/>
        <v>126</v>
      </c>
      <c r="B127" t="str">
        <f t="shared" si="4"/>
        <v>Lindberg_2004a</v>
      </c>
      <c r="C127" t="s">
        <v>1022</v>
      </c>
      <c r="D127">
        <v>2004</v>
      </c>
      <c r="E127" t="s">
        <v>319</v>
      </c>
      <c r="F127" t="s">
        <v>711</v>
      </c>
      <c r="G127">
        <v>188</v>
      </c>
      <c r="H127">
        <v>44621</v>
      </c>
      <c r="I127" t="s">
        <v>884</v>
      </c>
      <c r="J127" t="s">
        <v>558</v>
      </c>
    </row>
    <row r="128" spans="1:10" x14ac:dyDescent="0.2">
      <c r="A128">
        <f t="shared" si="5"/>
        <v>127</v>
      </c>
      <c r="B128" t="str">
        <f t="shared" si="4"/>
        <v>Lindberg_2005a</v>
      </c>
      <c r="C128" t="s">
        <v>1018</v>
      </c>
      <c r="D128">
        <v>2005</v>
      </c>
      <c r="E128" t="s">
        <v>217</v>
      </c>
      <c r="F128" t="s">
        <v>743</v>
      </c>
      <c r="G128">
        <v>28</v>
      </c>
      <c r="H128">
        <v>2</v>
      </c>
      <c r="I128" t="s">
        <v>797</v>
      </c>
      <c r="J128" t="s">
        <v>456</v>
      </c>
    </row>
    <row r="129" spans="1:10" x14ac:dyDescent="0.2">
      <c r="A129">
        <f t="shared" si="5"/>
        <v>128</v>
      </c>
      <c r="B129" t="str">
        <f t="shared" si="4"/>
        <v>Lindberg_2006a</v>
      </c>
      <c r="C129" t="s">
        <v>1018</v>
      </c>
      <c r="D129">
        <v>2006</v>
      </c>
      <c r="E129" t="s">
        <v>369</v>
      </c>
      <c r="F129" t="s">
        <v>773</v>
      </c>
      <c r="G129">
        <v>114</v>
      </c>
      <c r="H129">
        <v>3</v>
      </c>
      <c r="I129" t="s">
        <v>931</v>
      </c>
      <c r="J129" t="s">
        <v>609</v>
      </c>
    </row>
    <row r="130" spans="1:10" x14ac:dyDescent="0.2">
      <c r="A130">
        <f t="shared" si="5"/>
        <v>129</v>
      </c>
      <c r="B130" t="str">
        <f t="shared" si="4"/>
        <v>Lisa_2015a</v>
      </c>
      <c r="C130" t="s">
        <v>74</v>
      </c>
      <c r="D130">
        <v>2015</v>
      </c>
      <c r="E130" t="s">
        <v>273</v>
      </c>
      <c r="F130" t="s">
        <v>1058</v>
      </c>
      <c r="G130">
        <v>8</v>
      </c>
      <c r="H130">
        <v>42339</v>
      </c>
      <c r="I130" t="s">
        <v>845</v>
      </c>
      <c r="J130" t="s">
        <v>512</v>
      </c>
    </row>
    <row r="131" spans="1:10" x14ac:dyDescent="0.2">
      <c r="A131">
        <f t="shared" ref="A131:A162" si="6">A130+1</f>
        <v>130</v>
      </c>
      <c r="B131" t="str">
        <f t="shared" si="4"/>
        <v>Liu_2020a</v>
      </c>
      <c r="C131" t="s">
        <v>144</v>
      </c>
      <c r="D131">
        <v>2020</v>
      </c>
      <c r="E131" t="s">
        <v>364</v>
      </c>
      <c r="F131" t="s">
        <v>736</v>
      </c>
      <c r="G131">
        <v>148</v>
      </c>
      <c r="H131" t="s">
        <v>21</v>
      </c>
      <c r="I131" t="s">
        <v>926</v>
      </c>
      <c r="J131" t="s">
        <v>604</v>
      </c>
    </row>
    <row r="132" spans="1:10" x14ac:dyDescent="0.2">
      <c r="A132">
        <f t="shared" si="6"/>
        <v>131</v>
      </c>
      <c r="B132" t="str">
        <f t="shared" ref="B132:B195" si="7">IF(_xlfn.CONCAT(LEFT(C132,(FIND(",",C132,1)-1)),"_",D132,"a")=B131,_xlfn.CONCAT(LEFT(C132,(FIND(",",C132,1)-1)),"_",D132,"b"),_xlfn.CONCAT(LEFT(C132,(FIND(",",C132,1)-1)),"_",D132,"a"))</f>
        <v>Lóšková_2013a</v>
      </c>
      <c r="C132" t="s">
        <v>103</v>
      </c>
      <c r="D132">
        <v>2013</v>
      </c>
      <c r="E132" t="s">
        <v>312</v>
      </c>
      <c r="F132" t="s">
        <v>716</v>
      </c>
      <c r="G132">
        <v>55</v>
      </c>
      <c r="H132" t="s">
        <v>21</v>
      </c>
      <c r="I132" t="s">
        <v>879</v>
      </c>
      <c r="J132" t="s">
        <v>551</v>
      </c>
    </row>
    <row r="133" spans="1:10" x14ac:dyDescent="0.2">
      <c r="A133">
        <f t="shared" si="6"/>
        <v>132</v>
      </c>
      <c r="B133" t="str">
        <f t="shared" si="7"/>
        <v>Lóšková_2013b</v>
      </c>
      <c r="C133" t="s">
        <v>117</v>
      </c>
      <c r="D133">
        <v>2013</v>
      </c>
      <c r="E133" t="s">
        <v>332</v>
      </c>
      <c r="F133" t="s">
        <v>760</v>
      </c>
      <c r="G133">
        <v>68</v>
      </c>
      <c r="H133">
        <v>5</v>
      </c>
      <c r="I133" t="s">
        <v>897</v>
      </c>
      <c r="J133" t="s">
        <v>572</v>
      </c>
    </row>
    <row r="134" spans="1:10" x14ac:dyDescent="0.2">
      <c r="A134">
        <f t="shared" si="6"/>
        <v>133</v>
      </c>
      <c r="B134" t="str">
        <f t="shared" si="7"/>
        <v>Majzlan_2009a</v>
      </c>
      <c r="C134" t="s">
        <v>78</v>
      </c>
      <c r="D134">
        <v>2009</v>
      </c>
      <c r="E134" t="s">
        <v>278</v>
      </c>
      <c r="F134" t="s">
        <v>747</v>
      </c>
      <c r="G134">
        <v>36</v>
      </c>
      <c r="H134">
        <v>2</v>
      </c>
      <c r="I134" t="s">
        <v>21</v>
      </c>
      <c r="J134" t="s">
        <v>517</v>
      </c>
    </row>
    <row r="135" spans="1:10" x14ac:dyDescent="0.2">
      <c r="A135">
        <f t="shared" si="6"/>
        <v>134</v>
      </c>
      <c r="B135" t="str">
        <f t="shared" si="7"/>
        <v>Malmström_2006a</v>
      </c>
      <c r="C135" t="s">
        <v>1016</v>
      </c>
      <c r="D135">
        <v>2006</v>
      </c>
      <c r="E135" t="s">
        <v>313</v>
      </c>
      <c r="F135" t="s">
        <v>1017</v>
      </c>
      <c r="G135" t="s">
        <v>21</v>
      </c>
      <c r="H135" t="s">
        <v>21</v>
      </c>
      <c r="I135" t="s">
        <v>21</v>
      </c>
      <c r="J135" t="s">
        <v>552</v>
      </c>
    </row>
    <row r="136" spans="1:10" x14ac:dyDescent="0.2">
      <c r="A136">
        <f t="shared" si="6"/>
        <v>135</v>
      </c>
      <c r="B136" t="str">
        <f t="shared" si="7"/>
        <v>Malmström_2008a</v>
      </c>
      <c r="C136" t="s">
        <v>142</v>
      </c>
      <c r="D136">
        <v>2008</v>
      </c>
      <c r="E136" t="s">
        <v>362</v>
      </c>
      <c r="F136" t="s">
        <v>1068</v>
      </c>
      <c r="G136">
        <v>38</v>
      </c>
      <c r="H136">
        <v>9</v>
      </c>
      <c r="I136" t="s">
        <v>924</v>
      </c>
      <c r="J136" t="s">
        <v>602</v>
      </c>
    </row>
    <row r="137" spans="1:10" x14ac:dyDescent="0.2">
      <c r="A137">
        <f t="shared" si="6"/>
        <v>136</v>
      </c>
      <c r="B137" t="str">
        <f t="shared" si="7"/>
        <v>Manzo_2021a</v>
      </c>
      <c r="C137" t="s">
        <v>148</v>
      </c>
      <c r="D137">
        <v>2021</v>
      </c>
      <c r="E137" t="s">
        <v>370</v>
      </c>
      <c r="F137" t="s">
        <v>1069</v>
      </c>
      <c r="G137">
        <v>92</v>
      </c>
      <c r="H137" t="s">
        <v>21</v>
      </c>
      <c r="I137" t="s">
        <v>932</v>
      </c>
      <c r="J137" t="s">
        <v>610</v>
      </c>
    </row>
    <row r="138" spans="1:10" x14ac:dyDescent="0.2">
      <c r="A138">
        <f t="shared" si="6"/>
        <v>137</v>
      </c>
      <c r="B138" t="str">
        <f t="shared" si="7"/>
        <v>Mason_2019a</v>
      </c>
      <c r="C138" t="s">
        <v>79</v>
      </c>
      <c r="D138">
        <v>2019</v>
      </c>
      <c r="E138" t="s">
        <v>279</v>
      </c>
      <c r="F138" t="s">
        <v>740</v>
      </c>
      <c r="G138">
        <v>44</v>
      </c>
      <c r="H138">
        <v>3</v>
      </c>
      <c r="I138" t="s">
        <v>850</v>
      </c>
      <c r="J138" t="s">
        <v>518</v>
      </c>
    </row>
    <row r="139" spans="1:10" x14ac:dyDescent="0.2">
      <c r="A139">
        <f t="shared" si="6"/>
        <v>138</v>
      </c>
      <c r="B139" t="str">
        <f t="shared" si="7"/>
        <v>Matlack_2001a</v>
      </c>
      <c r="C139" t="s">
        <v>36</v>
      </c>
      <c r="D139">
        <v>2001</v>
      </c>
      <c r="E139" t="s">
        <v>228</v>
      </c>
      <c r="F139" t="s">
        <v>711</v>
      </c>
      <c r="G139">
        <v>146</v>
      </c>
      <c r="H139">
        <v>44621</v>
      </c>
      <c r="I139" t="s">
        <v>807</v>
      </c>
      <c r="J139" t="s">
        <v>467</v>
      </c>
    </row>
    <row r="140" spans="1:10" x14ac:dyDescent="0.2">
      <c r="A140">
        <f t="shared" si="6"/>
        <v>139</v>
      </c>
      <c r="B140" t="str">
        <f t="shared" si="7"/>
        <v>Meehan_2019a</v>
      </c>
      <c r="C140" t="s">
        <v>47</v>
      </c>
      <c r="D140">
        <v>2019</v>
      </c>
      <c r="E140" t="s">
        <v>241</v>
      </c>
      <c r="F140" t="s">
        <v>729</v>
      </c>
      <c r="G140">
        <v>102</v>
      </c>
      <c r="H140" t="s">
        <v>21</v>
      </c>
      <c r="I140" t="s">
        <v>818</v>
      </c>
      <c r="J140" t="s">
        <v>480</v>
      </c>
    </row>
    <row r="141" spans="1:10" x14ac:dyDescent="0.2">
      <c r="A141">
        <f t="shared" si="6"/>
        <v>140</v>
      </c>
      <c r="B141" t="str">
        <f t="shared" si="7"/>
        <v>Menz_2016a</v>
      </c>
      <c r="C141" t="s">
        <v>95</v>
      </c>
      <c r="D141">
        <v>2016</v>
      </c>
      <c r="E141" t="s">
        <v>301</v>
      </c>
      <c r="F141" t="s">
        <v>754</v>
      </c>
      <c r="G141">
        <v>25</v>
      </c>
      <c r="H141">
        <v>7</v>
      </c>
      <c r="I141" t="s">
        <v>869</v>
      </c>
      <c r="J141" t="s">
        <v>540</v>
      </c>
    </row>
    <row r="142" spans="1:10" x14ac:dyDescent="0.2">
      <c r="A142">
        <f t="shared" si="6"/>
        <v>141</v>
      </c>
      <c r="B142" t="str">
        <f t="shared" si="7"/>
        <v>Mirzaei_2016a</v>
      </c>
      <c r="C142" t="s">
        <v>149</v>
      </c>
      <c r="D142">
        <v>2016</v>
      </c>
      <c r="E142" t="s">
        <v>371</v>
      </c>
      <c r="F142" t="s">
        <v>774</v>
      </c>
      <c r="G142">
        <v>40</v>
      </c>
      <c r="H142">
        <v>1</v>
      </c>
      <c r="I142" t="s">
        <v>933</v>
      </c>
      <c r="J142" t="s">
        <v>611</v>
      </c>
    </row>
    <row r="143" spans="1:10" x14ac:dyDescent="0.2">
      <c r="A143">
        <f t="shared" si="6"/>
        <v>142</v>
      </c>
      <c r="B143" t="str">
        <f t="shared" si="7"/>
        <v>Mordkovich_2008a</v>
      </c>
      <c r="C143" t="s">
        <v>183</v>
      </c>
      <c r="D143">
        <v>2008</v>
      </c>
      <c r="E143" t="s">
        <v>412</v>
      </c>
      <c r="F143" t="s">
        <v>775</v>
      </c>
      <c r="G143">
        <v>1</v>
      </c>
      <c r="H143">
        <v>1</v>
      </c>
      <c r="I143" t="s">
        <v>973</v>
      </c>
      <c r="J143" t="s">
        <v>652</v>
      </c>
    </row>
    <row r="144" spans="1:10" x14ac:dyDescent="0.2">
      <c r="A144">
        <f t="shared" si="6"/>
        <v>143</v>
      </c>
      <c r="B144" t="str">
        <f t="shared" si="7"/>
        <v>Moretti_2002a</v>
      </c>
      <c r="C144" t="s">
        <v>100</v>
      </c>
      <c r="D144">
        <v>2002</v>
      </c>
      <c r="E144" t="s">
        <v>306</v>
      </c>
      <c r="F144" t="s">
        <v>726</v>
      </c>
      <c r="G144">
        <v>39</v>
      </c>
      <c r="H144">
        <v>2</v>
      </c>
      <c r="I144" t="s">
        <v>874</v>
      </c>
      <c r="J144" t="s">
        <v>545</v>
      </c>
    </row>
    <row r="145" spans="1:10" x14ac:dyDescent="0.2">
      <c r="A145">
        <f t="shared" si="6"/>
        <v>144</v>
      </c>
      <c r="B145" t="str">
        <f t="shared" si="7"/>
        <v>Muona_1994a</v>
      </c>
      <c r="C145" t="s">
        <v>1006</v>
      </c>
      <c r="D145">
        <v>1994</v>
      </c>
      <c r="E145" t="s">
        <v>219</v>
      </c>
      <c r="F145" t="s">
        <v>713</v>
      </c>
      <c r="G145">
        <v>31</v>
      </c>
      <c r="H145">
        <v>1</v>
      </c>
      <c r="I145" t="s">
        <v>21</v>
      </c>
      <c r="J145" t="s">
        <v>458</v>
      </c>
    </row>
    <row r="146" spans="1:10" x14ac:dyDescent="0.2">
      <c r="A146">
        <f t="shared" si="6"/>
        <v>145</v>
      </c>
      <c r="B146" t="str">
        <f t="shared" si="7"/>
        <v>Nachtergale_2002a</v>
      </c>
      <c r="C146" t="s">
        <v>45</v>
      </c>
      <c r="D146">
        <v>2002</v>
      </c>
      <c r="E146" t="s">
        <v>238</v>
      </c>
      <c r="F146" t="s">
        <v>727</v>
      </c>
      <c r="G146">
        <v>46</v>
      </c>
      <c r="H146">
        <v>5</v>
      </c>
      <c r="I146" t="s">
        <v>816</v>
      </c>
      <c r="J146" t="s">
        <v>477</v>
      </c>
    </row>
    <row r="147" spans="1:10" x14ac:dyDescent="0.2">
      <c r="A147">
        <f t="shared" si="6"/>
        <v>146</v>
      </c>
      <c r="B147" t="str">
        <f t="shared" si="7"/>
        <v>Nadel_2007a</v>
      </c>
      <c r="C147" t="s">
        <v>104</v>
      </c>
      <c r="D147">
        <v>2007</v>
      </c>
      <c r="E147" t="s">
        <v>314</v>
      </c>
      <c r="F147" t="s">
        <v>755</v>
      </c>
      <c r="G147">
        <v>37</v>
      </c>
      <c r="H147">
        <v>2</v>
      </c>
      <c r="I147" t="s">
        <v>880</v>
      </c>
      <c r="J147" t="s">
        <v>553</v>
      </c>
    </row>
    <row r="148" spans="1:10" x14ac:dyDescent="0.2">
      <c r="A148">
        <f t="shared" si="6"/>
        <v>147</v>
      </c>
      <c r="B148" t="str">
        <f t="shared" si="7"/>
        <v>N'Dri_2011a</v>
      </c>
      <c r="C148" t="s">
        <v>206</v>
      </c>
      <c r="D148">
        <v>2011</v>
      </c>
      <c r="E148" t="s">
        <v>440</v>
      </c>
      <c r="F148" t="s">
        <v>761</v>
      </c>
      <c r="G148">
        <v>27</v>
      </c>
      <c r="H148" t="s">
        <v>21</v>
      </c>
      <c r="I148" t="s">
        <v>994</v>
      </c>
      <c r="J148" t="s">
        <v>682</v>
      </c>
    </row>
    <row r="149" spans="1:10" x14ac:dyDescent="0.2">
      <c r="A149">
        <f t="shared" si="6"/>
        <v>148</v>
      </c>
      <c r="B149" t="str">
        <f t="shared" si="7"/>
        <v>N'Dri_2017a</v>
      </c>
      <c r="C149" t="s">
        <v>177</v>
      </c>
      <c r="D149">
        <v>2017</v>
      </c>
      <c r="E149" t="s">
        <v>406</v>
      </c>
      <c r="F149" t="s">
        <v>1071</v>
      </c>
      <c r="G149">
        <v>57</v>
      </c>
      <c r="H149">
        <v>4</v>
      </c>
      <c r="I149" t="s">
        <v>967</v>
      </c>
      <c r="J149" t="s">
        <v>646</v>
      </c>
    </row>
    <row r="150" spans="1:10" x14ac:dyDescent="0.2">
      <c r="A150">
        <f t="shared" si="6"/>
        <v>149</v>
      </c>
      <c r="B150" t="str">
        <f t="shared" si="7"/>
        <v>Neoh_2016a</v>
      </c>
      <c r="C150" t="s">
        <v>171</v>
      </c>
      <c r="D150">
        <v>2016</v>
      </c>
      <c r="E150" t="s">
        <v>398</v>
      </c>
      <c r="F150" t="s">
        <v>771</v>
      </c>
      <c r="G150">
        <v>45</v>
      </c>
      <c r="H150">
        <v>5</v>
      </c>
      <c r="I150" t="s">
        <v>961</v>
      </c>
      <c r="J150" t="s">
        <v>638</v>
      </c>
    </row>
    <row r="151" spans="1:10" x14ac:dyDescent="0.2">
      <c r="A151">
        <f t="shared" si="6"/>
        <v>150</v>
      </c>
      <c r="B151" t="str">
        <f t="shared" si="7"/>
        <v>Neumann_1991a</v>
      </c>
      <c r="C151" t="s">
        <v>1000</v>
      </c>
      <c r="D151">
        <v>1991</v>
      </c>
      <c r="E151" t="s">
        <v>235</v>
      </c>
      <c r="F151" t="s">
        <v>724</v>
      </c>
      <c r="G151">
        <v>16</v>
      </c>
      <c r="H151">
        <v>3</v>
      </c>
      <c r="I151" t="s">
        <v>813</v>
      </c>
      <c r="J151" t="s">
        <v>474</v>
      </c>
    </row>
    <row r="152" spans="1:10" x14ac:dyDescent="0.2">
      <c r="A152">
        <f t="shared" si="6"/>
        <v>151</v>
      </c>
      <c r="B152" t="str">
        <f t="shared" si="7"/>
        <v>Neumann_1991b</v>
      </c>
      <c r="C152" t="s">
        <v>1076</v>
      </c>
      <c r="D152">
        <v>1991</v>
      </c>
      <c r="E152" t="s">
        <v>1048</v>
      </c>
      <c r="F152" t="s">
        <v>724</v>
      </c>
      <c r="G152">
        <v>16</v>
      </c>
      <c r="H152">
        <v>1</v>
      </c>
      <c r="I152" t="s">
        <v>977</v>
      </c>
      <c r="J152" t="s">
        <v>658</v>
      </c>
    </row>
    <row r="153" spans="1:10" x14ac:dyDescent="0.2">
      <c r="A153">
        <f t="shared" si="6"/>
        <v>152</v>
      </c>
      <c r="B153" t="str">
        <f t="shared" si="7"/>
        <v>Newell_1994a</v>
      </c>
      <c r="C153" t="s">
        <v>1038</v>
      </c>
      <c r="D153">
        <v>1994</v>
      </c>
      <c r="E153" t="s">
        <v>431</v>
      </c>
      <c r="F153" t="s">
        <v>1017</v>
      </c>
      <c r="G153" t="s">
        <v>21</v>
      </c>
      <c r="H153" t="s">
        <v>21</v>
      </c>
      <c r="I153" t="s">
        <v>21</v>
      </c>
      <c r="J153" t="s">
        <v>672</v>
      </c>
    </row>
    <row r="154" spans="1:10" x14ac:dyDescent="0.2">
      <c r="A154">
        <f t="shared" si="6"/>
        <v>153</v>
      </c>
      <c r="B154" t="str">
        <f t="shared" si="7"/>
        <v>Newell_1997a</v>
      </c>
      <c r="C154" t="s">
        <v>1038</v>
      </c>
      <c r="D154">
        <v>1997</v>
      </c>
      <c r="E154" t="s">
        <v>432</v>
      </c>
      <c r="F154" t="s">
        <v>724</v>
      </c>
      <c r="G154">
        <v>22</v>
      </c>
      <c r="H154">
        <v>2</v>
      </c>
      <c r="I154" t="s">
        <v>1240</v>
      </c>
      <c r="J154" t="s">
        <v>673</v>
      </c>
    </row>
    <row r="155" spans="1:10" x14ac:dyDescent="0.2">
      <c r="A155">
        <f t="shared" si="6"/>
        <v>154</v>
      </c>
      <c r="B155" t="str">
        <f t="shared" si="7"/>
        <v>Ngwenya_2021a</v>
      </c>
      <c r="C155" t="s">
        <v>1077</v>
      </c>
      <c r="D155">
        <v>2021</v>
      </c>
      <c r="E155" t="s">
        <v>436</v>
      </c>
      <c r="F155" t="s">
        <v>766</v>
      </c>
      <c r="G155">
        <v>28</v>
      </c>
      <c r="H155" t="s">
        <v>21</v>
      </c>
      <c r="I155" t="s">
        <v>992</v>
      </c>
      <c r="J155" t="s">
        <v>678</v>
      </c>
    </row>
    <row r="156" spans="1:10" x14ac:dyDescent="0.2">
      <c r="A156">
        <f t="shared" si="6"/>
        <v>155</v>
      </c>
      <c r="B156" t="str">
        <f t="shared" si="7"/>
        <v>Olejniczak_2019a</v>
      </c>
      <c r="C156" t="s">
        <v>91</v>
      </c>
      <c r="D156">
        <v>2019</v>
      </c>
      <c r="E156" t="s">
        <v>296</v>
      </c>
      <c r="F156" t="s">
        <v>753</v>
      </c>
      <c r="G156">
        <v>21</v>
      </c>
      <c r="H156">
        <v>2</v>
      </c>
      <c r="I156" t="s">
        <v>21</v>
      </c>
      <c r="J156" t="s">
        <v>535</v>
      </c>
    </row>
    <row r="157" spans="1:10" x14ac:dyDescent="0.2">
      <c r="A157">
        <f t="shared" si="6"/>
        <v>156</v>
      </c>
      <c r="B157" t="str">
        <f t="shared" si="7"/>
        <v>Paquin_1997a</v>
      </c>
      <c r="C157" t="s">
        <v>138</v>
      </c>
      <c r="D157">
        <v>1997</v>
      </c>
      <c r="E157" t="s">
        <v>356</v>
      </c>
      <c r="F157" t="s">
        <v>771</v>
      </c>
      <c r="G157">
        <v>26</v>
      </c>
      <c r="H157">
        <v>1</v>
      </c>
      <c r="I157" t="s">
        <v>919</v>
      </c>
      <c r="J157" t="s">
        <v>596</v>
      </c>
    </row>
    <row r="158" spans="1:10" x14ac:dyDescent="0.2">
      <c r="A158">
        <f t="shared" si="6"/>
        <v>157</v>
      </c>
      <c r="B158" t="str">
        <f t="shared" si="7"/>
        <v>Paquin_1997b</v>
      </c>
      <c r="C158" t="s">
        <v>138</v>
      </c>
      <c r="D158">
        <v>1997</v>
      </c>
      <c r="E158" t="s">
        <v>368</v>
      </c>
      <c r="F158" t="s">
        <v>772</v>
      </c>
      <c r="G158">
        <v>112</v>
      </c>
      <c r="H158">
        <v>1</v>
      </c>
      <c r="I158" t="s">
        <v>930</v>
      </c>
      <c r="J158" t="s">
        <v>608</v>
      </c>
    </row>
    <row r="159" spans="1:10" x14ac:dyDescent="0.2">
      <c r="A159">
        <f t="shared" si="6"/>
        <v>158</v>
      </c>
      <c r="B159" t="str">
        <f t="shared" si="7"/>
        <v>Peguero_2021a</v>
      </c>
      <c r="C159" t="s">
        <v>66</v>
      </c>
      <c r="D159">
        <v>2021</v>
      </c>
      <c r="E159" t="s">
        <v>260</v>
      </c>
      <c r="F159" t="s">
        <v>716</v>
      </c>
      <c r="G159">
        <v>103</v>
      </c>
      <c r="H159" t="s">
        <v>21</v>
      </c>
      <c r="I159" t="s">
        <v>835</v>
      </c>
      <c r="J159" t="s">
        <v>499</v>
      </c>
    </row>
    <row r="160" spans="1:10" x14ac:dyDescent="0.2">
      <c r="A160">
        <f t="shared" si="6"/>
        <v>159</v>
      </c>
      <c r="B160" t="str">
        <f t="shared" si="7"/>
        <v>Pen-Mouratov_2012a</v>
      </c>
      <c r="C160" t="s">
        <v>199</v>
      </c>
      <c r="D160">
        <v>2012</v>
      </c>
      <c r="E160" t="s">
        <v>428</v>
      </c>
      <c r="F160" t="s">
        <v>789</v>
      </c>
      <c r="G160">
        <v>51</v>
      </c>
      <c r="H160">
        <v>7</v>
      </c>
      <c r="I160" t="s">
        <v>21</v>
      </c>
      <c r="J160" t="s">
        <v>669</v>
      </c>
    </row>
    <row r="161" spans="1:10" x14ac:dyDescent="0.2">
      <c r="A161">
        <f t="shared" si="6"/>
        <v>160</v>
      </c>
      <c r="B161" t="str">
        <f t="shared" si="7"/>
        <v>Perry_2017a</v>
      </c>
      <c r="C161" t="s">
        <v>1078</v>
      </c>
      <c r="D161">
        <v>2017</v>
      </c>
      <c r="E161" t="s">
        <v>310</v>
      </c>
      <c r="F161" t="s">
        <v>1050</v>
      </c>
      <c r="G161">
        <v>17</v>
      </c>
      <c r="H161">
        <v>6</v>
      </c>
      <c r="I161" t="s">
        <v>878</v>
      </c>
      <c r="J161" t="s">
        <v>549</v>
      </c>
    </row>
    <row r="162" spans="1:10" x14ac:dyDescent="0.2">
      <c r="A162">
        <f t="shared" si="6"/>
        <v>161</v>
      </c>
      <c r="B162" t="str">
        <f t="shared" si="7"/>
        <v>Pflug_2001a</v>
      </c>
      <c r="C162" t="s">
        <v>54</v>
      </c>
      <c r="D162">
        <v>2001</v>
      </c>
      <c r="E162" t="s">
        <v>248</v>
      </c>
      <c r="F162" t="s">
        <v>716</v>
      </c>
      <c r="G162">
        <v>37</v>
      </c>
      <c r="H162">
        <v>4</v>
      </c>
      <c r="I162" t="s">
        <v>824</v>
      </c>
      <c r="J162" t="s">
        <v>487</v>
      </c>
    </row>
    <row r="163" spans="1:10" x14ac:dyDescent="0.2">
      <c r="A163">
        <f t="shared" ref="A163:A196" si="8">A162+1</f>
        <v>162</v>
      </c>
      <c r="B163" t="str">
        <f t="shared" si="7"/>
        <v>Pinzon_2021a</v>
      </c>
      <c r="C163" t="s">
        <v>28</v>
      </c>
      <c r="D163">
        <v>2021</v>
      </c>
      <c r="E163" t="s">
        <v>220</v>
      </c>
      <c r="F163" t="s">
        <v>714</v>
      </c>
      <c r="G163">
        <v>31</v>
      </c>
      <c r="H163">
        <v>3</v>
      </c>
      <c r="I163" t="s">
        <v>799</v>
      </c>
      <c r="J163" t="s">
        <v>459</v>
      </c>
    </row>
    <row r="164" spans="1:10" x14ac:dyDescent="0.2">
      <c r="A164">
        <f t="shared" si="8"/>
        <v>163</v>
      </c>
      <c r="B164" t="str">
        <f t="shared" si="7"/>
        <v>Pitzalis_2005a</v>
      </c>
      <c r="C164" t="s">
        <v>43</v>
      </c>
      <c r="D164">
        <v>2005</v>
      </c>
      <c r="E164" t="s">
        <v>236</v>
      </c>
      <c r="F164" t="s">
        <v>725</v>
      </c>
      <c r="G164">
        <v>72</v>
      </c>
      <c r="H164">
        <v>2</v>
      </c>
      <c r="I164" t="s">
        <v>814</v>
      </c>
      <c r="J164" t="s">
        <v>475</v>
      </c>
    </row>
    <row r="165" spans="1:10" x14ac:dyDescent="0.2">
      <c r="A165">
        <f t="shared" si="8"/>
        <v>164</v>
      </c>
      <c r="B165" t="str">
        <f t="shared" si="7"/>
        <v>Pitzalis_2010a</v>
      </c>
      <c r="C165" t="s">
        <v>108</v>
      </c>
      <c r="D165">
        <v>2010</v>
      </c>
      <c r="E165" t="s">
        <v>322</v>
      </c>
      <c r="F165" t="s">
        <v>1059</v>
      </c>
      <c r="G165">
        <v>36</v>
      </c>
      <c r="H165">
        <v>1</v>
      </c>
      <c r="I165" t="s">
        <v>887</v>
      </c>
      <c r="J165" t="s">
        <v>561</v>
      </c>
    </row>
    <row r="166" spans="1:10" x14ac:dyDescent="0.2">
      <c r="A166">
        <f t="shared" si="8"/>
        <v>165</v>
      </c>
      <c r="B166" t="str">
        <f t="shared" si="7"/>
        <v>Pitzalis_2013a</v>
      </c>
      <c r="C166" t="s">
        <v>136</v>
      </c>
      <c r="D166">
        <v>2013</v>
      </c>
      <c r="E166" t="s">
        <v>354</v>
      </c>
      <c r="F166" t="s">
        <v>1059</v>
      </c>
      <c r="G166">
        <v>49</v>
      </c>
      <c r="H166" t="s">
        <v>21</v>
      </c>
      <c r="I166" t="s">
        <v>917</v>
      </c>
      <c r="J166" t="s">
        <v>594</v>
      </c>
    </row>
    <row r="167" spans="1:10" x14ac:dyDescent="0.2">
      <c r="A167">
        <f t="shared" si="8"/>
        <v>166</v>
      </c>
      <c r="B167" t="str">
        <f t="shared" si="7"/>
        <v>Poloczek_2016a</v>
      </c>
      <c r="C167" t="s">
        <v>69</v>
      </c>
      <c r="D167">
        <v>2016</v>
      </c>
      <c r="E167" t="s">
        <v>267</v>
      </c>
      <c r="F167" t="s">
        <v>716</v>
      </c>
      <c r="G167">
        <v>74</v>
      </c>
      <c r="H167" t="s">
        <v>21</v>
      </c>
      <c r="I167" t="s">
        <v>839</v>
      </c>
      <c r="J167" t="s">
        <v>506</v>
      </c>
    </row>
    <row r="168" spans="1:10" x14ac:dyDescent="0.2">
      <c r="A168">
        <f t="shared" si="8"/>
        <v>167</v>
      </c>
      <c r="B168" t="str">
        <f t="shared" si="7"/>
        <v>Pons_2015a</v>
      </c>
      <c r="C168" t="s">
        <v>50</v>
      </c>
      <c r="D168">
        <v>2015</v>
      </c>
      <c r="E168" t="s">
        <v>244</v>
      </c>
      <c r="F168" t="s">
        <v>731</v>
      </c>
      <c r="G168">
        <v>19</v>
      </c>
      <c r="H168">
        <v>3</v>
      </c>
      <c r="I168" t="s">
        <v>820</v>
      </c>
      <c r="J168" t="s">
        <v>483</v>
      </c>
    </row>
    <row r="169" spans="1:10" x14ac:dyDescent="0.2">
      <c r="A169">
        <f t="shared" si="8"/>
        <v>168</v>
      </c>
      <c r="B169" t="str">
        <f t="shared" si="7"/>
        <v>Radea_2000a</v>
      </c>
      <c r="C169" t="s">
        <v>159</v>
      </c>
      <c r="D169">
        <v>2000</v>
      </c>
      <c r="E169" t="s">
        <v>383</v>
      </c>
      <c r="F169" t="s">
        <v>716</v>
      </c>
      <c r="G169">
        <v>36</v>
      </c>
      <c r="H169">
        <v>1</v>
      </c>
      <c r="I169" t="s">
        <v>945</v>
      </c>
      <c r="J169" t="s">
        <v>623</v>
      </c>
    </row>
    <row r="170" spans="1:10" x14ac:dyDescent="0.2">
      <c r="A170">
        <f t="shared" si="8"/>
        <v>169</v>
      </c>
      <c r="B170" t="str">
        <f t="shared" si="7"/>
        <v>Radea_2010a</v>
      </c>
      <c r="C170" t="s">
        <v>52</v>
      </c>
      <c r="D170">
        <v>2010</v>
      </c>
      <c r="E170" t="s">
        <v>246</v>
      </c>
      <c r="F170" t="s">
        <v>732</v>
      </c>
      <c r="G170">
        <v>56</v>
      </c>
      <c r="H170">
        <v>2</v>
      </c>
      <c r="I170" t="s">
        <v>822</v>
      </c>
      <c r="J170" t="s">
        <v>485</v>
      </c>
    </row>
    <row r="171" spans="1:10" x14ac:dyDescent="0.2">
      <c r="A171">
        <f t="shared" si="8"/>
        <v>170</v>
      </c>
      <c r="B171" t="str">
        <f t="shared" si="7"/>
        <v>Renčo_2015a</v>
      </c>
      <c r="C171" t="s">
        <v>58</v>
      </c>
      <c r="D171">
        <v>2015</v>
      </c>
      <c r="E171" t="s">
        <v>252</v>
      </c>
      <c r="F171" t="s">
        <v>711</v>
      </c>
      <c r="G171">
        <v>356</v>
      </c>
      <c r="H171" t="s">
        <v>21</v>
      </c>
      <c r="I171" t="s">
        <v>827</v>
      </c>
      <c r="J171" t="s">
        <v>491</v>
      </c>
    </row>
    <row r="172" spans="1:10" x14ac:dyDescent="0.2">
      <c r="A172">
        <f t="shared" si="8"/>
        <v>171</v>
      </c>
      <c r="B172" t="str">
        <f t="shared" si="7"/>
        <v>Renčo_2015b</v>
      </c>
      <c r="C172" t="s">
        <v>99</v>
      </c>
      <c r="D172">
        <v>2015</v>
      </c>
      <c r="E172" t="s">
        <v>305</v>
      </c>
      <c r="F172" t="s">
        <v>754</v>
      </c>
      <c r="G172">
        <v>24</v>
      </c>
      <c r="H172">
        <v>5</v>
      </c>
      <c r="I172" t="s">
        <v>873</v>
      </c>
      <c r="J172" t="s">
        <v>544</v>
      </c>
    </row>
    <row r="173" spans="1:10" x14ac:dyDescent="0.2">
      <c r="A173">
        <f t="shared" si="8"/>
        <v>172</v>
      </c>
      <c r="B173" t="str">
        <f t="shared" si="7"/>
        <v>Renčo_2017a</v>
      </c>
      <c r="C173" t="s">
        <v>99</v>
      </c>
      <c r="D173">
        <v>2017</v>
      </c>
      <c r="E173" t="s">
        <v>345</v>
      </c>
      <c r="F173" t="s">
        <v>765</v>
      </c>
      <c r="G173">
        <v>54</v>
      </c>
      <c r="H173">
        <v>1</v>
      </c>
      <c r="I173" t="s">
        <v>908</v>
      </c>
      <c r="J173" t="s">
        <v>585</v>
      </c>
    </row>
    <row r="174" spans="1:10" x14ac:dyDescent="0.2">
      <c r="A174">
        <f t="shared" si="8"/>
        <v>173</v>
      </c>
      <c r="B174" t="str">
        <f t="shared" si="7"/>
        <v>Renco_2019a</v>
      </c>
      <c r="C174" t="s">
        <v>129</v>
      </c>
      <c r="D174">
        <v>2019</v>
      </c>
      <c r="E174" t="s">
        <v>346</v>
      </c>
      <c r="F174" t="s">
        <v>712</v>
      </c>
      <c r="G174">
        <v>10</v>
      </c>
      <c r="H174">
        <v>10</v>
      </c>
      <c r="I174" t="s">
        <v>909</v>
      </c>
      <c r="J174" t="s">
        <v>586</v>
      </c>
    </row>
    <row r="175" spans="1:10" x14ac:dyDescent="0.2">
      <c r="A175">
        <f t="shared" si="8"/>
        <v>174</v>
      </c>
      <c r="B175" t="str">
        <f t="shared" si="7"/>
        <v>Richardson_2010a</v>
      </c>
      <c r="C175" t="s">
        <v>151</v>
      </c>
      <c r="D175">
        <v>2010</v>
      </c>
      <c r="E175" t="s">
        <v>373</v>
      </c>
      <c r="F175" t="s">
        <v>764</v>
      </c>
      <c r="G175">
        <v>13</v>
      </c>
      <c r="H175">
        <v>2</v>
      </c>
      <c r="I175" t="s">
        <v>935</v>
      </c>
      <c r="J175" t="s">
        <v>613</v>
      </c>
    </row>
    <row r="176" spans="1:10" x14ac:dyDescent="0.2">
      <c r="A176">
        <f t="shared" si="8"/>
        <v>175</v>
      </c>
      <c r="B176" t="str">
        <f t="shared" si="7"/>
        <v>Riutta_2012a</v>
      </c>
      <c r="C176" t="s">
        <v>200</v>
      </c>
      <c r="D176">
        <v>2012</v>
      </c>
      <c r="E176" t="s">
        <v>429</v>
      </c>
      <c r="F176" t="s">
        <v>736</v>
      </c>
      <c r="G176">
        <v>49</v>
      </c>
      <c r="H176" t="s">
        <v>21</v>
      </c>
      <c r="I176" t="s">
        <v>988</v>
      </c>
      <c r="J176" t="s">
        <v>670</v>
      </c>
    </row>
    <row r="177" spans="1:10" x14ac:dyDescent="0.2">
      <c r="A177">
        <f t="shared" si="8"/>
        <v>176</v>
      </c>
      <c r="B177" t="str">
        <f t="shared" si="7"/>
        <v>Roeder_2018a</v>
      </c>
      <c r="C177" t="s">
        <v>97</v>
      </c>
      <c r="D177">
        <v>2018</v>
      </c>
      <c r="E177" t="s">
        <v>303</v>
      </c>
      <c r="F177" t="s">
        <v>771</v>
      </c>
      <c r="G177">
        <v>47</v>
      </c>
      <c r="H177">
        <v>3</v>
      </c>
      <c r="I177" t="s">
        <v>871</v>
      </c>
      <c r="J177" t="s">
        <v>542</v>
      </c>
    </row>
    <row r="178" spans="1:10" x14ac:dyDescent="0.2">
      <c r="A178">
        <f t="shared" si="8"/>
        <v>177</v>
      </c>
      <c r="B178" t="str">
        <f t="shared" si="7"/>
        <v>Ruchin_2019a</v>
      </c>
      <c r="C178" t="s">
        <v>1011</v>
      </c>
      <c r="D178">
        <v>2019</v>
      </c>
      <c r="E178" t="s">
        <v>299</v>
      </c>
      <c r="F178" t="s">
        <v>1012</v>
      </c>
      <c r="G178">
        <v>4</v>
      </c>
      <c r="H178" t="s">
        <v>794</v>
      </c>
      <c r="I178" t="s">
        <v>1013</v>
      </c>
      <c r="J178" t="s">
        <v>538</v>
      </c>
    </row>
    <row r="179" spans="1:10" x14ac:dyDescent="0.2">
      <c r="A179">
        <f t="shared" si="8"/>
        <v>178</v>
      </c>
      <c r="B179" t="str">
        <f t="shared" si="7"/>
        <v>Ruckli_2013a</v>
      </c>
      <c r="C179" t="s">
        <v>81</v>
      </c>
      <c r="D179">
        <v>2013</v>
      </c>
      <c r="E179" t="s">
        <v>281</v>
      </c>
      <c r="F179" t="s">
        <v>1059</v>
      </c>
      <c r="G179">
        <v>47</v>
      </c>
      <c r="H179" t="s">
        <v>21</v>
      </c>
      <c r="I179" t="s">
        <v>852</v>
      </c>
      <c r="J179" t="s">
        <v>520</v>
      </c>
    </row>
    <row r="180" spans="1:10" x14ac:dyDescent="0.2">
      <c r="A180">
        <f t="shared" si="8"/>
        <v>179</v>
      </c>
      <c r="B180" t="str">
        <f t="shared" si="7"/>
        <v>Sackmann_2006a</v>
      </c>
      <c r="C180" t="s">
        <v>29</v>
      </c>
      <c r="D180">
        <v>2006</v>
      </c>
      <c r="E180" t="s">
        <v>221</v>
      </c>
      <c r="F180" t="s">
        <v>715</v>
      </c>
      <c r="G180">
        <v>13</v>
      </c>
      <c r="H180">
        <v>3</v>
      </c>
      <c r="I180" t="s">
        <v>800</v>
      </c>
      <c r="J180" t="s">
        <v>460</v>
      </c>
    </row>
    <row r="181" spans="1:10" x14ac:dyDescent="0.2">
      <c r="A181">
        <f t="shared" si="8"/>
        <v>180</v>
      </c>
      <c r="B181" t="str">
        <f t="shared" si="7"/>
        <v>Saifutdinov_2018a</v>
      </c>
      <c r="C181" t="s">
        <v>41</v>
      </c>
      <c r="D181">
        <v>2018</v>
      </c>
      <c r="E181" t="s">
        <v>233</v>
      </c>
      <c r="F181" t="s">
        <v>723</v>
      </c>
      <c r="G181">
        <v>15</v>
      </c>
      <c r="H181">
        <v>1</v>
      </c>
      <c r="I181" t="s">
        <v>811</v>
      </c>
      <c r="J181" t="s">
        <v>472</v>
      </c>
    </row>
    <row r="182" spans="1:10" x14ac:dyDescent="0.2">
      <c r="A182">
        <f t="shared" si="8"/>
        <v>181</v>
      </c>
      <c r="B182" t="str">
        <f t="shared" si="7"/>
        <v>Saifutdinov_2018b</v>
      </c>
      <c r="C182" t="s">
        <v>41</v>
      </c>
      <c r="D182">
        <v>2018</v>
      </c>
      <c r="E182" t="s">
        <v>307</v>
      </c>
      <c r="F182" t="s">
        <v>737</v>
      </c>
      <c r="G182">
        <v>332</v>
      </c>
      <c r="H182" t="s">
        <v>21</v>
      </c>
      <c r="I182" t="s">
        <v>875</v>
      </c>
      <c r="J182" t="s">
        <v>546</v>
      </c>
    </row>
    <row r="183" spans="1:10" x14ac:dyDescent="0.2">
      <c r="A183">
        <f t="shared" si="8"/>
        <v>182</v>
      </c>
      <c r="B183" t="str">
        <f t="shared" si="7"/>
        <v>Saint-Germain_2005a</v>
      </c>
      <c r="C183" t="s">
        <v>175</v>
      </c>
      <c r="D183">
        <v>2005</v>
      </c>
      <c r="E183" t="s">
        <v>404</v>
      </c>
      <c r="F183" t="s">
        <v>711</v>
      </c>
      <c r="G183">
        <v>212</v>
      </c>
      <c r="H183">
        <v>44621</v>
      </c>
      <c r="I183" t="s">
        <v>966</v>
      </c>
      <c r="J183" t="s">
        <v>644</v>
      </c>
    </row>
    <row r="184" spans="1:10" x14ac:dyDescent="0.2">
      <c r="A184">
        <f t="shared" si="8"/>
        <v>183</v>
      </c>
      <c r="B184" t="str">
        <f t="shared" si="7"/>
        <v>Santalla_2002a</v>
      </c>
      <c r="C184" t="s">
        <v>68</v>
      </c>
      <c r="D184">
        <v>2002</v>
      </c>
      <c r="E184" t="s">
        <v>263</v>
      </c>
      <c r="F184" t="s">
        <v>1054</v>
      </c>
      <c r="G184" t="s">
        <v>21</v>
      </c>
      <c r="H184" t="s">
        <v>21</v>
      </c>
      <c r="I184" t="s">
        <v>21</v>
      </c>
      <c r="J184" t="s">
        <v>502</v>
      </c>
    </row>
    <row r="185" spans="1:10" x14ac:dyDescent="0.2">
      <c r="A185">
        <f t="shared" si="8"/>
        <v>184</v>
      </c>
      <c r="B185" t="str">
        <f t="shared" si="7"/>
        <v>Santana_2018a</v>
      </c>
      <c r="C185" t="s">
        <v>141</v>
      </c>
      <c r="D185">
        <v>2018</v>
      </c>
      <c r="E185" t="s">
        <v>360</v>
      </c>
      <c r="F185" t="s">
        <v>1067</v>
      </c>
      <c r="G185">
        <v>42</v>
      </c>
      <c r="H185" t="s">
        <v>21</v>
      </c>
      <c r="I185" t="s">
        <v>922</v>
      </c>
      <c r="J185" t="s">
        <v>600</v>
      </c>
    </row>
    <row r="186" spans="1:10" x14ac:dyDescent="0.2">
      <c r="A186">
        <f t="shared" si="8"/>
        <v>185</v>
      </c>
      <c r="B186" t="str">
        <f t="shared" si="7"/>
        <v>Santonja_2017a</v>
      </c>
      <c r="C186" t="s">
        <v>118</v>
      </c>
      <c r="D186">
        <v>2017</v>
      </c>
      <c r="E186" t="s">
        <v>333</v>
      </c>
      <c r="F186" t="s">
        <v>752</v>
      </c>
      <c r="G186">
        <v>105</v>
      </c>
      <c r="H186">
        <v>3</v>
      </c>
      <c r="I186" t="s">
        <v>898</v>
      </c>
      <c r="J186" t="s">
        <v>573</v>
      </c>
    </row>
    <row r="187" spans="1:10" x14ac:dyDescent="0.2">
      <c r="A187">
        <f t="shared" si="8"/>
        <v>186</v>
      </c>
      <c r="B187" t="str">
        <f t="shared" si="7"/>
        <v>Scharenbroch_2012a</v>
      </c>
      <c r="C187" t="s">
        <v>62</v>
      </c>
      <c r="D187">
        <v>2012</v>
      </c>
      <c r="E187" t="s">
        <v>256</v>
      </c>
      <c r="F187" t="s">
        <v>737</v>
      </c>
      <c r="G187" t="s">
        <v>793</v>
      </c>
      <c r="H187" t="s">
        <v>21</v>
      </c>
      <c r="I187" t="s">
        <v>831</v>
      </c>
      <c r="J187" t="s">
        <v>495</v>
      </c>
    </row>
    <row r="188" spans="1:10" x14ac:dyDescent="0.2">
      <c r="A188">
        <f t="shared" si="8"/>
        <v>187</v>
      </c>
      <c r="B188" t="str">
        <f t="shared" si="7"/>
        <v>Sholikha_2018a</v>
      </c>
      <c r="C188" t="s">
        <v>124</v>
      </c>
      <c r="D188">
        <v>2018</v>
      </c>
      <c r="E188" t="s">
        <v>339</v>
      </c>
      <c r="F188" t="s">
        <v>763</v>
      </c>
      <c r="G188">
        <v>434</v>
      </c>
      <c r="H188">
        <v>1</v>
      </c>
      <c r="I188" t="s">
        <v>904</v>
      </c>
      <c r="J188" t="s">
        <v>579</v>
      </c>
    </row>
    <row r="189" spans="1:10" x14ac:dyDescent="0.2">
      <c r="A189">
        <f t="shared" si="8"/>
        <v>188</v>
      </c>
      <c r="B189" t="str">
        <f t="shared" si="7"/>
        <v>Sileshi_2006a</v>
      </c>
      <c r="C189" t="s">
        <v>115</v>
      </c>
      <c r="D189">
        <v>2006</v>
      </c>
      <c r="E189" t="s">
        <v>330</v>
      </c>
      <c r="F189" t="s">
        <v>759</v>
      </c>
      <c r="G189">
        <v>15</v>
      </c>
      <c r="H189">
        <v>10</v>
      </c>
      <c r="I189" t="s">
        <v>895</v>
      </c>
      <c r="J189" t="s">
        <v>570</v>
      </c>
    </row>
    <row r="190" spans="1:10" x14ac:dyDescent="0.2">
      <c r="A190">
        <f t="shared" si="8"/>
        <v>189</v>
      </c>
      <c r="B190" t="str">
        <f t="shared" si="7"/>
        <v>Silva; da_2016a</v>
      </c>
      <c r="C190" t="s">
        <v>208</v>
      </c>
      <c r="D190">
        <v>2016</v>
      </c>
      <c r="E190" t="s">
        <v>442</v>
      </c>
      <c r="F190" t="s">
        <v>1017</v>
      </c>
      <c r="G190" t="s">
        <v>21</v>
      </c>
      <c r="H190" t="s">
        <v>21</v>
      </c>
      <c r="I190" t="s">
        <v>21</v>
      </c>
      <c r="J190" t="s">
        <v>685</v>
      </c>
    </row>
    <row r="191" spans="1:10" x14ac:dyDescent="0.2">
      <c r="A191">
        <f t="shared" si="8"/>
        <v>190</v>
      </c>
      <c r="B191" t="str">
        <f t="shared" si="7"/>
        <v>Silveira_2010a</v>
      </c>
      <c r="C191" t="s">
        <v>1079</v>
      </c>
      <c r="D191">
        <v>2010</v>
      </c>
      <c r="E191" t="s">
        <v>391</v>
      </c>
      <c r="F191" t="s">
        <v>751</v>
      </c>
      <c r="G191">
        <v>5</v>
      </c>
      <c r="H191">
        <v>9</v>
      </c>
      <c r="I191" t="s">
        <v>954</v>
      </c>
      <c r="J191" t="s">
        <v>631</v>
      </c>
    </row>
    <row r="192" spans="1:10" x14ac:dyDescent="0.2">
      <c r="A192">
        <f t="shared" si="8"/>
        <v>191</v>
      </c>
      <c r="B192" t="str">
        <f t="shared" si="7"/>
        <v>Skłodowski_2007a</v>
      </c>
      <c r="C192" t="s">
        <v>1080</v>
      </c>
      <c r="D192">
        <v>2007</v>
      </c>
      <c r="E192" t="s">
        <v>435</v>
      </c>
      <c r="F192" t="s">
        <v>1072</v>
      </c>
      <c r="G192">
        <v>151</v>
      </c>
      <c r="H192">
        <v>4</v>
      </c>
      <c r="I192" t="s">
        <v>21</v>
      </c>
      <c r="J192" t="s">
        <v>677</v>
      </c>
    </row>
    <row r="193" spans="1:10" x14ac:dyDescent="0.2">
      <c r="A193">
        <f t="shared" si="8"/>
        <v>192</v>
      </c>
      <c r="B193" t="str">
        <f>IF(_xlfn.CONCAT(LEFT(C193,(FIND(",",C193,1)-1)),"_",D193,"a")=B192,_xlfn.CONCAT(LEFT(C193,(FIND(",",C193,1)-1)),"_",D193,"b"),_xlfn.CONCAT(LEFT(C193,(FIND(",",C193,1)-1)),"_",D193,"a"))</f>
        <v>Skłodowski_2007b</v>
      </c>
      <c r="C193" t="s">
        <v>186</v>
      </c>
      <c r="D193">
        <v>2007</v>
      </c>
      <c r="E193" t="s">
        <v>415</v>
      </c>
      <c r="F193" t="s">
        <v>784</v>
      </c>
      <c r="G193">
        <v>7</v>
      </c>
      <c r="H193">
        <v>1</v>
      </c>
      <c r="I193" t="s">
        <v>21</v>
      </c>
      <c r="J193" t="s">
        <v>655</v>
      </c>
    </row>
    <row r="194" spans="1:10" x14ac:dyDescent="0.2">
      <c r="A194">
        <f t="shared" si="8"/>
        <v>193</v>
      </c>
      <c r="B194" t="str">
        <f t="shared" si="7"/>
        <v>Skłodowski_2017a</v>
      </c>
      <c r="C194" t="s">
        <v>57</v>
      </c>
      <c r="D194">
        <v>2017</v>
      </c>
      <c r="E194" t="s">
        <v>251</v>
      </c>
      <c r="F194" t="s">
        <v>1039</v>
      </c>
      <c r="G194">
        <v>10</v>
      </c>
      <c r="H194" t="s">
        <v>21</v>
      </c>
      <c r="I194" t="s">
        <v>1040</v>
      </c>
      <c r="J194" t="s">
        <v>490</v>
      </c>
    </row>
    <row r="195" spans="1:10" x14ac:dyDescent="0.2">
      <c r="A195">
        <f t="shared" si="8"/>
        <v>194</v>
      </c>
      <c r="B195" t="str">
        <f t="shared" si="7"/>
        <v>Sohlenius_1984a</v>
      </c>
      <c r="C195" t="s">
        <v>189</v>
      </c>
      <c r="D195">
        <v>1984</v>
      </c>
      <c r="E195" t="s">
        <v>418</v>
      </c>
      <c r="F195" t="s">
        <v>726</v>
      </c>
      <c r="G195">
        <v>21</v>
      </c>
      <c r="H195">
        <v>1</v>
      </c>
      <c r="I195" t="s">
        <v>978</v>
      </c>
      <c r="J195" t="s">
        <v>659</v>
      </c>
    </row>
    <row r="196" spans="1:10" x14ac:dyDescent="0.2">
      <c r="A196">
        <f t="shared" si="8"/>
        <v>195</v>
      </c>
      <c r="B196" t="str">
        <f t="shared" ref="B196:B238" si="9">IF(_xlfn.CONCAT(LEFT(C196,(FIND(",",C196,1)-1)),"_",D196,"a")=B195,_xlfn.CONCAT(LEFT(C196,(FIND(",",C196,1)-1)),"_",D196,"b"),_xlfn.CONCAT(LEFT(C196,(FIND(",",C196,1)-1)),"_",D196,"a"))</f>
        <v>Sperry_2008a</v>
      </c>
      <c r="C196" t="s">
        <v>114</v>
      </c>
      <c r="D196">
        <v>2008</v>
      </c>
      <c r="E196" t="s">
        <v>329</v>
      </c>
      <c r="F196" t="s">
        <v>758</v>
      </c>
      <c r="G196">
        <v>120</v>
      </c>
      <c r="H196">
        <v>1</v>
      </c>
      <c r="I196" t="s">
        <v>894</v>
      </c>
      <c r="J196" t="s">
        <v>569</v>
      </c>
    </row>
    <row r="197" spans="1:10" x14ac:dyDescent="0.2">
      <c r="A197">
        <f t="shared" ref="A197:A238" si="10">A196+1</f>
        <v>196</v>
      </c>
      <c r="B197" t="str">
        <f t="shared" si="9"/>
        <v>Springett_1976a</v>
      </c>
      <c r="C197" t="s">
        <v>1005</v>
      </c>
      <c r="D197">
        <v>1976</v>
      </c>
      <c r="E197" t="s">
        <v>401</v>
      </c>
      <c r="F197" t="s">
        <v>724</v>
      </c>
      <c r="G197">
        <v>1</v>
      </c>
      <c r="H197">
        <v>2</v>
      </c>
      <c r="I197" t="s">
        <v>950</v>
      </c>
      <c r="J197" t="s">
        <v>641</v>
      </c>
    </row>
    <row r="198" spans="1:10" x14ac:dyDescent="0.2">
      <c r="A198">
        <f t="shared" si="10"/>
        <v>197</v>
      </c>
      <c r="B198" t="str">
        <f t="shared" si="9"/>
        <v>Springett_1979a</v>
      </c>
      <c r="C198" t="s">
        <v>1005</v>
      </c>
      <c r="D198">
        <v>1979</v>
      </c>
      <c r="E198" t="s">
        <v>266</v>
      </c>
      <c r="F198" t="s">
        <v>724</v>
      </c>
      <c r="G198">
        <v>4</v>
      </c>
      <c r="H198">
        <v>3</v>
      </c>
      <c r="I198" t="s">
        <v>838</v>
      </c>
      <c r="J198" t="s">
        <v>505</v>
      </c>
    </row>
    <row r="199" spans="1:10" x14ac:dyDescent="0.2">
      <c r="A199">
        <f t="shared" si="10"/>
        <v>198</v>
      </c>
      <c r="B199" t="str">
        <f t="shared" si="9"/>
        <v>Sterzyńska_2018a</v>
      </c>
      <c r="C199" t="s">
        <v>25</v>
      </c>
      <c r="D199">
        <v>2018</v>
      </c>
      <c r="E199" t="s">
        <v>215</v>
      </c>
      <c r="F199" t="s">
        <v>711</v>
      </c>
      <c r="G199">
        <v>429</v>
      </c>
      <c r="H199" t="s">
        <v>21</v>
      </c>
      <c r="I199" t="s">
        <v>795</v>
      </c>
      <c r="J199" t="s">
        <v>454</v>
      </c>
    </row>
    <row r="200" spans="1:10" x14ac:dyDescent="0.2">
      <c r="A200">
        <f t="shared" si="10"/>
        <v>199</v>
      </c>
      <c r="B200" t="str">
        <f t="shared" si="9"/>
        <v>Sterzyńska_2020a</v>
      </c>
      <c r="C200" t="s">
        <v>46</v>
      </c>
      <c r="D200">
        <v>2020</v>
      </c>
      <c r="E200" t="s">
        <v>239</v>
      </c>
      <c r="F200" t="s">
        <v>728</v>
      </c>
      <c r="G200">
        <v>10</v>
      </c>
      <c r="H200">
        <v>1</v>
      </c>
      <c r="I200" t="s">
        <v>817</v>
      </c>
      <c r="J200" t="s">
        <v>478</v>
      </c>
    </row>
    <row r="201" spans="1:10" x14ac:dyDescent="0.2">
      <c r="A201">
        <f t="shared" si="10"/>
        <v>200</v>
      </c>
      <c r="B201" t="str">
        <f>IF(_xlfn.CONCAT(LEFT(C201,(FIND(",",C201,1)-1)),"_",D201,"a")=B200,_xlfn.CONCAT(LEFT(C201,(FIND(",",C201,1)-1)),"_",D201,"b"),_xlfn.CONCAT(LEFT(C201,(FIND(",",C201,1)-1)),"_",D201,"a"))</f>
        <v>Suhadi_2020a</v>
      </c>
      <c r="C201" t="s">
        <v>1074</v>
      </c>
      <c r="D201">
        <v>2020</v>
      </c>
      <c r="E201" t="s">
        <v>274</v>
      </c>
      <c r="F201" t="s">
        <v>744</v>
      </c>
      <c r="G201">
        <v>1567</v>
      </c>
      <c r="H201">
        <v>3</v>
      </c>
      <c r="I201" t="s">
        <v>846</v>
      </c>
      <c r="J201" t="s">
        <v>513</v>
      </c>
    </row>
    <row r="202" spans="1:10" x14ac:dyDescent="0.2">
      <c r="A202">
        <f t="shared" si="10"/>
        <v>201</v>
      </c>
      <c r="B202" t="str">
        <f t="shared" si="9"/>
        <v>Suhadi_2020b</v>
      </c>
      <c r="C202" t="s">
        <v>1075</v>
      </c>
      <c r="D202">
        <v>2020</v>
      </c>
      <c r="E202" t="s">
        <v>284</v>
      </c>
      <c r="F202" t="s">
        <v>1060</v>
      </c>
      <c r="G202">
        <v>2231</v>
      </c>
      <c r="H202" t="s">
        <v>21</v>
      </c>
      <c r="I202" t="s">
        <v>855</v>
      </c>
      <c r="J202" t="s">
        <v>523</v>
      </c>
    </row>
    <row r="203" spans="1:10" x14ac:dyDescent="0.2">
      <c r="A203">
        <f t="shared" si="10"/>
        <v>202</v>
      </c>
      <c r="B203" t="str">
        <f t="shared" si="9"/>
        <v>Sun_2013a</v>
      </c>
      <c r="C203" t="s">
        <v>143</v>
      </c>
      <c r="D203">
        <v>2013</v>
      </c>
      <c r="E203" t="s">
        <v>363</v>
      </c>
      <c r="F203" t="s">
        <v>733</v>
      </c>
      <c r="G203">
        <v>8</v>
      </c>
      <c r="H203">
        <v>12</v>
      </c>
      <c r="I203" t="s">
        <v>925</v>
      </c>
      <c r="J203" t="s">
        <v>603</v>
      </c>
    </row>
    <row r="204" spans="1:10" x14ac:dyDescent="0.2">
      <c r="A204">
        <f t="shared" si="10"/>
        <v>203</v>
      </c>
      <c r="B204" t="str">
        <f t="shared" si="9"/>
        <v>Sun_2018a</v>
      </c>
      <c r="C204" t="s">
        <v>190</v>
      </c>
      <c r="D204">
        <v>2018</v>
      </c>
      <c r="E204" t="s">
        <v>419</v>
      </c>
      <c r="F204" t="s">
        <v>786</v>
      </c>
      <c r="G204">
        <v>626</v>
      </c>
      <c r="H204" t="s">
        <v>21</v>
      </c>
      <c r="I204" t="s">
        <v>979</v>
      </c>
      <c r="J204" t="s">
        <v>660</v>
      </c>
    </row>
    <row r="205" spans="1:10" x14ac:dyDescent="0.2">
      <c r="A205">
        <f t="shared" si="10"/>
        <v>204</v>
      </c>
      <c r="B205" t="str">
        <f>IF(_xlfn.CONCAT(LEFT(C205,(FIND(",",C205,1)-1)),"_",D205,"a")=B204,_xlfn.CONCAT(LEFT(C205,(FIND(",",C205,1)-1)),"_",D205,"b"),_xlfn.CONCAT(LEFT(C205,(FIND(",",C205,1)-1)),"_",D205,"a"))</f>
        <v>Sun_2020a</v>
      </c>
      <c r="C205" t="s">
        <v>83</v>
      </c>
      <c r="D205">
        <v>2020</v>
      </c>
      <c r="E205" t="s">
        <v>285</v>
      </c>
      <c r="F205" t="s">
        <v>736</v>
      </c>
      <c r="G205">
        <v>151</v>
      </c>
      <c r="H205" t="s">
        <v>21</v>
      </c>
      <c r="I205" t="s">
        <v>856</v>
      </c>
      <c r="J205" t="s">
        <v>524</v>
      </c>
    </row>
    <row r="206" spans="1:10" x14ac:dyDescent="0.2">
      <c r="A206">
        <f t="shared" si="10"/>
        <v>205</v>
      </c>
      <c r="B206" t="str">
        <f t="shared" si="9"/>
        <v>Taylor_2004a</v>
      </c>
      <c r="C206" t="s">
        <v>191</v>
      </c>
      <c r="D206">
        <v>2004</v>
      </c>
      <c r="E206" t="s">
        <v>420</v>
      </c>
      <c r="F206" t="s">
        <v>1052</v>
      </c>
      <c r="G206">
        <v>10</v>
      </c>
      <c r="H206">
        <v>8</v>
      </c>
      <c r="I206" t="s">
        <v>980</v>
      </c>
      <c r="J206" t="s">
        <v>661</v>
      </c>
    </row>
    <row r="207" spans="1:10" x14ac:dyDescent="0.2">
      <c r="A207">
        <f t="shared" si="10"/>
        <v>206</v>
      </c>
      <c r="B207" t="str">
        <f t="shared" si="9"/>
        <v>Toivanen_2007a</v>
      </c>
      <c r="C207" t="s">
        <v>1007</v>
      </c>
      <c r="D207">
        <v>2007</v>
      </c>
      <c r="E207" t="s">
        <v>272</v>
      </c>
      <c r="F207" t="s">
        <v>759</v>
      </c>
      <c r="G207">
        <v>16</v>
      </c>
      <c r="H207" t="s">
        <v>21</v>
      </c>
      <c r="I207" t="s">
        <v>844</v>
      </c>
      <c r="J207" t="s">
        <v>511</v>
      </c>
    </row>
    <row r="208" spans="1:10" x14ac:dyDescent="0.2">
      <c r="A208">
        <f t="shared" si="10"/>
        <v>207</v>
      </c>
      <c r="B208" t="str">
        <f t="shared" si="9"/>
        <v>Toivanen_2014a</v>
      </c>
      <c r="C208" t="s">
        <v>109</v>
      </c>
      <c r="D208">
        <v>2014</v>
      </c>
      <c r="E208" t="s">
        <v>324</v>
      </c>
      <c r="F208" t="s">
        <v>711</v>
      </c>
      <c r="G208">
        <v>314</v>
      </c>
      <c r="H208" t="s">
        <v>21</v>
      </c>
      <c r="I208" t="s">
        <v>889</v>
      </c>
      <c r="J208" t="s">
        <v>564</v>
      </c>
    </row>
    <row r="209" spans="1:10" x14ac:dyDescent="0.2">
      <c r="A209">
        <f t="shared" si="10"/>
        <v>208</v>
      </c>
      <c r="B209" t="str">
        <f t="shared" si="9"/>
        <v>Tondoh_2011a</v>
      </c>
      <c r="C209" t="s">
        <v>157</v>
      </c>
      <c r="D209">
        <v>2011</v>
      </c>
      <c r="E209" t="s">
        <v>381</v>
      </c>
      <c r="F209" t="s">
        <v>759</v>
      </c>
      <c r="G209">
        <v>20</v>
      </c>
      <c r="H209">
        <v>1</v>
      </c>
      <c r="I209" t="s">
        <v>943</v>
      </c>
      <c r="J209" t="s">
        <v>621</v>
      </c>
    </row>
    <row r="210" spans="1:10" x14ac:dyDescent="0.2">
      <c r="A210">
        <f t="shared" si="10"/>
        <v>209</v>
      </c>
      <c r="B210" t="str">
        <f t="shared" si="9"/>
        <v>Torgersen_1995a</v>
      </c>
      <c r="C210" t="s">
        <v>158</v>
      </c>
      <c r="D210">
        <v>1995</v>
      </c>
      <c r="E210" t="s">
        <v>382</v>
      </c>
      <c r="F210" t="s">
        <v>776</v>
      </c>
      <c r="G210" t="s">
        <v>21</v>
      </c>
      <c r="H210" t="s">
        <v>21</v>
      </c>
      <c r="I210" t="s">
        <v>944</v>
      </c>
      <c r="J210" t="s">
        <v>622</v>
      </c>
    </row>
    <row r="211" spans="1:10" x14ac:dyDescent="0.2">
      <c r="A211">
        <f t="shared" si="10"/>
        <v>210</v>
      </c>
      <c r="B211" t="str">
        <f t="shared" si="9"/>
        <v>Tsiafouli_2005a</v>
      </c>
      <c r="C211" t="s">
        <v>126</v>
      </c>
      <c r="D211">
        <v>2005</v>
      </c>
      <c r="E211" t="s">
        <v>341</v>
      </c>
      <c r="F211" t="s">
        <v>743</v>
      </c>
      <c r="G211">
        <v>29</v>
      </c>
      <c r="H211">
        <v>1</v>
      </c>
      <c r="I211" t="s">
        <v>905</v>
      </c>
      <c r="J211" t="s">
        <v>581</v>
      </c>
    </row>
    <row r="212" spans="1:10" x14ac:dyDescent="0.2">
      <c r="A212">
        <f t="shared" si="10"/>
        <v>211</v>
      </c>
      <c r="B212" t="str">
        <f t="shared" si="9"/>
        <v>Tsiafouli_2018a</v>
      </c>
      <c r="C212" t="s">
        <v>155</v>
      </c>
      <c r="D212">
        <v>2018</v>
      </c>
      <c r="E212" t="s">
        <v>378</v>
      </c>
      <c r="F212" t="s">
        <v>736</v>
      </c>
      <c r="G212">
        <v>119</v>
      </c>
      <c r="H212" t="s">
        <v>21</v>
      </c>
      <c r="I212" t="s">
        <v>940</v>
      </c>
      <c r="J212" t="s">
        <v>618</v>
      </c>
    </row>
    <row r="213" spans="1:10" x14ac:dyDescent="0.2">
      <c r="A213">
        <f t="shared" si="10"/>
        <v>212</v>
      </c>
      <c r="B213" t="str">
        <f t="shared" si="9"/>
        <v>Ulyshen_2011a</v>
      </c>
      <c r="C213" t="s">
        <v>92</v>
      </c>
      <c r="D213">
        <v>2011</v>
      </c>
      <c r="E213" t="s">
        <v>297</v>
      </c>
      <c r="F213" t="s">
        <v>727</v>
      </c>
      <c r="G213">
        <v>54</v>
      </c>
      <c r="H213">
        <v>44717</v>
      </c>
      <c r="I213" t="s">
        <v>866</v>
      </c>
      <c r="J213" t="s">
        <v>536</v>
      </c>
    </row>
    <row r="214" spans="1:10" x14ac:dyDescent="0.2">
      <c r="A214">
        <f t="shared" si="10"/>
        <v>213</v>
      </c>
      <c r="B214" t="str">
        <f t="shared" si="9"/>
        <v>Underwood_2010a</v>
      </c>
      <c r="C214" t="s">
        <v>198</v>
      </c>
      <c r="D214">
        <v>2010</v>
      </c>
      <c r="E214" t="s">
        <v>427</v>
      </c>
      <c r="F214" t="s">
        <v>731</v>
      </c>
      <c r="G214">
        <v>14</v>
      </c>
      <c r="H214">
        <v>4</v>
      </c>
      <c r="I214" t="s">
        <v>987</v>
      </c>
      <c r="J214" t="s">
        <v>668</v>
      </c>
    </row>
    <row r="215" spans="1:10" x14ac:dyDescent="0.2">
      <c r="A215">
        <f t="shared" si="10"/>
        <v>214</v>
      </c>
      <c r="B215" t="str">
        <f t="shared" si="9"/>
        <v>Urbanovicova_2013a</v>
      </c>
      <c r="C215" t="s">
        <v>107</v>
      </c>
      <c r="D215">
        <v>2013</v>
      </c>
      <c r="E215" t="s">
        <v>321</v>
      </c>
      <c r="F215" t="s">
        <v>1064</v>
      </c>
      <c r="G215">
        <v>68</v>
      </c>
      <c r="H215">
        <v>5</v>
      </c>
      <c r="I215" t="s">
        <v>886</v>
      </c>
      <c r="J215" t="s">
        <v>560</v>
      </c>
    </row>
    <row r="216" spans="1:10" x14ac:dyDescent="0.2">
      <c r="A216">
        <f t="shared" si="10"/>
        <v>215</v>
      </c>
      <c r="B216" t="str">
        <f t="shared" si="9"/>
        <v>Urbanovicova_2014a</v>
      </c>
      <c r="C216" t="s">
        <v>125</v>
      </c>
      <c r="D216">
        <v>2014</v>
      </c>
      <c r="E216" t="s">
        <v>340</v>
      </c>
      <c r="F216" t="s">
        <v>1066</v>
      </c>
      <c r="G216">
        <v>10</v>
      </c>
      <c r="H216">
        <v>2</v>
      </c>
      <c r="I216" t="s">
        <v>21</v>
      </c>
      <c r="J216" t="s">
        <v>580</v>
      </c>
    </row>
    <row r="217" spans="1:10" x14ac:dyDescent="0.2">
      <c r="A217">
        <f t="shared" si="10"/>
        <v>216</v>
      </c>
      <c r="B217" t="str">
        <f t="shared" si="9"/>
        <v>Urbanovicova_2014b</v>
      </c>
      <c r="C217" t="s">
        <v>107</v>
      </c>
      <c r="D217">
        <v>2014</v>
      </c>
      <c r="E217" t="s">
        <v>395</v>
      </c>
      <c r="F217" t="s">
        <v>791</v>
      </c>
      <c r="G217">
        <v>11</v>
      </c>
      <c r="H217">
        <v>2</v>
      </c>
      <c r="I217" t="s">
        <v>958</v>
      </c>
      <c r="J217" t="s">
        <v>635</v>
      </c>
    </row>
    <row r="218" spans="1:10" x14ac:dyDescent="0.2">
      <c r="A218">
        <f t="shared" si="10"/>
        <v>217</v>
      </c>
      <c r="B218" t="str">
        <f t="shared" si="9"/>
        <v>Uys_2009a</v>
      </c>
      <c r="C218" t="s">
        <v>63</v>
      </c>
      <c r="D218">
        <v>2009</v>
      </c>
      <c r="E218" t="s">
        <v>257</v>
      </c>
      <c r="F218" t="s">
        <v>738</v>
      </c>
      <c r="G218">
        <v>47</v>
      </c>
      <c r="H218">
        <v>3</v>
      </c>
      <c r="I218" t="s">
        <v>832</v>
      </c>
      <c r="J218" t="s">
        <v>496</v>
      </c>
    </row>
    <row r="219" spans="1:10" x14ac:dyDescent="0.2">
      <c r="A219">
        <f t="shared" si="10"/>
        <v>218</v>
      </c>
      <c r="B219" t="str">
        <f t="shared" si="9"/>
        <v>Uys_2010a</v>
      </c>
      <c r="C219" t="s">
        <v>193</v>
      </c>
      <c r="D219">
        <v>2010</v>
      </c>
      <c r="E219" t="s">
        <v>422</v>
      </c>
      <c r="F219" t="s">
        <v>733</v>
      </c>
      <c r="G219">
        <v>5</v>
      </c>
      <c r="H219">
        <v>2</v>
      </c>
      <c r="I219" t="s">
        <v>982</v>
      </c>
      <c r="J219" t="s">
        <v>663</v>
      </c>
    </row>
    <row r="220" spans="1:10" x14ac:dyDescent="0.2">
      <c r="A220">
        <f t="shared" si="10"/>
        <v>219</v>
      </c>
      <c r="B220" t="str">
        <f t="shared" si="9"/>
        <v>Vasconcelos_2009a</v>
      </c>
      <c r="C220" t="s">
        <v>53</v>
      </c>
      <c r="D220">
        <v>2009</v>
      </c>
      <c r="E220" t="s">
        <v>247</v>
      </c>
      <c r="F220" t="s">
        <v>733</v>
      </c>
      <c r="G220">
        <v>4</v>
      </c>
      <c r="H220">
        <v>11</v>
      </c>
      <c r="I220" t="s">
        <v>823</v>
      </c>
      <c r="J220" t="s">
        <v>486</v>
      </c>
    </row>
    <row r="221" spans="1:10" x14ac:dyDescent="0.2">
      <c r="A221">
        <f t="shared" si="10"/>
        <v>220</v>
      </c>
      <c r="B221" t="str">
        <f t="shared" si="9"/>
        <v>Verble-Pearson_2014a</v>
      </c>
      <c r="C221" t="s">
        <v>123</v>
      </c>
      <c r="D221">
        <v>2014</v>
      </c>
      <c r="E221" t="s">
        <v>338</v>
      </c>
      <c r="F221" t="s">
        <v>1062</v>
      </c>
      <c r="G221">
        <v>172</v>
      </c>
      <c r="H221">
        <v>1</v>
      </c>
      <c r="I221" t="s">
        <v>903</v>
      </c>
      <c r="J221" t="s">
        <v>578</v>
      </c>
    </row>
    <row r="222" spans="1:10" x14ac:dyDescent="0.2">
      <c r="A222">
        <f t="shared" si="10"/>
        <v>221</v>
      </c>
      <c r="B222" t="str">
        <f t="shared" si="9"/>
        <v>Vicente_2013a</v>
      </c>
      <c r="C222" t="s">
        <v>185</v>
      </c>
      <c r="D222">
        <v>2013</v>
      </c>
      <c r="E222" t="s">
        <v>414</v>
      </c>
      <c r="F222" t="s">
        <v>783</v>
      </c>
      <c r="G222">
        <v>72</v>
      </c>
      <c r="H222" t="s">
        <v>794</v>
      </c>
      <c r="I222" t="s">
        <v>975</v>
      </c>
      <c r="J222" t="s">
        <v>654</v>
      </c>
    </row>
    <row r="223" spans="1:10" x14ac:dyDescent="0.2">
      <c r="A223">
        <f t="shared" si="10"/>
        <v>222</v>
      </c>
      <c r="B223" t="str">
        <f t="shared" si="9"/>
        <v>Villa-Castillo_2002a</v>
      </c>
      <c r="C223" t="s">
        <v>212</v>
      </c>
      <c r="D223">
        <v>2002</v>
      </c>
      <c r="E223" t="s">
        <v>446</v>
      </c>
      <c r="F223" t="s">
        <v>771</v>
      </c>
      <c r="G223">
        <v>31</v>
      </c>
      <c r="H223">
        <v>2</v>
      </c>
      <c r="I223" t="s">
        <v>999</v>
      </c>
      <c r="J223" t="s">
        <v>689</v>
      </c>
    </row>
    <row r="224" spans="1:10" x14ac:dyDescent="0.2">
      <c r="A224">
        <f t="shared" si="10"/>
        <v>223</v>
      </c>
      <c r="B224" t="str">
        <f t="shared" si="9"/>
        <v>Vincent_2009a</v>
      </c>
      <c r="C224" t="s">
        <v>1001</v>
      </c>
      <c r="D224">
        <v>2009</v>
      </c>
      <c r="E224" t="s">
        <v>240</v>
      </c>
      <c r="F224" t="s">
        <v>1051</v>
      </c>
      <c r="G224">
        <v>6</v>
      </c>
      <c r="H224" t="s">
        <v>21</v>
      </c>
      <c r="I224" t="s">
        <v>21</v>
      </c>
      <c r="J224" t="s">
        <v>479</v>
      </c>
    </row>
    <row r="225" spans="1:10" x14ac:dyDescent="0.2">
      <c r="A225">
        <f t="shared" si="10"/>
        <v>224</v>
      </c>
      <c r="B225" t="str">
        <f t="shared" si="9"/>
        <v>Wang_2021a</v>
      </c>
      <c r="C225" t="s">
        <v>101</v>
      </c>
      <c r="D225">
        <v>2021</v>
      </c>
      <c r="E225" t="s">
        <v>308</v>
      </c>
      <c r="F225" t="s">
        <v>743</v>
      </c>
      <c r="G225">
        <v>162</v>
      </c>
      <c r="H225" t="s">
        <v>21</v>
      </c>
      <c r="I225" t="s">
        <v>876</v>
      </c>
      <c r="J225" t="s">
        <v>547</v>
      </c>
    </row>
    <row r="226" spans="1:10" x14ac:dyDescent="0.2">
      <c r="A226">
        <f t="shared" si="10"/>
        <v>225</v>
      </c>
      <c r="B226" t="str">
        <f t="shared" si="9"/>
        <v>Wasis_2018a</v>
      </c>
      <c r="C226" t="s">
        <v>105</v>
      </c>
      <c r="D226">
        <v>2018</v>
      </c>
      <c r="E226" t="s">
        <v>315</v>
      </c>
      <c r="F226" t="s">
        <v>756</v>
      </c>
      <c r="G226">
        <v>19</v>
      </c>
      <c r="H226">
        <v>2</v>
      </c>
      <c r="I226" t="s">
        <v>881</v>
      </c>
      <c r="J226" t="s">
        <v>554</v>
      </c>
    </row>
    <row r="227" spans="1:10" x14ac:dyDescent="0.2">
      <c r="A227">
        <f t="shared" si="10"/>
        <v>226</v>
      </c>
      <c r="B227" t="str">
        <f t="shared" si="9"/>
        <v>Wegener_2010a</v>
      </c>
      <c r="C227" t="s">
        <v>1029</v>
      </c>
      <c r="D227">
        <v>2010</v>
      </c>
      <c r="E227" t="s">
        <v>352</v>
      </c>
      <c r="F227" t="s">
        <v>1028</v>
      </c>
      <c r="G227" t="s">
        <v>21</v>
      </c>
      <c r="H227" t="s">
        <v>21</v>
      </c>
      <c r="I227" t="s">
        <v>915</v>
      </c>
      <c r="J227" t="s">
        <v>592</v>
      </c>
    </row>
    <row r="228" spans="1:10" x14ac:dyDescent="0.2">
      <c r="A228">
        <f t="shared" si="10"/>
        <v>227</v>
      </c>
      <c r="B228" t="str">
        <f t="shared" si="9"/>
        <v>Wehner_2021a</v>
      </c>
      <c r="C228" t="s">
        <v>130</v>
      </c>
      <c r="D228">
        <v>2021</v>
      </c>
      <c r="E228" t="s">
        <v>347</v>
      </c>
      <c r="F228" t="s">
        <v>766</v>
      </c>
      <c r="G228">
        <v>30</v>
      </c>
      <c r="H228" t="s">
        <v>21</v>
      </c>
      <c r="I228" t="s">
        <v>910</v>
      </c>
      <c r="J228" t="s">
        <v>587</v>
      </c>
    </row>
    <row r="229" spans="1:10" x14ac:dyDescent="0.2">
      <c r="A229">
        <f t="shared" si="10"/>
        <v>228</v>
      </c>
      <c r="B229" t="str">
        <f t="shared" si="9"/>
        <v>Wellnitz_2020a</v>
      </c>
      <c r="C229" t="s">
        <v>120</v>
      </c>
      <c r="D229">
        <v>2020</v>
      </c>
      <c r="E229" t="s">
        <v>335</v>
      </c>
      <c r="F229" t="s">
        <v>1065</v>
      </c>
      <c r="G229">
        <v>8</v>
      </c>
      <c r="H229" t="s">
        <v>21</v>
      </c>
      <c r="I229" t="s">
        <v>900</v>
      </c>
      <c r="J229" t="s">
        <v>575</v>
      </c>
    </row>
    <row r="230" spans="1:10" x14ac:dyDescent="0.2">
      <c r="A230">
        <f t="shared" si="10"/>
        <v>229</v>
      </c>
      <c r="B230" t="str">
        <f t="shared" si="9"/>
        <v>Wikars_1997a</v>
      </c>
      <c r="C230" t="s">
        <v>1031</v>
      </c>
      <c r="D230">
        <v>1997</v>
      </c>
      <c r="E230" t="s">
        <v>358</v>
      </c>
      <c r="F230" t="s">
        <v>1017</v>
      </c>
      <c r="G230" t="s">
        <v>21</v>
      </c>
      <c r="H230" t="s">
        <v>21</v>
      </c>
      <c r="I230" t="s">
        <v>21</v>
      </c>
      <c r="J230" t="s">
        <v>598</v>
      </c>
    </row>
    <row r="231" spans="1:10" x14ac:dyDescent="0.2">
      <c r="A231">
        <f t="shared" si="10"/>
        <v>230</v>
      </c>
      <c r="B231" t="str">
        <f t="shared" si="9"/>
        <v>Wikars_2001a</v>
      </c>
      <c r="C231" t="s">
        <v>1032</v>
      </c>
      <c r="D231">
        <v>2001</v>
      </c>
      <c r="E231" t="s">
        <v>361</v>
      </c>
      <c r="F231" t="s">
        <v>711</v>
      </c>
      <c r="G231">
        <v>141</v>
      </c>
      <c r="H231">
        <v>3</v>
      </c>
      <c r="I231" t="s">
        <v>923</v>
      </c>
      <c r="J231" t="s">
        <v>601</v>
      </c>
    </row>
    <row r="232" spans="1:10" x14ac:dyDescent="0.2">
      <c r="A232">
        <f t="shared" si="10"/>
        <v>231</v>
      </c>
      <c r="B232" t="str">
        <f t="shared" si="9"/>
        <v>Williams_2014a</v>
      </c>
      <c r="C232" t="s">
        <v>146</v>
      </c>
      <c r="D232">
        <v>2014</v>
      </c>
      <c r="E232" t="s">
        <v>366</v>
      </c>
      <c r="F232" t="s">
        <v>762</v>
      </c>
      <c r="G232">
        <v>13</v>
      </c>
      <c r="H232">
        <v>1</v>
      </c>
      <c r="I232" t="s">
        <v>928</v>
      </c>
      <c r="J232" t="s">
        <v>606</v>
      </c>
    </row>
    <row r="233" spans="1:10" x14ac:dyDescent="0.2">
      <c r="A233">
        <f t="shared" si="10"/>
        <v>232</v>
      </c>
      <c r="B233" t="str">
        <f t="shared" si="9"/>
        <v>Wise_2019a</v>
      </c>
      <c r="C233" t="s">
        <v>180</v>
      </c>
      <c r="D233">
        <v>2019</v>
      </c>
      <c r="E233" t="s">
        <v>409</v>
      </c>
      <c r="F233" t="s">
        <v>782</v>
      </c>
      <c r="G233">
        <v>88</v>
      </c>
      <c r="H233">
        <v>10</v>
      </c>
      <c r="I233" t="s">
        <v>970</v>
      </c>
      <c r="J233" t="s">
        <v>649</v>
      </c>
    </row>
    <row r="234" spans="1:10" x14ac:dyDescent="0.2">
      <c r="A234">
        <f t="shared" si="10"/>
        <v>233</v>
      </c>
      <c r="B234" t="str">
        <f t="shared" si="9"/>
        <v>Wright_2002a</v>
      </c>
      <c r="C234" t="s">
        <v>71</v>
      </c>
      <c r="D234">
        <v>2002</v>
      </c>
      <c r="E234" t="s">
        <v>269</v>
      </c>
      <c r="F234" t="s">
        <v>1056</v>
      </c>
      <c r="G234">
        <v>34</v>
      </c>
      <c r="H234">
        <v>1</v>
      </c>
      <c r="I234" t="s">
        <v>841</v>
      </c>
      <c r="J234" t="s">
        <v>508</v>
      </c>
    </row>
    <row r="235" spans="1:10" x14ac:dyDescent="0.2">
      <c r="A235">
        <f t="shared" si="10"/>
        <v>234</v>
      </c>
      <c r="B235" t="str">
        <f t="shared" si="9"/>
        <v>Xiong_2011a</v>
      </c>
      <c r="C235" t="s">
        <v>75</v>
      </c>
      <c r="D235">
        <v>2011</v>
      </c>
      <c r="E235" t="s">
        <v>275</v>
      </c>
      <c r="F235" t="s">
        <v>736</v>
      </c>
      <c r="G235">
        <v>43</v>
      </c>
      <c r="H235">
        <v>12</v>
      </c>
      <c r="I235" t="s">
        <v>847</v>
      </c>
      <c r="J235" t="s">
        <v>514</v>
      </c>
    </row>
    <row r="236" spans="1:10" x14ac:dyDescent="0.2">
      <c r="A236">
        <f t="shared" si="10"/>
        <v>235</v>
      </c>
      <c r="B236" t="str">
        <f t="shared" si="9"/>
        <v>York_1999a</v>
      </c>
      <c r="C236" t="s">
        <v>1020</v>
      </c>
      <c r="D236">
        <v>1999</v>
      </c>
      <c r="E236" t="s">
        <v>317</v>
      </c>
      <c r="F236" t="s">
        <v>731</v>
      </c>
      <c r="G236">
        <v>3</v>
      </c>
      <c r="H236" t="s">
        <v>21</v>
      </c>
      <c r="I236" t="s">
        <v>883</v>
      </c>
      <c r="J236" t="s">
        <v>556</v>
      </c>
    </row>
    <row r="237" spans="1:10" x14ac:dyDescent="0.2">
      <c r="A237">
        <f t="shared" si="10"/>
        <v>236</v>
      </c>
      <c r="B237" t="str">
        <f t="shared" si="9"/>
        <v>Zaitsev_2014a</v>
      </c>
      <c r="C237" t="s">
        <v>127</v>
      </c>
      <c r="D237">
        <v>2014</v>
      </c>
      <c r="E237" t="s">
        <v>342</v>
      </c>
      <c r="F237" t="s">
        <v>743</v>
      </c>
      <c r="G237">
        <v>83</v>
      </c>
      <c r="H237" t="s">
        <v>21</v>
      </c>
      <c r="I237" t="s">
        <v>906</v>
      </c>
      <c r="J237" t="s">
        <v>582</v>
      </c>
    </row>
    <row r="238" spans="1:10" x14ac:dyDescent="0.2">
      <c r="A238">
        <f t="shared" si="10"/>
        <v>237</v>
      </c>
      <c r="B238" t="str">
        <f t="shared" si="9"/>
        <v>Zaitsev_2017a</v>
      </c>
      <c r="C238" t="s">
        <v>152</v>
      </c>
      <c r="D238">
        <v>2017</v>
      </c>
      <c r="E238" t="s">
        <v>374</v>
      </c>
      <c r="F238" t="s">
        <v>775</v>
      </c>
      <c r="G238">
        <v>10</v>
      </c>
      <c r="H238">
        <v>3</v>
      </c>
      <c r="I238" t="s">
        <v>936</v>
      </c>
      <c r="J238" t="s">
        <v>614</v>
      </c>
    </row>
  </sheetData>
  <autoFilter ref="A1:J238" xr:uid="{416511E0-F721-442A-B80B-DD3F00B3CA27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F96B0-56FD-C646-8726-CB98D39BF161}">
  <dimension ref="A1:A13"/>
  <sheetViews>
    <sheetView workbookViewId="0">
      <selection activeCell="D21" sqref="D21"/>
    </sheetView>
  </sheetViews>
  <sheetFormatPr baseColWidth="10" defaultColWidth="11.5" defaultRowHeight="15" x14ac:dyDescent="0.2"/>
  <sheetData>
    <row r="1" spans="1:1" x14ac:dyDescent="0.2">
      <c r="A1" t="s">
        <v>1290</v>
      </c>
    </row>
    <row r="2" spans="1:1" x14ac:dyDescent="0.2">
      <c r="A2" t="s">
        <v>1291</v>
      </c>
    </row>
    <row r="3" spans="1:1" x14ac:dyDescent="0.2">
      <c r="A3" t="s">
        <v>1296</v>
      </c>
    </row>
    <row r="4" spans="1:1" x14ac:dyDescent="0.2">
      <c r="A4" t="s">
        <v>1301</v>
      </c>
    </row>
    <row r="5" spans="1:1" x14ac:dyDescent="0.2">
      <c r="A5" t="s">
        <v>1435</v>
      </c>
    </row>
    <row r="6" spans="1:1" x14ac:dyDescent="0.2">
      <c r="A6" t="s">
        <v>1297</v>
      </c>
    </row>
    <row r="7" spans="1:1" x14ac:dyDescent="0.2">
      <c r="A7" t="s">
        <v>1298</v>
      </c>
    </row>
    <row r="8" spans="1:1" x14ac:dyDescent="0.2">
      <c r="A8" t="s">
        <v>1294</v>
      </c>
    </row>
    <row r="9" spans="1:1" x14ac:dyDescent="0.2">
      <c r="A9" t="s">
        <v>1292</v>
      </c>
    </row>
    <row r="10" spans="1:1" x14ac:dyDescent="0.2">
      <c r="A10" t="s">
        <v>1300</v>
      </c>
    </row>
    <row r="11" spans="1:1" x14ac:dyDescent="0.2">
      <c r="A11" t="s">
        <v>1299</v>
      </c>
    </row>
    <row r="12" spans="1:1" x14ac:dyDescent="0.2">
      <c r="A12" t="s">
        <v>1295</v>
      </c>
    </row>
    <row r="13" spans="1:1" x14ac:dyDescent="0.2">
      <c r="A13" t="s">
        <v>21</v>
      </c>
    </row>
  </sheetData>
  <sortState xmlns:xlrd2="http://schemas.microsoft.com/office/spreadsheetml/2017/richdata2" ref="A2:A13">
    <sortCondition ref="A2:A13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923BE-A220-7648-9C91-7DE701A3B117}">
  <dimension ref="A1:A12"/>
  <sheetViews>
    <sheetView workbookViewId="0">
      <selection activeCell="C18" sqref="C18"/>
    </sheetView>
  </sheetViews>
  <sheetFormatPr baseColWidth="10" defaultColWidth="11.5" defaultRowHeight="15" x14ac:dyDescent="0.2"/>
  <sheetData>
    <row r="1" spans="1:1" x14ac:dyDescent="0.2">
      <c r="A1" t="s">
        <v>1283</v>
      </c>
    </row>
    <row r="2" spans="1:1" x14ac:dyDescent="0.2">
      <c r="A2" t="s">
        <v>1284</v>
      </c>
    </row>
    <row r="3" spans="1:1" x14ac:dyDescent="0.2">
      <c r="A3" t="s">
        <v>1285</v>
      </c>
    </row>
    <row r="4" spans="1:1" x14ac:dyDescent="0.2">
      <c r="A4" t="s">
        <v>1286</v>
      </c>
    </row>
    <row r="5" spans="1:1" x14ac:dyDescent="0.2">
      <c r="A5" t="s">
        <v>1287</v>
      </c>
    </row>
    <row r="6" spans="1:1" x14ac:dyDescent="0.2">
      <c r="A6" t="s">
        <v>1288</v>
      </c>
    </row>
    <row r="7" spans="1:1" x14ac:dyDescent="0.2">
      <c r="A7" t="s">
        <v>1452</v>
      </c>
    </row>
    <row r="8" spans="1:1" x14ac:dyDescent="0.2">
      <c r="A8" t="s">
        <v>1453</v>
      </c>
    </row>
    <row r="9" spans="1:1" x14ac:dyDescent="0.2">
      <c r="A9" t="s">
        <v>21</v>
      </c>
    </row>
    <row r="10" spans="1:1" x14ac:dyDescent="0.2">
      <c r="A10" t="s">
        <v>1474</v>
      </c>
    </row>
    <row r="11" spans="1:1" x14ac:dyDescent="0.2">
      <c r="A11" t="s">
        <v>1325</v>
      </c>
    </row>
    <row r="12" spans="1:1" x14ac:dyDescent="0.2">
      <c r="A12" t="s">
        <v>1633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C5427-2026-4EAA-A868-D871F2351589}">
  <dimension ref="A1:A17"/>
  <sheetViews>
    <sheetView workbookViewId="0">
      <selection activeCell="A19" sqref="A19"/>
    </sheetView>
  </sheetViews>
  <sheetFormatPr baseColWidth="10" defaultColWidth="8.83203125" defaultRowHeight="15" x14ac:dyDescent="0.2"/>
  <sheetData>
    <row r="1" spans="1:1" x14ac:dyDescent="0.2">
      <c r="A1" t="s">
        <v>1093</v>
      </c>
    </row>
    <row r="2" spans="1:1" x14ac:dyDescent="0.2">
      <c r="A2" t="s">
        <v>1153</v>
      </c>
    </row>
    <row r="3" spans="1:1" x14ac:dyDescent="0.2">
      <c r="A3" t="s">
        <v>1152</v>
      </c>
    </row>
    <row r="4" spans="1:1" x14ac:dyDescent="0.2">
      <c r="A4" t="s">
        <v>1212</v>
      </c>
    </row>
    <row r="5" spans="1:1" x14ac:dyDescent="0.2">
      <c r="A5" t="s">
        <v>1220</v>
      </c>
    </row>
    <row r="6" spans="1:1" x14ac:dyDescent="0.2">
      <c r="A6" t="s">
        <v>1634</v>
      </c>
    </row>
    <row r="7" spans="1:1" x14ac:dyDescent="0.2">
      <c r="A7" t="s">
        <v>1188</v>
      </c>
    </row>
    <row r="8" spans="1:1" x14ac:dyDescent="0.2">
      <c r="A8" t="s">
        <v>1139</v>
      </c>
    </row>
    <row r="9" spans="1:1" x14ac:dyDescent="0.2">
      <c r="A9" t="s">
        <v>1201</v>
      </c>
    </row>
    <row r="10" spans="1:1" x14ac:dyDescent="0.2">
      <c r="A10" t="s">
        <v>1222</v>
      </c>
    </row>
    <row r="11" spans="1:1" x14ac:dyDescent="0.2">
      <c r="A11" t="s">
        <v>1223</v>
      </c>
    </row>
    <row r="12" spans="1:1" x14ac:dyDescent="0.2">
      <c r="A12" t="s">
        <v>1594</v>
      </c>
    </row>
    <row r="13" spans="1:1" x14ac:dyDescent="0.2">
      <c r="A13" t="s">
        <v>1192</v>
      </c>
    </row>
    <row r="14" spans="1:1" x14ac:dyDescent="0.2">
      <c r="A14" t="s">
        <v>1160</v>
      </c>
    </row>
    <row r="15" spans="1:1" x14ac:dyDescent="0.2">
      <c r="A15" t="s">
        <v>1198</v>
      </c>
    </row>
    <row r="16" spans="1:1" x14ac:dyDescent="0.2">
      <c r="A16" t="s">
        <v>1221</v>
      </c>
    </row>
    <row r="17" spans="1:1" x14ac:dyDescent="0.2">
      <c r="A17" t="s">
        <v>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C127D-82A2-994A-B036-054044AABBF4}">
  <dimension ref="A1:A5"/>
  <sheetViews>
    <sheetView workbookViewId="0">
      <selection activeCell="B15" sqref="B15"/>
    </sheetView>
  </sheetViews>
  <sheetFormatPr baseColWidth="10" defaultColWidth="11.5" defaultRowHeight="15" x14ac:dyDescent="0.2"/>
  <sheetData>
    <row r="1" spans="1:1" x14ac:dyDescent="0.2">
      <c r="A1" t="s">
        <v>1277</v>
      </c>
    </row>
    <row r="2" spans="1:1" x14ac:dyDescent="0.2">
      <c r="A2" t="s">
        <v>1278</v>
      </c>
    </row>
    <row r="3" spans="1:1" ht="16" x14ac:dyDescent="0.2">
      <c r="A3" s="5" t="s">
        <v>1279</v>
      </c>
    </row>
    <row r="4" spans="1:1" ht="16" x14ac:dyDescent="0.2">
      <c r="A4" s="5" t="s">
        <v>1280</v>
      </c>
    </row>
    <row r="5" spans="1:1" ht="16" x14ac:dyDescent="0.2">
      <c r="A5" s="5" t="s">
        <v>1281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018FF-31CE-43E2-B467-6323B3C78970}">
  <dimension ref="A1:B14"/>
  <sheetViews>
    <sheetView workbookViewId="0">
      <selection activeCell="A14" sqref="A14"/>
    </sheetView>
  </sheetViews>
  <sheetFormatPr baseColWidth="10" defaultColWidth="8.83203125" defaultRowHeight="15" x14ac:dyDescent="0.2"/>
  <sheetData>
    <row r="1" spans="1:2" x14ac:dyDescent="0.2">
      <c r="A1" t="s">
        <v>692</v>
      </c>
      <c r="B1" t="s">
        <v>704</v>
      </c>
    </row>
    <row r="2" spans="1:2" x14ac:dyDescent="0.2">
      <c r="A2" t="s">
        <v>693</v>
      </c>
      <c r="B2" t="s">
        <v>705</v>
      </c>
    </row>
    <row r="3" spans="1:2" x14ac:dyDescent="0.2">
      <c r="A3" t="s">
        <v>694</v>
      </c>
      <c r="B3" t="s">
        <v>706</v>
      </c>
    </row>
    <row r="4" spans="1:2" x14ac:dyDescent="0.2">
      <c r="A4" t="s">
        <v>695</v>
      </c>
      <c r="B4" t="s">
        <v>707</v>
      </c>
    </row>
    <row r="5" spans="1:2" x14ac:dyDescent="0.2">
      <c r="A5" t="s">
        <v>696</v>
      </c>
      <c r="B5" t="s">
        <v>708</v>
      </c>
    </row>
    <row r="6" spans="1:2" x14ac:dyDescent="0.2">
      <c r="A6" t="s">
        <v>697</v>
      </c>
      <c r="B6" t="s">
        <v>709</v>
      </c>
    </row>
    <row r="7" spans="1:2" x14ac:dyDescent="0.2">
      <c r="A7" t="s">
        <v>698</v>
      </c>
      <c r="B7" t="s">
        <v>710</v>
      </c>
    </row>
    <row r="8" spans="1:2" x14ac:dyDescent="0.2">
      <c r="A8" t="s">
        <v>699</v>
      </c>
      <c r="B8" t="s">
        <v>21</v>
      </c>
    </row>
    <row r="9" spans="1:2" x14ac:dyDescent="0.2">
      <c r="A9" t="s">
        <v>700</v>
      </c>
    </row>
    <row r="10" spans="1:2" x14ac:dyDescent="0.2">
      <c r="A10" t="s">
        <v>701</v>
      </c>
    </row>
    <row r="11" spans="1:2" x14ac:dyDescent="0.2">
      <c r="A11" t="s">
        <v>22</v>
      </c>
    </row>
    <row r="12" spans="1:2" x14ac:dyDescent="0.2">
      <c r="A12" t="s">
        <v>702</v>
      </c>
    </row>
    <row r="13" spans="1:2" x14ac:dyDescent="0.2">
      <c r="A13" t="s">
        <v>703</v>
      </c>
    </row>
    <row r="14" spans="1:2" x14ac:dyDescent="0.2">
      <c r="A14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32EE5-2B86-43D3-B8CC-063DD32E47B5}">
  <dimension ref="A1:O31"/>
  <sheetViews>
    <sheetView workbookViewId="0">
      <pane xSplit="1" topLeftCell="B1" activePane="topRight" state="frozen"/>
      <selection pane="topRight" activeCell="B9" sqref="B9"/>
    </sheetView>
  </sheetViews>
  <sheetFormatPr baseColWidth="10" defaultColWidth="8.83203125" defaultRowHeight="15" x14ac:dyDescent="0.2"/>
  <cols>
    <col min="1" max="1" width="23" bestFit="1" customWidth="1"/>
    <col min="2" max="2" width="146.33203125" bestFit="1" customWidth="1"/>
    <col min="3" max="3" width="5" bestFit="1" customWidth="1"/>
    <col min="4" max="4" width="145.6640625" bestFit="1" customWidth="1"/>
    <col min="5" max="5" width="30.5" bestFit="1" customWidth="1"/>
    <col min="6" max="6" width="8" bestFit="1" customWidth="1"/>
    <col min="7" max="7" width="7.33203125" bestFit="1" customWidth="1"/>
    <col min="8" max="8" width="30.6640625" bestFit="1" customWidth="1"/>
    <col min="9" max="9" width="41.83203125" bestFit="1" customWidth="1"/>
    <col min="10" max="10" width="11.1640625" customWidth="1"/>
  </cols>
  <sheetData>
    <row r="1" spans="1:15" x14ac:dyDescent="0.2">
      <c r="A1" t="s">
        <v>0</v>
      </c>
      <c r="B1" t="s">
        <v>214</v>
      </c>
      <c r="C1" t="s">
        <v>449</v>
      </c>
      <c r="D1" t="s">
        <v>448</v>
      </c>
      <c r="E1" t="s">
        <v>1030</v>
      </c>
      <c r="F1" t="s">
        <v>451</v>
      </c>
      <c r="G1" t="s">
        <v>452</v>
      </c>
      <c r="H1" t="s">
        <v>450</v>
      </c>
      <c r="I1" t="s">
        <v>691</v>
      </c>
      <c r="J1" t="s">
        <v>1333</v>
      </c>
      <c r="K1" t="s">
        <v>1332</v>
      </c>
      <c r="O1" t="s">
        <v>1193</v>
      </c>
    </row>
    <row r="2" spans="1:15" x14ac:dyDescent="0.2">
      <c r="A2" t="s">
        <v>1143</v>
      </c>
      <c r="B2" t="s">
        <v>1018</v>
      </c>
      <c r="C2">
        <v>2005</v>
      </c>
      <c r="D2" t="s">
        <v>217</v>
      </c>
      <c r="E2" t="s">
        <v>743</v>
      </c>
      <c r="F2">
        <v>28</v>
      </c>
      <c r="G2">
        <v>2</v>
      </c>
      <c r="H2" t="s">
        <v>797</v>
      </c>
      <c r="I2" t="s">
        <v>456</v>
      </c>
      <c r="J2" t="s">
        <v>1354</v>
      </c>
      <c r="K2" t="s">
        <v>1539</v>
      </c>
      <c r="O2" t="s">
        <v>1551</v>
      </c>
    </row>
    <row r="3" spans="1:15" ht="16" x14ac:dyDescent="0.2">
      <c r="A3" t="s">
        <v>1182</v>
      </c>
      <c r="B3" t="s">
        <v>119</v>
      </c>
      <c r="C3">
        <v>2009</v>
      </c>
      <c r="D3" t="s">
        <v>334</v>
      </c>
      <c r="E3" t="s">
        <v>736</v>
      </c>
      <c r="F3">
        <v>41</v>
      </c>
      <c r="G3">
        <v>9</v>
      </c>
      <c r="H3" t="s">
        <v>899</v>
      </c>
      <c r="I3" t="s">
        <v>574</v>
      </c>
      <c r="J3" s="8" t="s">
        <v>1354</v>
      </c>
      <c r="K3" t="s">
        <v>1485</v>
      </c>
      <c r="O3" t="s">
        <v>1213</v>
      </c>
    </row>
    <row r="4" spans="1:15" x14ac:dyDescent="0.2">
      <c r="A4" t="s">
        <v>1199</v>
      </c>
      <c r="B4" t="s">
        <v>130</v>
      </c>
      <c r="C4">
        <v>2021</v>
      </c>
      <c r="D4" t="s">
        <v>347</v>
      </c>
      <c r="E4" t="s">
        <v>766</v>
      </c>
      <c r="F4">
        <v>30</v>
      </c>
      <c r="G4" t="s">
        <v>21</v>
      </c>
      <c r="H4" t="s">
        <v>910</v>
      </c>
      <c r="I4" t="s">
        <v>587</v>
      </c>
      <c r="J4" t="s">
        <v>1354</v>
      </c>
      <c r="K4" t="s">
        <v>1489</v>
      </c>
      <c r="O4" t="s">
        <v>1491</v>
      </c>
    </row>
    <row r="5" spans="1:15" x14ac:dyDescent="0.2">
      <c r="A5" t="s">
        <v>1206</v>
      </c>
      <c r="B5" t="s">
        <v>160</v>
      </c>
      <c r="C5">
        <v>2020</v>
      </c>
      <c r="D5" t="s">
        <v>384</v>
      </c>
      <c r="E5" t="s">
        <v>712</v>
      </c>
      <c r="F5">
        <v>11</v>
      </c>
      <c r="G5">
        <v>10</v>
      </c>
      <c r="H5" t="s">
        <v>946</v>
      </c>
      <c r="I5" t="s">
        <v>624</v>
      </c>
      <c r="J5" t="s">
        <v>1541</v>
      </c>
      <c r="K5" t="s">
        <v>1540</v>
      </c>
      <c r="O5" t="s">
        <v>1553</v>
      </c>
    </row>
    <row r="6" spans="1:15" x14ac:dyDescent="0.2">
      <c r="A6" t="s">
        <v>1135</v>
      </c>
      <c r="B6" t="s">
        <v>54</v>
      </c>
      <c r="C6">
        <v>2001</v>
      </c>
      <c r="D6" t="s">
        <v>248</v>
      </c>
      <c r="E6" t="s">
        <v>716</v>
      </c>
      <c r="F6">
        <v>37</v>
      </c>
      <c r="G6">
        <v>4</v>
      </c>
      <c r="H6" t="s">
        <v>824</v>
      </c>
      <c r="I6" t="s">
        <v>487</v>
      </c>
      <c r="J6" t="s">
        <v>1337</v>
      </c>
      <c r="O6" t="s">
        <v>1557</v>
      </c>
    </row>
    <row r="7" spans="1:15" x14ac:dyDescent="0.2">
      <c r="A7" t="s">
        <v>1151</v>
      </c>
      <c r="B7" t="s">
        <v>44</v>
      </c>
      <c r="C7">
        <v>2002</v>
      </c>
      <c r="D7" t="s">
        <v>237</v>
      </c>
      <c r="E7" t="s">
        <v>726</v>
      </c>
      <c r="F7">
        <v>39</v>
      </c>
      <c r="G7">
        <v>6</v>
      </c>
      <c r="H7" t="s">
        <v>815</v>
      </c>
      <c r="I7" t="s">
        <v>476</v>
      </c>
      <c r="J7" t="s">
        <v>1337</v>
      </c>
      <c r="O7" t="s">
        <v>1556</v>
      </c>
    </row>
    <row r="8" spans="1:15" x14ac:dyDescent="0.2">
      <c r="A8" t="s">
        <v>1157</v>
      </c>
      <c r="B8" t="s">
        <v>101</v>
      </c>
      <c r="C8">
        <v>2021</v>
      </c>
      <c r="D8" t="s">
        <v>308</v>
      </c>
      <c r="E8" t="s">
        <v>743</v>
      </c>
      <c r="F8">
        <v>162</v>
      </c>
      <c r="G8" t="s">
        <v>21</v>
      </c>
      <c r="H8" t="s">
        <v>876</v>
      </c>
      <c r="I8" t="s">
        <v>547</v>
      </c>
      <c r="J8" t="s">
        <v>1337</v>
      </c>
      <c r="O8" t="s">
        <v>1165</v>
      </c>
    </row>
    <row r="9" spans="1:15" x14ac:dyDescent="0.2">
      <c r="A9" t="s">
        <v>1161</v>
      </c>
      <c r="B9" t="s">
        <v>126</v>
      </c>
      <c r="C9">
        <v>2005</v>
      </c>
      <c r="D9" t="s">
        <v>341</v>
      </c>
      <c r="E9" t="s">
        <v>743</v>
      </c>
      <c r="F9">
        <v>29</v>
      </c>
      <c r="G9">
        <v>1</v>
      </c>
      <c r="H9" t="s">
        <v>905</v>
      </c>
      <c r="I9" t="s">
        <v>581</v>
      </c>
      <c r="J9" t="s">
        <v>1337</v>
      </c>
      <c r="O9" t="s">
        <v>1560</v>
      </c>
    </row>
    <row r="10" spans="1:15" x14ac:dyDescent="0.2">
      <c r="A10" t="s">
        <v>1165</v>
      </c>
      <c r="B10" t="s">
        <v>87</v>
      </c>
      <c r="C10">
        <v>2021</v>
      </c>
      <c r="D10" t="s">
        <v>290</v>
      </c>
      <c r="E10" t="s">
        <v>752</v>
      </c>
      <c r="F10">
        <v>109</v>
      </c>
      <c r="G10">
        <v>8</v>
      </c>
      <c r="H10" t="s">
        <v>861</v>
      </c>
      <c r="I10" t="s">
        <v>529</v>
      </c>
      <c r="J10" t="s">
        <v>1337</v>
      </c>
      <c r="O10" t="s">
        <v>1224</v>
      </c>
    </row>
    <row r="11" spans="1:15" x14ac:dyDescent="0.2">
      <c r="A11" t="s">
        <v>1169</v>
      </c>
      <c r="B11" t="s">
        <v>66</v>
      </c>
      <c r="C11">
        <v>2021</v>
      </c>
      <c r="D11" t="s">
        <v>260</v>
      </c>
      <c r="E11" t="s">
        <v>716</v>
      </c>
      <c r="F11">
        <v>103</v>
      </c>
      <c r="G11" t="s">
        <v>21</v>
      </c>
      <c r="H11" t="s">
        <v>835</v>
      </c>
      <c r="I11" t="s">
        <v>499</v>
      </c>
      <c r="J11" t="s">
        <v>1337</v>
      </c>
      <c r="O11" t="s">
        <v>1229</v>
      </c>
    </row>
    <row r="12" spans="1:15" x14ac:dyDescent="0.2">
      <c r="A12" t="s">
        <v>1172</v>
      </c>
      <c r="B12" t="s">
        <v>118</v>
      </c>
      <c r="C12">
        <v>2017</v>
      </c>
      <c r="D12" t="s">
        <v>333</v>
      </c>
      <c r="E12" t="s">
        <v>752</v>
      </c>
      <c r="F12">
        <v>105</v>
      </c>
      <c r="G12">
        <v>3</v>
      </c>
      <c r="H12" t="s">
        <v>898</v>
      </c>
      <c r="I12" t="s">
        <v>573</v>
      </c>
      <c r="J12" t="s">
        <v>1337</v>
      </c>
      <c r="O12" t="s">
        <v>1210</v>
      </c>
    </row>
    <row r="13" spans="1:15" x14ac:dyDescent="0.2">
      <c r="A13" t="s">
        <v>1189</v>
      </c>
      <c r="B13" t="s">
        <v>146</v>
      </c>
      <c r="C13">
        <v>2014</v>
      </c>
      <c r="D13" t="s">
        <v>366</v>
      </c>
      <c r="E13" t="s">
        <v>762</v>
      </c>
      <c r="F13">
        <v>13</v>
      </c>
      <c r="G13">
        <v>1</v>
      </c>
      <c r="H13" t="s">
        <v>928</v>
      </c>
      <c r="I13" t="s">
        <v>606</v>
      </c>
      <c r="J13" t="s">
        <v>1337</v>
      </c>
      <c r="O13" t="s">
        <v>1202</v>
      </c>
    </row>
    <row r="14" spans="1:15" x14ac:dyDescent="0.2">
      <c r="A14" t="s">
        <v>1193</v>
      </c>
      <c r="B14" t="s">
        <v>133</v>
      </c>
      <c r="C14">
        <v>2019</v>
      </c>
      <c r="D14" t="s">
        <v>350</v>
      </c>
      <c r="E14" t="s">
        <v>768</v>
      </c>
      <c r="F14">
        <v>363</v>
      </c>
      <c r="G14">
        <v>6423</v>
      </c>
      <c r="H14" t="s">
        <v>913</v>
      </c>
      <c r="I14" t="s">
        <v>590</v>
      </c>
      <c r="J14" t="s">
        <v>1337</v>
      </c>
      <c r="O14" t="s">
        <v>1151</v>
      </c>
    </row>
    <row r="15" spans="1:15" x14ac:dyDescent="0.2">
      <c r="A15" t="s">
        <v>1197</v>
      </c>
      <c r="B15" t="s">
        <v>1018</v>
      </c>
      <c r="C15">
        <v>2006</v>
      </c>
      <c r="D15" t="s">
        <v>369</v>
      </c>
      <c r="E15" t="s">
        <v>773</v>
      </c>
      <c r="F15">
        <v>114</v>
      </c>
      <c r="G15">
        <v>3</v>
      </c>
      <c r="H15" t="s">
        <v>931</v>
      </c>
      <c r="I15" t="s">
        <v>609</v>
      </c>
      <c r="J15" t="s">
        <v>1337</v>
      </c>
      <c r="O15" t="s">
        <v>1555</v>
      </c>
    </row>
    <row r="16" spans="1:15" x14ac:dyDescent="0.2">
      <c r="A16" t="s">
        <v>1202</v>
      </c>
      <c r="B16" t="s">
        <v>164</v>
      </c>
      <c r="C16">
        <v>2005</v>
      </c>
      <c r="D16" t="s">
        <v>389</v>
      </c>
      <c r="E16" t="s">
        <v>757</v>
      </c>
      <c r="F16">
        <v>30</v>
      </c>
      <c r="G16">
        <v>2</v>
      </c>
      <c r="H16" t="s">
        <v>952</v>
      </c>
      <c r="I16" t="s">
        <v>629</v>
      </c>
      <c r="J16" t="s">
        <v>1337</v>
      </c>
      <c r="O16" t="s">
        <v>1197</v>
      </c>
    </row>
    <row r="17" spans="1:15" x14ac:dyDescent="0.2">
      <c r="A17" t="s">
        <v>1204</v>
      </c>
      <c r="B17" t="s">
        <v>155</v>
      </c>
      <c r="C17">
        <v>2018</v>
      </c>
      <c r="D17" t="s">
        <v>378</v>
      </c>
      <c r="E17" t="s">
        <v>736</v>
      </c>
      <c r="F17">
        <v>119</v>
      </c>
      <c r="G17" t="s">
        <v>21</v>
      </c>
      <c r="H17" t="s">
        <v>940</v>
      </c>
      <c r="I17" t="s">
        <v>618</v>
      </c>
      <c r="J17" t="s">
        <v>1337</v>
      </c>
      <c r="O17" t="s">
        <v>1558</v>
      </c>
    </row>
    <row r="18" spans="1:15" x14ac:dyDescent="0.2">
      <c r="A18" t="s">
        <v>1210</v>
      </c>
      <c r="B18" t="s">
        <v>166</v>
      </c>
      <c r="C18">
        <v>2011</v>
      </c>
      <c r="D18" t="s">
        <v>392</v>
      </c>
      <c r="E18" t="s">
        <v>727</v>
      </c>
      <c r="F18">
        <v>54</v>
      </c>
      <c r="G18">
        <v>2</v>
      </c>
      <c r="H18" t="s">
        <v>955</v>
      </c>
      <c r="I18" t="s">
        <v>632</v>
      </c>
      <c r="J18" t="s">
        <v>1337</v>
      </c>
      <c r="O18" t="s">
        <v>1169</v>
      </c>
    </row>
    <row r="19" spans="1:15" x14ac:dyDescent="0.2">
      <c r="A19" t="s">
        <v>1213</v>
      </c>
      <c r="B19" t="s">
        <v>197</v>
      </c>
      <c r="C19">
        <v>2021</v>
      </c>
      <c r="D19" t="s">
        <v>426</v>
      </c>
      <c r="E19" t="s">
        <v>736</v>
      </c>
      <c r="F19">
        <v>154</v>
      </c>
      <c r="G19" t="s">
        <v>21</v>
      </c>
      <c r="H19" t="s">
        <v>986</v>
      </c>
      <c r="I19" t="s">
        <v>667</v>
      </c>
      <c r="J19" t="s">
        <v>1337</v>
      </c>
      <c r="O19" t="s">
        <v>1135</v>
      </c>
    </row>
    <row r="20" spans="1:15" x14ac:dyDescent="0.2">
      <c r="A20" t="s">
        <v>1217</v>
      </c>
      <c r="B20" t="s">
        <v>191</v>
      </c>
      <c r="C20">
        <v>2004</v>
      </c>
      <c r="D20" t="s">
        <v>420</v>
      </c>
      <c r="E20" t="s">
        <v>1052</v>
      </c>
      <c r="F20">
        <v>10</v>
      </c>
      <c r="G20">
        <v>8</v>
      </c>
      <c r="H20" t="s">
        <v>980</v>
      </c>
      <c r="I20" t="s">
        <v>661</v>
      </c>
      <c r="J20" t="s">
        <v>1337</v>
      </c>
      <c r="O20" t="s">
        <v>1561</v>
      </c>
    </row>
    <row r="21" spans="1:15" x14ac:dyDescent="0.2">
      <c r="A21" t="s">
        <v>1224</v>
      </c>
      <c r="B21" t="s">
        <v>209</v>
      </c>
      <c r="C21">
        <v>2012</v>
      </c>
      <c r="D21" t="s">
        <v>443</v>
      </c>
      <c r="E21" t="s">
        <v>772</v>
      </c>
      <c r="F21">
        <v>170</v>
      </c>
      <c r="G21">
        <v>4</v>
      </c>
      <c r="H21" t="s">
        <v>996</v>
      </c>
      <c r="I21" t="s">
        <v>686</v>
      </c>
      <c r="J21" t="s">
        <v>1337</v>
      </c>
      <c r="O21" t="s">
        <v>1172</v>
      </c>
    </row>
    <row r="22" spans="1:15" x14ac:dyDescent="0.2">
      <c r="A22" t="s">
        <v>1227</v>
      </c>
      <c r="B22" t="s">
        <v>180</v>
      </c>
      <c r="C22">
        <v>2019</v>
      </c>
      <c r="D22" t="s">
        <v>409</v>
      </c>
      <c r="E22" t="s">
        <v>782</v>
      </c>
      <c r="F22">
        <v>88</v>
      </c>
      <c r="G22">
        <v>10</v>
      </c>
      <c r="H22" t="s">
        <v>970</v>
      </c>
      <c r="I22" t="s">
        <v>649</v>
      </c>
      <c r="J22" t="s">
        <v>1337</v>
      </c>
      <c r="O22" t="s">
        <v>1554</v>
      </c>
    </row>
    <row r="23" spans="1:15" x14ac:dyDescent="0.2">
      <c r="A23" t="s">
        <v>1229</v>
      </c>
      <c r="B23" t="s">
        <v>161</v>
      </c>
      <c r="C23">
        <v>2002</v>
      </c>
      <c r="D23" t="s">
        <v>386</v>
      </c>
      <c r="E23" t="s">
        <v>716</v>
      </c>
      <c r="F23">
        <v>38</v>
      </c>
      <c r="G23">
        <v>44654</v>
      </c>
      <c r="H23" t="s">
        <v>948</v>
      </c>
      <c r="I23" t="s">
        <v>626</v>
      </c>
      <c r="J23" t="s">
        <v>1337</v>
      </c>
      <c r="O23" t="s">
        <v>1559</v>
      </c>
    </row>
    <row r="24" spans="1:15" x14ac:dyDescent="0.2">
      <c r="A24" t="s">
        <v>1491</v>
      </c>
      <c r="B24" t="s">
        <v>1490</v>
      </c>
      <c r="C24">
        <v>2007</v>
      </c>
      <c r="D24" t="s">
        <v>379</v>
      </c>
      <c r="E24" t="s">
        <v>743</v>
      </c>
      <c r="F24">
        <v>37</v>
      </c>
      <c r="G24">
        <v>1</v>
      </c>
      <c r="H24" t="s">
        <v>941</v>
      </c>
      <c r="O24" t="s">
        <v>1552</v>
      </c>
    </row>
    <row r="25" spans="1:15" x14ac:dyDescent="0.2">
      <c r="O25" t="s">
        <v>1217</v>
      </c>
    </row>
    <row r="26" spans="1:15" x14ac:dyDescent="0.2">
      <c r="O26" t="s">
        <v>1161</v>
      </c>
    </row>
    <row r="27" spans="1:15" x14ac:dyDescent="0.2">
      <c r="O27" t="s">
        <v>1204</v>
      </c>
    </row>
    <row r="28" spans="1:15" x14ac:dyDescent="0.2">
      <c r="O28" t="s">
        <v>1157</v>
      </c>
    </row>
    <row r="29" spans="1:15" x14ac:dyDescent="0.2">
      <c r="O29" t="s">
        <v>1189</v>
      </c>
    </row>
    <row r="31" spans="1:15" x14ac:dyDescent="0.2">
      <c r="O31" t="s">
        <v>1227</v>
      </c>
    </row>
  </sheetData>
  <sortState xmlns:xlrd2="http://schemas.microsoft.com/office/spreadsheetml/2017/richdata2" ref="O1:O36">
    <sortCondition ref="O1:O36"/>
  </sortState>
  <hyperlinks>
    <hyperlink ref="H24" r:id="rId1" tooltip="Persistent link using digital object identifier" display="https://doi.org/10.1016/j.apsoil.2007.03.008" xr:uid="{9272C9F0-4BB7-364C-AD0A-039A76188588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29F58D-2F6C-444E-AFC6-9E99E761CAC3}">
          <x14:formula1>
            <xm:f>All_studies!$B$2:$B$238</xm:f>
          </x14:formula1>
          <xm:sqref>A2:A23 O15:O31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4AE54-B1B1-4CBA-9B43-DCF7707DFA51}">
  <dimension ref="A1:K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8" sqref="D8"/>
    </sheetView>
  </sheetViews>
  <sheetFormatPr baseColWidth="10" defaultColWidth="8.83203125" defaultRowHeight="15" x14ac:dyDescent="0.2"/>
  <cols>
    <col min="1" max="1" width="17.33203125" bestFit="1" customWidth="1"/>
    <col min="2" max="2" width="104.5" bestFit="1" customWidth="1"/>
    <col min="3" max="3" width="5" bestFit="1" customWidth="1"/>
    <col min="4" max="4" width="145.6640625" bestFit="1" customWidth="1"/>
    <col min="5" max="5" width="30.33203125" bestFit="1" customWidth="1"/>
    <col min="6" max="6" width="8" bestFit="1" customWidth="1"/>
    <col min="7" max="7" width="7.33203125" bestFit="1" customWidth="1"/>
    <col min="8" max="8" width="30.6640625" bestFit="1" customWidth="1"/>
    <col min="9" max="9" width="41.83203125" bestFit="1" customWidth="1"/>
  </cols>
  <sheetData>
    <row r="1" spans="1:11" x14ac:dyDescent="0.2">
      <c r="A1" t="s">
        <v>1134</v>
      </c>
      <c r="B1" t="s">
        <v>214</v>
      </c>
      <c r="C1" t="s">
        <v>449</v>
      </c>
      <c r="D1" t="s">
        <v>448</v>
      </c>
      <c r="E1" t="s">
        <v>1030</v>
      </c>
      <c r="F1" t="s">
        <v>451</v>
      </c>
      <c r="G1" t="s">
        <v>452</v>
      </c>
      <c r="H1" t="s">
        <v>450</v>
      </c>
      <c r="I1" t="s">
        <v>691</v>
      </c>
      <c r="J1" t="s">
        <v>1333</v>
      </c>
      <c r="K1" t="s">
        <v>1332</v>
      </c>
    </row>
    <row r="2" spans="1:11" x14ac:dyDescent="0.2">
      <c r="A2" t="s">
        <v>1182</v>
      </c>
      <c r="B2" t="s">
        <v>119</v>
      </c>
      <c r="C2">
        <v>2009</v>
      </c>
      <c r="D2" t="s">
        <v>334</v>
      </c>
      <c r="E2" t="s">
        <v>736</v>
      </c>
      <c r="F2">
        <v>41</v>
      </c>
      <c r="G2">
        <v>9</v>
      </c>
      <c r="H2" t="s">
        <v>899</v>
      </c>
      <c r="I2" t="s">
        <v>574</v>
      </c>
      <c r="J2" t="s">
        <v>1354</v>
      </c>
    </row>
    <row r="3" spans="1:11" x14ac:dyDescent="0.2">
      <c r="A3" t="s">
        <v>1204</v>
      </c>
      <c r="B3" t="s">
        <v>155</v>
      </c>
      <c r="C3">
        <v>2018</v>
      </c>
      <c r="D3" t="s">
        <v>378</v>
      </c>
      <c r="E3" t="s">
        <v>736</v>
      </c>
      <c r="F3">
        <v>119</v>
      </c>
      <c r="G3" t="s">
        <v>21</v>
      </c>
      <c r="H3" t="s">
        <v>940</v>
      </c>
      <c r="I3" t="s">
        <v>618</v>
      </c>
      <c r="J3" t="s">
        <v>1354</v>
      </c>
      <c r="K3" t="s">
        <v>1573</v>
      </c>
    </row>
    <row r="4" spans="1:11" x14ac:dyDescent="0.2">
      <c r="A4" t="s">
        <v>1151</v>
      </c>
      <c r="B4" t="s">
        <v>44</v>
      </c>
      <c r="C4">
        <v>2002</v>
      </c>
      <c r="D4" t="s">
        <v>237</v>
      </c>
      <c r="E4" t="s">
        <v>726</v>
      </c>
      <c r="F4">
        <v>39</v>
      </c>
      <c r="G4">
        <v>6</v>
      </c>
      <c r="H4" t="s">
        <v>815</v>
      </c>
      <c r="I4" t="s">
        <v>476</v>
      </c>
      <c r="J4" t="s">
        <v>1337</v>
      </c>
    </row>
    <row r="5" spans="1:11" x14ac:dyDescent="0.2">
      <c r="A5" t="s">
        <v>1161</v>
      </c>
      <c r="B5" t="s">
        <v>126</v>
      </c>
      <c r="C5">
        <v>2005</v>
      </c>
      <c r="D5" t="s">
        <v>341</v>
      </c>
      <c r="E5" t="s">
        <v>743</v>
      </c>
      <c r="F5">
        <v>29</v>
      </c>
      <c r="G5">
        <v>1</v>
      </c>
      <c r="H5" t="s">
        <v>905</v>
      </c>
      <c r="I5" t="s">
        <v>581</v>
      </c>
      <c r="J5" t="s">
        <v>1337</v>
      </c>
    </row>
    <row r="6" spans="1:11" x14ac:dyDescent="0.2">
      <c r="A6" t="s">
        <v>1189</v>
      </c>
      <c r="B6" t="s">
        <v>146</v>
      </c>
      <c r="C6">
        <v>2014</v>
      </c>
      <c r="D6" t="s">
        <v>366</v>
      </c>
      <c r="E6" t="s">
        <v>762</v>
      </c>
      <c r="F6">
        <v>13</v>
      </c>
      <c r="G6">
        <v>1</v>
      </c>
      <c r="H6" t="s">
        <v>928</v>
      </c>
      <c r="I6" t="s">
        <v>606</v>
      </c>
      <c r="J6" t="s">
        <v>1337</v>
      </c>
    </row>
    <row r="7" spans="1:11" x14ac:dyDescent="0.2">
      <c r="A7" t="s">
        <v>1210</v>
      </c>
      <c r="B7" t="s">
        <v>166</v>
      </c>
      <c r="C7">
        <v>2011</v>
      </c>
      <c r="D7" t="s">
        <v>392</v>
      </c>
      <c r="E7" t="s">
        <v>727</v>
      </c>
      <c r="F7">
        <v>54</v>
      </c>
      <c r="G7">
        <v>2</v>
      </c>
      <c r="H7" t="s">
        <v>955</v>
      </c>
      <c r="I7" t="s">
        <v>632</v>
      </c>
      <c r="J7" t="s">
        <v>1337</v>
      </c>
    </row>
    <row r="8" spans="1:11" x14ac:dyDescent="0.2">
      <c r="A8" t="s">
        <v>1551</v>
      </c>
      <c r="B8" t="s">
        <v>196</v>
      </c>
      <c r="C8">
        <v>2015</v>
      </c>
      <c r="D8" t="s">
        <v>425</v>
      </c>
      <c r="E8" t="s">
        <v>788</v>
      </c>
      <c r="F8">
        <v>51</v>
      </c>
      <c r="G8">
        <v>5</v>
      </c>
      <c r="H8" t="s">
        <v>985</v>
      </c>
      <c r="I8" t="s">
        <v>666</v>
      </c>
      <c r="J8" t="s">
        <v>1337</v>
      </c>
    </row>
    <row r="9" spans="1:11" x14ac:dyDescent="0.2">
      <c r="A9" t="s">
        <v>1552</v>
      </c>
      <c r="B9" t="s">
        <v>83</v>
      </c>
      <c r="C9">
        <v>2020</v>
      </c>
      <c r="D9" t="s">
        <v>285</v>
      </c>
      <c r="E9" t="s">
        <v>736</v>
      </c>
      <c r="F9">
        <v>151</v>
      </c>
      <c r="G9" t="s">
        <v>21</v>
      </c>
      <c r="H9" t="s">
        <v>856</v>
      </c>
      <c r="I9" t="s">
        <v>524</v>
      </c>
      <c r="J9" t="s">
        <v>1337</v>
      </c>
    </row>
    <row r="10" spans="1:11" x14ac:dyDescent="0.2">
      <c r="A10" t="s">
        <v>1553</v>
      </c>
      <c r="B10" t="s">
        <v>26</v>
      </c>
      <c r="C10">
        <v>2006</v>
      </c>
      <c r="D10" t="s">
        <v>216</v>
      </c>
      <c r="E10" t="s">
        <v>1019</v>
      </c>
      <c r="F10">
        <v>30</v>
      </c>
      <c r="G10">
        <v>2</v>
      </c>
      <c r="H10" t="s">
        <v>796</v>
      </c>
      <c r="I10" t="s">
        <v>455</v>
      </c>
      <c r="J10" t="s">
        <v>1337</v>
      </c>
    </row>
    <row r="11" spans="1:11" x14ac:dyDescent="0.2">
      <c r="A11" t="s">
        <v>1554</v>
      </c>
      <c r="B11" t="s">
        <v>189</v>
      </c>
      <c r="C11">
        <v>1984</v>
      </c>
      <c r="D11" t="s">
        <v>418</v>
      </c>
      <c r="E11" t="s">
        <v>726</v>
      </c>
      <c r="F11">
        <v>21</v>
      </c>
      <c r="G11">
        <v>1</v>
      </c>
      <c r="H11" t="s">
        <v>978</v>
      </c>
      <c r="I11" t="s">
        <v>659</v>
      </c>
      <c r="J11" t="s">
        <v>1337</v>
      </c>
    </row>
    <row r="12" spans="1:11" x14ac:dyDescent="0.2">
      <c r="A12" t="s">
        <v>1555</v>
      </c>
      <c r="B12" t="s">
        <v>1022</v>
      </c>
      <c r="C12">
        <v>2004</v>
      </c>
      <c r="D12" t="s">
        <v>319</v>
      </c>
      <c r="E12" t="s">
        <v>711</v>
      </c>
      <c r="F12">
        <v>188</v>
      </c>
      <c r="G12">
        <v>44621</v>
      </c>
      <c r="H12" t="s">
        <v>884</v>
      </c>
      <c r="I12" t="s">
        <v>558</v>
      </c>
      <c r="J12" t="s">
        <v>1337</v>
      </c>
    </row>
    <row r="13" spans="1:11" x14ac:dyDescent="0.2">
      <c r="A13" t="s">
        <v>1556</v>
      </c>
      <c r="B13" t="s">
        <v>42</v>
      </c>
      <c r="C13">
        <v>2013</v>
      </c>
      <c r="D13" t="s">
        <v>234</v>
      </c>
      <c r="E13" t="s">
        <v>711</v>
      </c>
      <c r="F13">
        <v>306</v>
      </c>
      <c r="G13" t="s">
        <v>21</v>
      </c>
      <c r="H13" t="s">
        <v>812</v>
      </c>
      <c r="I13" t="s">
        <v>473</v>
      </c>
      <c r="J13" t="s">
        <v>1337</v>
      </c>
    </row>
    <row r="14" spans="1:11" x14ac:dyDescent="0.2">
      <c r="A14" t="s">
        <v>1557</v>
      </c>
      <c r="B14" t="s">
        <v>113</v>
      </c>
      <c r="C14">
        <v>2002</v>
      </c>
      <c r="D14" t="s">
        <v>328</v>
      </c>
      <c r="E14" t="s">
        <v>757</v>
      </c>
      <c r="F14">
        <v>27</v>
      </c>
      <c r="G14">
        <v>5</v>
      </c>
      <c r="H14" t="s">
        <v>893</v>
      </c>
      <c r="I14" t="s">
        <v>568</v>
      </c>
      <c r="J14" t="s">
        <v>1337</v>
      </c>
    </row>
    <row r="15" spans="1:11" x14ac:dyDescent="0.2">
      <c r="A15" t="s">
        <v>1558</v>
      </c>
      <c r="B15" t="s">
        <v>144</v>
      </c>
      <c r="C15">
        <v>2020</v>
      </c>
      <c r="D15" t="s">
        <v>364</v>
      </c>
      <c r="E15" t="s">
        <v>736</v>
      </c>
      <c r="F15">
        <v>148</v>
      </c>
      <c r="G15" t="s">
        <v>21</v>
      </c>
      <c r="H15" t="s">
        <v>926</v>
      </c>
      <c r="I15" t="s">
        <v>604</v>
      </c>
      <c r="J15" t="s">
        <v>1337</v>
      </c>
    </row>
    <row r="16" spans="1:11" x14ac:dyDescent="0.2">
      <c r="A16" t="s">
        <v>1559</v>
      </c>
      <c r="B16" t="s">
        <v>143</v>
      </c>
      <c r="C16">
        <v>2013</v>
      </c>
      <c r="D16" t="s">
        <v>363</v>
      </c>
      <c r="E16" t="s">
        <v>733</v>
      </c>
      <c r="F16">
        <v>8</v>
      </c>
      <c r="G16">
        <v>12</v>
      </c>
      <c r="H16" t="s">
        <v>925</v>
      </c>
      <c r="I16" t="s">
        <v>603</v>
      </c>
      <c r="J16" t="s">
        <v>1337</v>
      </c>
    </row>
    <row r="17" spans="1:11" x14ac:dyDescent="0.2">
      <c r="A17" t="s">
        <v>1560</v>
      </c>
      <c r="B17" t="s">
        <v>131</v>
      </c>
      <c r="C17">
        <v>2018</v>
      </c>
      <c r="D17" t="s">
        <v>348</v>
      </c>
      <c r="E17" t="s">
        <v>767</v>
      </c>
      <c r="F17">
        <v>172</v>
      </c>
      <c r="G17">
        <v>3</v>
      </c>
      <c r="H17" t="s">
        <v>911</v>
      </c>
      <c r="I17" t="s">
        <v>588</v>
      </c>
      <c r="J17" t="s">
        <v>1337</v>
      </c>
    </row>
    <row r="18" spans="1:11" x14ac:dyDescent="0.2">
      <c r="A18" t="s">
        <v>1561</v>
      </c>
      <c r="B18" t="s">
        <v>200</v>
      </c>
      <c r="C18">
        <v>2012</v>
      </c>
      <c r="D18" t="s">
        <v>429</v>
      </c>
      <c r="E18" t="s">
        <v>736</v>
      </c>
      <c r="F18">
        <v>49</v>
      </c>
      <c r="G18" t="s">
        <v>21</v>
      </c>
      <c r="H18" t="s">
        <v>988</v>
      </c>
      <c r="I18" t="s">
        <v>670</v>
      </c>
      <c r="J18" t="s">
        <v>1337</v>
      </c>
    </row>
    <row r="19" spans="1:11" ht="16" x14ac:dyDescent="0.2">
      <c r="A19" t="s">
        <v>1202</v>
      </c>
      <c r="B19" t="s">
        <v>164</v>
      </c>
      <c r="C19">
        <v>2005</v>
      </c>
      <c r="D19" t="s">
        <v>389</v>
      </c>
      <c r="E19" t="s">
        <v>757</v>
      </c>
      <c r="F19">
        <v>30</v>
      </c>
      <c r="G19">
        <v>2</v>
      </c>
      <c r="H19" t="s">
        <v>952</v>
      </c>
      <c r="I19" t="s">
        <v>629</v>
      </c>
      <c r="K19" s="8" t="s">
        <v>1574</v>
      </c>
    </row>
  </sheetData>
  <sortState xmlns:xlrd2="http://schemas.microsoft.com/office/spreadsheetml/2017/richdata2" ref="A2:K19">
    <sortCondition ref="J1:J19"/>
  </sortState>
  <dataValidations count="1">
    <dataValidation type="list" allowBlank="1" showInputMessage="1" showErrorMessage="1" sqref="M2 M7:M19" xr:uid="{79231E6B-47CB-F84E-8050-3ABF2E795058}">
      <formula1>$A$2:$A$19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3FD6034-BA0D-9940-AEA8-EE53B7B07426}">
          <x14:formula1>
            <xm:f>All_studies!$B$2:$B$238</xm:f>
          </x14:formula1>
          <xm:sqref>M3:M6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29606-5C24-4921-AFF2-553A1F5E2E43}">
  <dimension ref="A1:AK4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5" sqref="H25"/>
    </sheetView>
  </sheetViews>
  <sheetFormatPr baseColWidth="10" defaultColWidth="8.83203125" defaultRowHeight="15" x14ac:dyDescent="0.2"/>
  <cols>
    <col min="1" max="1" width="14.5" bestFit="1" customWidth="1"/>
    <col min="2" max="2" width="7.33203125" bestFit="1" customWidth="1"/>
    <col min="3" max="3" width="16.33203125" bestFit="1" customWidth="1"/>
    <col min="4" max="4" width="15" bestFit="1" customWidth="1"/>
    <col min="5" max="5" width="50.6640625" bestFit="1" customWidth="1"/>
    <col min="6" max="7" width="12.33203125" bestFit="1" customWidth="1"/>
    <col min="8" max="8" width="11.6640625" bestFit="1" customWidth="1"/>
    <col min="9" max="9" width="13.83203125" bestFit="1" customWidth="1"/>
    <col min="10" max="10" width="14" bestFit="1" customWidth="1"/>
    <col min="11" max="11" width="13.5" bestFit="1" customWidth="1"/>
    <col min="12" max="12" width="12" bestFit="1" customWidth="1"/>
    <col min="13" max="13" width="12.33203125" bestFit="1" customWidth="1"/>
    <col min="14" max="14" width="6" bestFit="1" customWidth="1"/>
    <col min="15" max="15" width="7.6640625" bestFit="1" customWidth="1"/>
    <col min="16" max="16" width="9.83203125" bestFit="1" customWidth="1"/>
    <col min="17" max="17" width="10.5" bestFit="1" customWidth="1"/>
    <col min="18" max="18" width="10.6640625" bestFit="1" customWidth="1"/>
    <col min="19" max="19" width="9.1640625" bestFit="1" customWidth="1"/>
    <col min="20" max="20" width="24" bestFit="1" customWidth="1"/>
    <col min="21" max="21" width="18.83203125" customWidth="1"/>
    <col min="22" max="23" width="9.83203125" bestFit="1" customWidth="1"/>
    <col min="24" max="24" width="12.1640625" customWidth="1"/>
    <col min="25" max="25" width="12.83203125" bestFit="1" customWidth="1"/>
    <col min="26" max="26" width="11.83203125" bestFit="1" customWidth="1"/>
    <col min="27" max="27" width="9.83203125" bestFit="1" customWidth="1"/>
    <col min="28" max="28" width="7.6640625" bestFit="1" customWidth="1"/>
    <col min="29" max="29" width="6.5" bestFit="1" customWidth="1"/>
    <col min="30" max="30" width="11.33203125" bestFit="1" customWidth="1"/>
    <col min="31" max="31" width="15.1640625" customWidth="1"/>
    <col min="32" max="32" width="11.5" customWidth="1"/>
    <col min="33" max="33" width="11.33203125" customWidth="1"/>
    <col min="34" max="34" width="11.5" customWidth="1"/>
    <col min="36" max="36" width="10.6640625" customWidth="1"/>
    <col min="37" max="37" width="13.83203125" customWidth="1"/>
  </cols>
  <sheetData>
    <row r="1" spans="1:37" ht="16" x14ac:dyDescent="0.2">
      <c r="A1" t="s">
        <v>1134</v>
      </c>
      <c r="B1" t="s">
        <v>1136</v>
      </c>
      <c r="C1" t="s">
        <v>24</v>
      </c>
      <c r="D1" t="s">
        <v>1</v>
      </c>
      <c r="E1" t="s">
        <v>14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1087</v>
      </c>
      <c r="O1" t="s">
        <v>1086</v>
      </c>
      <c r="P1" t="s">
        <v>1085</v>
      </c>
      <c r="Q1" t="s">
        <v>1082</v>
      </c>
      <c r="R1" t="s">
        <v>1083</v>
      </c>
      <c r="S1" t="s">
        <v>1084</v>
      </c>
      <c r="T1" t="s">
        <v>1089</v>
      </c>
      <c r="U1" t="s">
        <v>1243</v>
      </c>
      <c r="V1" t="s">
        <v>1140</v>
      </c>
      <c r="W1" s="8" t="s">
        <v>1311</v>
      </c>
      <c r="X1" t="s">
        <v>1090</v>
      </c>
      <c r="Y1" t="s">
        <v>1088</v>
      </c>
      <c r="Z1" t="s">
        <v>1098</v>
      </c>
      <c r="AA1" t="s">
        <v>1097</v>
      </c>
      <c r="AB1" t="s">
        <v>1096</v>
      </c>
      <c r="AC1" t="s">
        <v>1095</v>
      </c>
      <c r="AD1" t="s">
        <v>1094</v>
      </c>
      <c r="AE1" t="s">
        <v>1092</v>
      </c>
      <c r="AF1" t="s">
        <v>1494</v>
      </c>
      <c r="AG1" t="s">
        <v>1241</v>
      </c>
      <c r="AH1" t="s">
        <v>1242</v>
      </c>
      <c r="AI1" t="s">
        <v>1275</v>
      </c>
      <c r="AJ1" t="s">
        <v>1272</v>
      </c>
      <c r="AK1" t="s">
        <v>1266</v>
      </c>
    </row>
    <row r="2" spans="1:37" x14ac:dyDescent="0.2">
      <c r="A2" t="s">
        <v>1193</v>
      </c>
      <c r="B2">
        <v>1</v>
      </c>
      <c r="C2" t="str">
        <f t="shared" ref="C2:C47" si="0">_xlfn.CONCAT(A2,"_",B2)</f>
        <v>Ashton_2019a_1</v>
      </c>
      <c r="D2" t="s">
        <v>1194</v>
      </c>
      <c r="E2" t="s">
        <v>1195</v>
      </c>
      <c r="F2">
        <v>4</v>
      </c>
      <c r="G2">
        <v>44</v>
      </c>
      <c r="H2">
        <v>45</v>
      </c>
      <c r="I2">
        <v>116</v>
      </c>
      <c r="J2">
        <v>58</v>
      </c>
      <c r="K2">
        <v>20</v>
      </c>
      <c r="L2" t="s">
        <v>21</v>
      </c>
      <c r="M2" t="s">
        <v>21</v>
      </c>
      <c r="N2" t="b">
        <v>0</v>
      </c>
      <c r="O2" t="b">
        <v>1</v>
      </c>
      <c r="P2" t="b">
        <v>0</v>
      </c>
      <c r="Q2" t="b">
        <v>0</v>
      </c>
      <c r="R2" t="b">
        <v>0</v>
      </c>
      <c r="S2" t="b">
        <v>0</v>
      </c>
      <c r="T2" t="s">
        <v>1196</v>
      </c>
      <c r="U2" t="s">
        <v>1323</v>
      </c>
      <c r="V2" t="b">
        <v>0</v>
      </c>
      <c r="W2" t="b">
        <v>0</v>
      </c>
      <c r="X2" t="s">
        <v>1138</v>
      </c>
      <c r="Y2" t="s">
        <v>1185</v>
      </c>
      <c r="Z2" t="b">
        <v>1</v>
      </c>
      <c r="AA2" t="b">
        <v>0</v>
      </c>
      <c r="AB2" t="b">
        <v>0</v>
      </c>
      <c r="AC2" t="b">
        <v>0</v>
      </c>
      <c r="AD2" t="b">
        <v>0</v>
      </c>
      <c r="AE2" t="s">
        <v>21</v>
      </c>
      <c r="AF2">
        <v>200</v>
      </c>
    </row>
    <row r="3" spans="1:37" x14ac:dyDescent="0.2">
      <c r="A3" t="s">
        <v>1551</v>
      </c>
      <c r="B3">
        <v>1</v>
      </c>
      <c r="C3" t="str">
        <f t="shared" si="0"/>
        <v>Aslam_2015a_1</v>
      </c>
      <c r="D3" t="s">
        <v>1577</v>
      </c>
      <c r="E3" t="s">
        <v>1578</v>
      </c>
      <c r="F3">
        <v>33</v>
      </c>
      <c r="G3">
        <v>36</v>
      </c>
      <c r="H3">
        <v>39</v>
      </c>
      <c r="I3">
        <v>150</v>
      </c>
      <c r="J3">
        <v>44</v>
      </c>
      <c r="K3">
        <v>32</v>
      </c>
      <c r="L3" t="s">
        <v>21</v>
      </c>
      <c r="M3" t="s">
        <v>21</v>
      </c>
      <c r="N3" t="b">
        <v>0</v>
      </c>
      <c r="O3" t="b">
        <v>0</v>
      </c>
      <c r="P3" t="b">
        <v>1</v>
      </c>
      <c r="Q3" t="b">
        <v>0</v>
      </c>
      <c r="R3" t="b">
        <v>0</v>
      </c>
      <c r="S3" t="b">
        <v>0</v>
      </c>
      <c r="U3" t="s">
        <v>1323</v>
      </c>
      <c r="V3" t="b">
        <v>1</v>
      </c>
      <c r="W3" t="b">
        <v>1</v>
      </c>
      <c r="X3" t="s">
        <v>1138</v>
      </c>
      <c r="Y3" t="s">
        <v>1091</v>
      </c>
      <c r="Z3" t="b">
        <v>0</v>
      </c>
      <c r="AA3" t="b">
        <v>1</v>
      </c>
      <c r="AB3" t="b">
        <v>1</v>
      </c>
      <c r="AC3" t="b">
        <v>0</v>
      </c>
      <c r="AD3" t="b">
        <v>1</v>
      </c>
      <c r="AE3" t="s">
        <v>1148</v>
      </c>
      <c r="AF3">
        <v>1600</v>
      </c>
      <c r="AI3">
        <v>5.33</v>
      </c>
      <c r="AJ3" t="s">
        <v>1294</v>
      </c>
    </row>
    <row r="4" spans="1:37" x14ac:dyDescent="0.2">
      <c r="A4" t="s">
        <v>1213</v>
      </c>
      <c r="B4">
        <v>1</v>
      </c>
      <c r="C4" t="str">
        <f t="shared" si="0"/>
        <v>Aupic-Samain_2021a_1</v>
      </c>
      <c r="D4" t="s">
        <v>1173</v>
      </c>
      <c r="E4" t="s">
        <v>1214</v>
      </c>
      <c r="F4">
        <v>43</v>
      </c>
      <c r="G4">
        <v>56</v>
      </c>
      <c r="H4">
        <v>115</v>
      </c>
      <c r="I4">
        <v>5</v>
      </c>
      <c r="J4">
        <v>42</v>
      </c>
      <c r="K4">
        <v>42</v>
      </c>
      <c r="L4" t="s">
        <v>21</v>
      </c>
      <c r="M4" t="s">
        <v>21</v>
      </c>
      <c r="N4" t="b">
        <v>0</v>
      </c>
      <c r="O4" t="b">
        <v>1</v>
      </c>
      <c r="P4" t="b">
        <v>0</v>
      </c>
      <c r="Q4" t="b">
        <v>0</v>
      </c>
      <c r="R4" t="b">
        <v>0</v>
      </c>
      <c r="S4" t="b">
        <v>0</v>
      </c>
      <c r="T4" t="s">
        <v>1137</v>
      </c>
      <c r="U4" t="s">
        <v>1323</v>
      </c>
      <c r="V4" t="b">
        <v>0</v>
      </c>
      <c r="W4" t="b">
        <v>0</v>
      </c>
      <c r="X4" t="s">
        <v>1138</v>
      </c>
      <c r="Y4" t="s">
        <v>1091</v>
      </c>
      <c r="Z4" t="b">
        <v>0</v>
      </c>
      <c r="AA4" t="b">
        <v>1</v>
      </c>
      <c r="AB4" t="b">
        <v>0</v>
      </c>
      <c r="AC4" t="b">
        <v>0</v>
      </c>
      <c r="AD4" t="b">
        <v>0</v>
      </c>
      <c r="AE4" t="s">
        <v>1148</v>
      </c>
      <c r="AF4">
        <v>300</v>
      </c>
      <c r="AG4">
        <v>866.3</v>
      </c>
      <c r="AH4">
        <v>12.6</v>
      </c>
      <c r="AI4">
        <v>6.76</v>
      </c>
      <c r="AJ4" t="s">
        <v>1291</v>
      </c>
    </row>
    <row r="5" spans="1:37" x14ac:dyDescent="0.2">
      <c r="A5" t="s">
        <v>1213</v>
      </c>
      <c r="B5">
        <v>2</v>
      </c>
      <c r="C5" t="str">
        <f t="shared" si="0"/>
        <v>Aupic-Samain_2021a_2</v>
      </c>
      <c r="D5" t="s">
        <v>1173</v>
      </c>
      <c r="E5" t="s">
        <v>1215</v>
      </c>
      <c r="F5">
        <v>4</v>
      </c>
      <c r="G5">
        <v>44</v>
      </c>
      <c r="H5">
        <v>45</v>
      </c>
      <c r="I5">
        <v>116</v>
      </c>
      <c r="J5">
        <v>58</v>
      </c>
      <c r="K5">
        <v>20</v>
      </c>
      <c r="L5" t="s">
        <v>21</v>
      </c>
      <c r="M5" t="s">
        <v>21</v>
      </c>
      <c r="N5" t="b">
        <v>0</v>
      </c>
      <c r="O5" t="b">
        <v>1</v>
      </c>
      <c r="P5" t="b">
        <v>0</v>
      </c>
      <c r="Q5" t="b">
        <v>0</v>
      </c>
      <c r="R5" t="b">
        <v>0</v>
      </c>
      <c r="S5" t="b">
        <v>0</v>
      </c>
      <c r="T5" t="s">
        <v>1137</v>
      </c>
      <c r="U5" t="s">
        <v>1325</v>
      </c>
      <c r="V5" t="b">
        <v>0</v>
      </c>
      <c r="W5" t="b">
        <v>0</v>
      </c>
      <c r="X5" t="s">
        <v>1138</v>
      </c>
      <c r="Y5" t="s">
        <v>1091</v>
      </c>
      <c r="Z5" t="b">
        <v>0</v>
      </c>
      <c r="AA5" t="b">
        <v>1</v>
      </c>
      <c r="AB5" t="b">
        <v>0</v>
      </c>
      <c r="AC5" t="b">
        <v>0</v>
      </c>
      <c r="AD5" t="b">
        <v>0</v>
      </c>
      <c r="AE5" t="s">
        <v>1148</v>
      </c>
      <c r="AF5">
        <v>300</v>
      </c>
      <c r="AG5">
        <v>955.4</v>
      </c>
      <c r="AH5">
        <v>14</v>
      </c>
      <c r="AI5">
        <v>6.6</v>
      </c>
      <c r="AJ5" t="s">
        <v>1296</v>
      </c>
    </row>
    <row r="6" spans="1:37" x14ac:dyDescent="0.2">
      <c r="A6" t="s">
        <v>1213</v>
      </c>
      <c r="B6">
        <v>3</v>
      </c>
      <c r="C6" t="str">
        <f t="shared" si="0"/>
        <v>Aupic-Samain_2021a_3</v>
      </c>
      <c r="D6" t="s">
        <v>1173</v>
      </c>
      <c r="E6" t="s">
        <v>1216</v>
      </c>
      <c r="F6">
        <v>56</v>
      </c>
      <c r="G6">
        <v>33</v>
      </c>
      <c r="H6">
        <v>0</v>
      </c>
      <c r="I6">
        <v>13</v>
      </c>
      <c r="J6">
        <v>13</v>
      </c>
      <c r="K6">
        <v>0</v>
      </c>
      <c r="L6" t="s">
        <v>21</v>
      </c>
      <c r="M6" t="s">
        <v>21</v>
      </c>
      <c r="N6" t="b">
        <v>0</v>
      </c>
      <c r="O6" t="b">
        <v>1</v>
      </c>
      <c r="P6" t="b">
        <v>0</v>
      </c>
      <c r="Q6" t="b">
        <v>0</v>
      </c>
      <c r="R6" t="b">
        <v>0</v>
      </c>
      <c r="S6" t="b">
        <v>0</v>
      </c>
      <c r="T6" t="s">
        <v>1137</v>
      </c>
      <c r="U6" t="s">
        <v>1325</v>
      </c>
      <c r="V6" t="b">
        <v>0</v>
      </c>
      <c r="W6" t="b">
        <v>0</v>
      </c>
      <c r="X6" t="s">
        <v>1138</v>
      </c>
      <c r="Y6" t="s">
        <v>1091</v>
      </c>
      <c r="Z6" t="b">
        <v>0</v>
      </c>
      <c r="AA6" t="b">
        <v>1</v>
      </c>
      <c r="AB6" t="b">
        <v>0</v>
      </c>
      <c r="AC6" t="b">
        <v>0</v>
      </c>
      <c r="AD6" t="b">
        <v>0</v>
      </c>
      <c r="AE6" t="s">
        <v>1148</v>
      </c>
      <c r="AF6">
        <v>300</v>
      </c>
      <c r="AG6">
        <v>605</v>
      </c>
      <c r="AH6">
        <v>13.7</v>
      </c>
      <c r="AI6">
        <v>6.8</v>
      </c>
      <c r="AJ6" t="s">
        <v>1291</v>
      </c>
    </row>
    <row r="7" spans="1:37" ht="16" x14ac:dyDescent="0.2">
      <c r="A7" t="s">
        <v>1491</v>
      </c>
      <c r="B7">
        <v>1</v>
      </c>
      <c r="C7" t="str">
        <f t="shared" si="0"/>
        <v>Bakonyi_2007a_1</v>
      </c>
      <c r="D7" t="s">
        <v>1492</v>
      </c>
      <c r="E7" t="s">
        <v>1493</v>
      </c>
      <c r="F7">
        <v>46</v>
      </c>
      <c r="G7">
        <v>53</v>
      </c>
      <c r="H7" t="s">
        <v>21</v>
      </c>
      <c r="I7">
        <v>19</v>
      </c>
      <c r="J7">
        <v>23</v>
      </c>
      <c r="K7" t="s">
        <v>21</v>
      </c>
      <c r="L7" t="s">
        <v>21</v>
      </c>
      <c r="M7" t="s">
        <v>21</v>
      </c>
      <c r="N7" t="b">
        <v>0</v>
      </c>
      <c r="O7" t="b">
        <v>1</v>
      </c>
      <c r="P7" t="b">
        <v>0</v>
      </c>
      <c r="Q7" t="b">
        <v>0</v>
      </c>
      <c r="R7" t="b">
        <v>0</v>
      </c>
      <c r="S7" t="b">
        <v>0</v>
      </c>
      <c r="T7" t="s">
        <v>1137</v>
      </c>
      <c r="U7" t="s">
        <v>1325</v>
      </c>
      <c r="V7" t="b">
        <v>0</v>
      </c>
      <c r="W7" t="b">
        <v>0</v>
      </c>
      <c r="X7" t="s">
        <v>1138</v>
      </c>
      <c r="Y7" t="s">
        <v>1091</v>
      </c>
      <c r="Z7" t="b">
        <v>0</v>
      </c>
      <c r="AA7" t="b">
        <v>1</v>
      </c>
      <c r="AB7" t="b">
        <v>0</v>
      </c>
      <c r="AC7" s="7"/>
      <c r="AD7" t="b">
        <v>0</v>
      </c>
      <c r="AE7" t="s">
        <v>1148</v>
      </c>
      <c r="AF7">
        <v>20</v>
      </c>
      <c r="AG7">
        <v>575</v>
      </c>
      <c r="AH7">
        <v>10.5</v>
      </c>
      <c r="AJ7" t="s">
        <v>1435</v>
      </c>
    </row>
    <row r="8" spans="1:37" x14ac:dyDescent="0.2">
      <c r="A8" t="s">
        <v>1553</v>
      </c>
      <c r="B8">
        <v>1</v>
      </c>
      <c r="C8" t="str">
        <f t="shared" si="0"/>
        <v>Chikoski_2006a_1</v>
      </c>
      <c r="D8" t="s">
        <v>1598</v>
      </c>
      <c r="E8" t="s">
        <v>1599</v>
      </c>
      <c r="F8">
        <v>52</v>
      </c>
      <c r="G8">
        <v>10</v>
      </c>
      <c r="H8">
        <v>0</v>
      </c>
      <c r="I8">
        <v>106</v>
      </c>
      <c r="J8">
        <v>41</v>
      </c>
      <c r="K8">
        <v>0</v>
      </c>
      <c r="L8" t="s">
        <v>21</v>
      </c>
      <c r="M8" t="s">
        <v>21</v>
      </c>
      <c r="N8" t="b">
        <v>0</v>
      </c>
      <c r="O8" t="b">
        <v>0</v>
      </c>
      <c r="P8" t="b">
        <v>1</v>
      </c>
      <c r="Q8" t="b">
        <v>0</v>
      </c>
      <c r="R8" t="b">
        <v>0</v>
      </c>
      <c r="S8" t="b">
        <v>0</v>
      </c>
      <c r="T8" t="s">
        <v>1137</v>
      </c>
      <c r="U8" t="s">
        <v>1323</v>
      </c>
      <c r="V8" t="b">
        <v>0</v>
      </c>
      <c r="W8" t="b">
        <v>0</v>
      </c>
      <c r="X8" t="s">
        <v>1138</v>
      </c>
      <c r="Y8" t="s">
        <v>1091</v>
      </c>
      <c r="Z8" t="b">
        <v>0</v>
      </c>
      <c r="AA8" t="b">
        <v>1</v>
      </c>
      <c r="AB8" t="b">
        <v>0</v>
      </c>
      <c r="AC8" t="b">
        <v>0</v>
      </c>
      <c r="AD8" t="b">
        <v>1</v>
      </c>
      <c r="AE8" t="s">
        <v>1148</v>
      </c>
      <c r="AF8">
        <v>997.5</v>
      </c>
      <c r="AI8">
        <v>7.14</v>
      </c>
      <c r="AJ8" t="s">
        <v>1299</v>
      </c>
      <c r="AK8" t="s">
        <v>1641</v>
      </c>
    </row>
    <row r="9" spans="1:37" ht="16" x14ac:dyDescent="0.2">
      <c r="A9" s="11" t="s">
        <v>1182</v>
      </c>
      <c r="B9" s="11">
        <v>1</v>
      </c>
      <c r="C9" s="11" t="str">
        <f t="shared" si="0"/>
        <v>Eggleton_2009a_1</v>
      </c>
      <c r="D9" s="11" t="s">
        <v>1183</v>
      </c>
      <c r="E9" s="11" t="s">
        <v>1184</v>
      </c>
      <c r="F9" s="11">
        <v>50</v>
      </c>
      <c r="G9" s="11">
        <v>51</v>
      </c>
      <c r="H9" s="11">
        <v>3</v>
      </c>
      <c r="I9" s="11">
        <v>-1</v>
      </c>
      <c r="J9" s="11">
        <v>-34</v>
      </c>
      <c r="K9" s="11">
        <v>-41</v>
      </c>
      <c r="L9" s="11" t="s">
        <v>21</v>
      </c>
      <c r="M9" s="11" t="s">
        <v>21</v>
      </c>
      <c r="N9" s="11" t="b">
        <v>0</v>
      </c>
      <c r="O9" s="11" t="b">
        <v>1</v>
      </c>
      <c r="P9" s="11" t="b">
        <v>1</v>
      </c>
      <c r="Q9" s="11" t="b">
        <v>0</v>
      </c>
      <c r="R9" s="11" t="b">
        <v>0</v>
      </c>
      <c r="S9" s="11" t="b">
        <v>0</v>
      </c>
      <c r="T9" s="11" t="s">
        <v>1137</v>
      </c>
      <c r="U9" s="11" t="s">
        <v>1323</v>
      </c>
      <c r="V9" s="11" t="b">
        <v>0</v>
      </c>
      <c r="W9" s="11" t="b">
        <v>0</v>
      </c>
      <c r="X9" s="11" t="s">
        <v>1138</v>
      </c>
      <c r="Y9" s="11" t="s">
        <v>1185</v>
      </c>
      <c r="Z9" s="11" t="b">
        <v>1</v>
      </c>
      <c r="AA9" s="11" t="b">
        <v>0</v>
      </c>
      <c r="AB9" s="11" t="b">
        <v>0</v>
      </c>
      <c r="AC9" s="11" t="b">
        <v>0</v>
      </c>
      <c r="AD9" s="11" t="b">
        <v>0</v>
      </c>
      <c r="AE9" s="11" t="s">
        <v>1148</v>
      </c>
      <c r="AF9" s="11">
        <v>20000</v>
      </c>
      <c r="AG9" s="11"/>
      <c r="AH9" s="11"/>
      <c r="AI9" s="11"/>
      <c r="AJ9" s="11" t="s">
        <v>1298</v>
      </c>
      <c r="AK9" s="11" t="s">
        <v>1354</v>
      </c>
    </row>
    <row r="10" spans="1:37" x14ac:dyDescent="0.2">
      <c r="A10" t="s">
        <v>1557</v>
      </c>
      <c r="B10">
        <v>1</v>
      </c>
      <c r="C10" t="str">
        <f t="shared" si="0"/>
        <v>Ferguson_2002a_1</v>
      </c>
      <c r="D10" t="s">
        <v>1598</v>
      </c>
      <c r="E10" t="s">
        <v>1599</v>
      </c>
      <c r="F10">
        <v>52</v>
      </c>
      <c r="G10">
        <v>10</v>
      </c>
      <c r="H10">
        <v>0</v>
      </c>
      <c r="I10">
        <v>106</v>
      </c>
      <c r="J10">
        <v>41</v>
      </c>
      <c r="K10">
        <v>0</v>
      </c>
      <c r="L10" t="s">
        <v>21</v>
      </c>
      <c r="M10" t="s">
        <v>21</v>
      </c>
      <c r="N10" t="b">
        <v>0</v>
      </c>
      <c r="O10" t="b">
        <v>0</v>
      </c>
      <c r="P10" t="b">
        <v>1</v>
      </c>
      <c r="Q10" t="b">
        <v>0</v>
      </c>
      <c r="R10" t="b">
        <v>0</v>
      </c>
      <c r="S10" t="b">
        <v>0</v>
      </c>
      <c r="T10" t="s">
        <v>1137</v>
      </c>
      <c r="U10" t="s">
        <v>1323</v>
      </c>
      <c r="V10" t="b">
        <v>0</v>
      </c>
      <c r="W10" t="b">
        <v>0</v>
      </c>
      <c r="X10" t="s">
        <v>1138</v>
      </c>
      <c r="Y10" t="s">
        <v>1091</v>
      </c>
      <c r="Z10" t="b">
        <v>0</v>
      </c>
      <c r="AA10" t="b">
        <v>1</v>
      </c>
      <c r="AB10" t="b">
        <v>0</v>
      </c>
      <c r="AC10" t="b">
        <v>0</v>
      </c>
      <c r="AD10" t="b">
        <v>1</v>
      </c>
      <c r="AE10" t="s">
        <v>1148</v>
      </c>
      <c r="AF10">
        <v>1000</v>
      </c>
      <c r="AH10">
        <v>28.9</v>
      </c>
      <c r="AI10">
        <v>2</v>
      </c>
    </row>
    <row r="11" spans="1:37" s="11" customFormat="1" ht="16" x14ac:dyDescent="0.2">
      <c r="A11" t="s">
        <v>1556</v>
      </c>
      <c r="B11">
        <v>1</v>
      </c>
      <c r="C11" t="str">
        <f t="shared" si="0"/>
        <v>Frew_2013a_1</v>
      </c>
      <c r="D11" t="s">
        <v>1577</v>
      </c>
      <c r="E11" t="s">
        <v>1662</v>
      </c>
      <c r="F11">
        <v>33</v>
      </c>
      <c r="G11">
        <v>36</v>
      </c>
      <c r="H11">
        <v>40</v>
      </c>
      <c r="I11">
        <v>150</v>
      </c>
      <c r="J11">
        <v>44</v>
      </c>
      <c r="K11">
        <v>26.5</v>
      </c>
      <c r="L11" t="s">
        <v>21</v>
      </c>
      <c r="M11" t="s">
        <v>21</v>
      </c>
      <c r="N11" t="b">
        <v>0</v>
      </c>
      <c r="O11" t="b">
        <v>0</v>
      </c>
      <c r="P11" t="b">
        <v>1</v>
      </c>
      <c r="Q11" t="b">
        <v>0</v>
      </c>
      <c r="R11" t="b">
        <v>0</v>
      </c>
      <c r="S11" t="b">
        <v>0</v>
      </c>
      <c r="T11" t="s">
        <v>1137</v>
      </c>
      <c r="U11" t="s">
        <v>1323</v>
      </c>
      <c r="V11" t="b">
        <v>1</v>
      </c>
      <c r="W11" t="b">
        <v>1</v>
      </c>
      <c r="X11" t="s">
        <v>1138</v>
      </c>
      <c r="Y11" t="s">
        <v>1091</v>
      </c>
      <c r="Z11" t="b">
        <v>0</v>
      </c>
      <c r="AA11" t="b">
        <v>1</v>
      </c>
      <c r="AB11" t="b">
        <v>0</v>
      </c>
      <c r="AC11" t="b">
        <v>0</v>
      </c>
      <c r="AD11" t="b">
        <v>0</v>
      </c>
      <c r="AE11" t="s">
        <v>1148</v>
      </c>
      <c r="AF11">
        <v>1600</v>
      </c>
      <c r="AG11"/>
      <c r="AH11"/>
      <c r="AI11"/>
      <c r="AJ11" t="s">
        <v>1294</v>
      </c>
      <c r="AK11" t="s">
        <v>1630</v>
      </c>
    </row>
    <row r="12" spans="1:37" x14ac:dyDescent="0.2">
      <c r="A12" t="s">
        <v>1165</v>
      </c>
      <c r="B12">
        <v>1</v>
      </c>
      <c r="C12" t="str">
        <f t="shared" si="0"/>
        <v>Homet_2021a_1</v>
      </c>
      <c r="D12" t="s">
        <v>1166</v>
      </c>
      <c r="E12" t="s">
        <v>1167</v>
      </c>
      <c r="F12" t="s">
        <v>21</v>
      </c>
      <c r="G12" t="s">
        <v>21</v>
      </c>
      <c r="H12" t="s">
        <v>21</v>
      </c>
      <c r="I12" t="s">
        <v>21</v>
      </c>
      <c r="J12" t="s">
        <v>21</v>
      </c>
      <c r="K12" t="s">
        <v>21</v>
      </c>
      <c r="L12">
        <v>36.568748999999997</v>
      </c>
      <c r="M12">
        <v>-5.5356399999999999</v>
      </c>
      <c r="N12" t="b">
        <v>0</v>
      </c>
      <c r="O12" t="b">
        <v>1</v>
      </c>
      <c r="P12" t="b">
        <v>0</v>
      </c>
      <c r="Q12" t="b">
        <v>0</v>
      </c>
      <c r="R12" t="b">
        <v>0</v>
      </c>
      <c r="S12" t="b">
        <v>1</v>
      </c>
      <c r="T12" t="s">
        <v>1137</v>
      </c>
      <c r="U12" t="s">
        <v>1325</v>
      </c>
      <c r="V12" t="b">
        <v>0</v>
      </c>
      <c r="W12" t="b">
        <v>0</v>
      </c>
      <c r="X12" t="s">
        <v>1138</v>
      </c>
      <c r="Y12" t="s">
        <v>1091</v>
      </c>
      <c r="Z12" t="b">
        <v>0</v>
      </c>
      <c r="AA12" t="b">
        <v>1</v>
      </c>
      <c r="AB12" t="b">
        <v>1</v>
      </c>
      <c r="AC12" t="b">
        <v>0</v>
      </c>
      <c r="AD12" t="b">
        <v>0</v>
      </c>
      <c r="AE12" t="s">
        <v>1148</v>
      </c>
      <c r="AF12">
        <v>300</v>
      </c>
      <c r="AG12">
        <v>1033</v>
      </c>
      <c r="AJ12" t="s">
        <v>1297</v>
      </c>
      <c r="AK12" s="9" t="s">
        <v>1324</v>
      </c>
    </row>
    <row r="13" spans="1:37" x14ac:dyDescent="0.2">
      <c r="A13" t="s">
        <v>1350</v>
      </c>
      <c r="B13">
        <v>2</v>
      </c>
      <c r="C13" t="str">
        <f t="shared" si="0"/>
        <v>Homet_2021a_2_2</v>
      </c>
      <c r="D13" t="s">
        <v>1166</v>
      </c>
      <c r="E13" t="s">
        <v>1167</v>
      </c>
      <c r="F13" t="s">
        <v>21</v>
      </c>
      <c r="G13" t="s">
        <v>21</v>
      </c>
      <c r="H13" t="s">
        <v>21</v>
      </c>
      <c r="I13" t="s">
        <v>21</v>
      </c>
      <c r="J13" t="s">
        <v>21</v>
      </c>
      <c r="K13" t="s">
        <v>21</v>
      </c>
      <c r="L13">
        <v>36.568748999999997</v>
      </c>
      <c r="M13">
        <v>-5.5356399999999999</v>
      </c>
      <c r="N13" t="b">
        <v>0</v>
      </c>
      <c r="O13" t="b">
        <v>1</v>
      </c>
      <c r="P13" t="b">
        <v>0</v>
      </c>
      <c r="Q13" t="b">
        <v>0</v>
      </c>
      <c r="R13" t="b">
        <v>0</v>
      </c>
      <c r="S13" t="b">
        <v>1</v>
      </c>
      <c r="T13" t="s">
        <v>1137</v>
      </c>
      <c r="U13" t="s">
        <v>1323</v>
      </c>
      <c r="V13" t="b">
        <v>0</v>
      </c>
      <c r="W13" t="b">
        <v>0</v>
      </c>
      <c r="X13" t="s">
        <v>1138</v>
      </c>
      <c r="Y13" t="s">
        <v>1091</v>
      </c>
      <c r="Z13" t="b">
        <v>0</v>
      </c>
      <c r="AA13" t="b">
        <v>1</v>
      </c>
      <c r="AB13" t="b">
        <v>1</v>
      </c>
      <c r="AC13" t="b">
        <v>0</v>
      </c>
      <c r="AD13" t="b">
        <v>0</v>
      </c>
      <c r="AE13" t="s">
        <v>1148</v>
      </c>
      <c r="AF13">
        <v>300</v>
      </c>
      <c r="AG13">
        <v>1033</v>
      </c>
      <c r="AJ13" t="s">
        <v>1293</v>
      </c>
      <c r="AK13" s="9" t="s">
        <v>1327</v>
      </c>
    </row>
    <row r="14" spans="1:37" x14ac:dyDescent="0.2">
      <c r="A14" t="s">
        <v>1560</v>
      </c>
      <c r="B14">
        <v>1</v>
      </c>
      <c r="C14" t="str">
        <f t="shared" si="0"/>
        <v>Johnson_2018a_1</v>
      </c>
      <c r="D14" t="s">
        <v>1577</v>
      </c>
      <c r="E14" t="s">
        <v>1662</v>
      </c>
      <c r="F14">
        <v>33</v>
      </c>
      <c r="G14">
        <v>36</v>
      </c>
      <c r="H14">
        <v>40</v>
      </c>
      <c r="I14">
        <v>150</v>
      </c>
      <c r="J14">
        <v>44</v>
      </c>
      <c r="K14">
        <v>26.5</v>
      </c>
      <c r="L14" t="s">
        <v>21</v>
      </c>
      <c r="M14" t="s">
        <v>21</v>
      </c>
      <c r="N14" t="b">
        <v>0</v>
      </c>
      <c r="O14" t="b">
        <v>0</v>
      </c>
      <c r="P14" t="b">
        <v>1</v>
      </c>
      <c r="Q14" t="b">
        <v>0</v>
      </c>
      <c r="R14" t="b">
        <v>0</v>
      </c>
      <c r="S14" t="b">
        <v>0</v>
      </c>
      <c r="T14" t="s">
        <v>1137</v>
      </c>
      <c r="U14" t="s">
        <v>1323</v>
      </c>
      <c r="V14" t="b">
        <v>1</v>
      </c>
      <c r="W14" t="b">
        <v>1</v>
      </c>
      <c r="X14" t="s">
        <v>1138</v>
      </c>
      <c r="Y14" t="s">
        <v>1091</v>
      </c>
      <c r="Z14" t="b">
        <v>0</v>
      </c>
      <c r="AA14" t="b">
        <v>1</v>
      </c>
      <c r="AB14" t="b">
        <v>0</v>
      </c>
      <c r="AC14" t="b">
        <v>0</v>
      </c>
      <c r="AD14" t="b">
        <v>0</v>
      </c>
      <c r="AE14" t="s">
        <v>1148</v>
      </c>
      <c r="AF14">
        <v>1353.3</v>
      </c>
      <c r="AI14">
        <v>5.33</v>
      </c>
      <c r="AJ14" t="s">
        <v>1294</v>
      </c>
    </row>
    <row r="15" spans="1:37" s="11" customFormat="1" ht="16" x14ac:dyDescent="0.2">
      <c r="A15" s="11" t="s">
        <v>1206</v>
      </c>
      <c r="B15" s="11">
        <v>1</v>
      </c>
      <c r="C15" s="11" t="str">
        <f t="shared" si="0"/>
        <v>Kirichenko-Babko_2020a_1</v>
      </c>
      <c r="D15" s="11" t="s">
        <v>1208</v>
      </c>
      <c r="E15" s="11" t="s">
        <v>1207</v>
      </c>
      <c r="F15" s="11">
        <v>51</v>
      </c>
      <c r="G15" s="11">
        <v>2</v>
      </c>
      <c r="H15" s="11">
        <v>353</v>
      </c>
      <c r="I15" s="11">
        <v>34</v>
      </c>
      <c r="J15" s="11">
        <v>55</v>
      </c>
      <c r="K15" s="11">
        <v>266</v>
      </c>
      <c r="L15" s="11" t="s">
        <v>21</v>
      </c>
      <c r="M15" s="11" t="s">
        <v>21</v>
      </c>
      <c r="N15" s="11" t="b">
        <v>0</v>
      </c>
      <c r="O15" s="11" t="b">
        <v>1</v>
      </c>
      <c r="P15" s="11" t="b">
        <v>0</v>
      </c>
      <c r="Q15" s="11" t="b">
        <v>0</v>
      </c>
      <c r="R15" s="11" t="b">
        <v>0</v>
      </c>
      <c r="S15" s="11" t="b">
        <v>0</v>
      </c>
      <c r="T15" s="11" t="s">
        <v>1137</v>
      </c>
      <c r="U15" s="11" t="s">
        <v>1323</v>
      </c>
      <c r="V15" s="11" t="b">
        <v>0</v>
      </c>
      <c r="W15" s="11" t="b">
        <v>0</v>
      </c>
      <c r="X15" s="11" t="s">
        <v>1138</v>
      </c>
      <c r="Y15" s="11" t="s">
        <v>1185</v>
      </c>
      <c r="Z15" s="11" t="b">
        <v>1</v>
      </c>
      <c r="AA15" s="11" t="b">
        <v>0</v>
      </c>
      <c r="AB15" s="11" t="b">
        <v>0</v>
      </c>
      <c r="AC15" s="11" t="b">
        <v>0</v>
      </c>
      <c r="AD15" s="11" t="b">
        <v>0</v>
      </c>
      <c r="AE15" s="11" t="s">
        <v>1148</v>
      </c>
      <c r="AF15" s="11" t="s">
        <v>21</v>
      </c>
      <c r="AG15" s="11">
        <v>1009.5</v>
      </c>
      <c r="AH15" s="11">
        <v>12.25</v>
      </c>
      <c r="AK15" s="11" t="s">
        <v>1434</v>
      </c>
    </row>
    <row r="16" spans="1:37" x14ac:dyDescent="0.2">
      <c r="A16" t="s">
        <v>1224</v>
      </c>
      <c r="B16">
        <v>1</v>
      </c>
      <c r="C16" t="str">
        <f t="shared" si="0"/>
        <v>Krashevska_2012a_1</v>
      </c>
      <c r="D16" t="s">
        <v>1225</v>
      </c>
      <c r="E16" t="s">
        <v>1226</v>
      </c>
      <c r="F16">
        <v>-3</v>
      </c>
      <c r="G16">
        <v>-58</v>
      </c>
      <c r="H16">
        <v>-30</v>
      </c>
      <c r="I16">
        <v>-79</v>
      </c>
      <c r="J16">
        <v>-4</v>
      </c>
      <c r="K16">
        <v>-25</v>
      </c>
      <c r="L16" t="s">
        <v>21</v>
      </c>
      <c r="M16" t="s">
        <v>21</v>
      </c>
      <c r="N16" t="b">
        <v>0</v>
      </c>
      <c r="O16" t="b">
        <v>1</v>
      </c>
      <c r="P16" t="b">
        <v>0</v>
      </c>
      <c r="Q16" t="b">
        <v>0</v>
      </c>
      <c r="R16" t="b">
        <v>0</v>
      </c>
      <c r="S16" t="b">
        <v>0</v>
      </c>
      <c r="T16" t="s">
        <v>1196</v>
      </c>
      <c r="U16" t="s">
        <v>1325</v>
      </c>
      <c r="V16" t="b">
        <v>0</v>
      </c>
      <c r="W16" t="b">
        <v>0</v>
      </c>
      <c r="X16" t="s">
        <v>1138</v>
      </c>
      <c r="Y16" t="s">
        <v>1091</v>
      </c>
      <c r="Z16" t="b">
        <v>0</v>
      </c>
      <c r="AA16" t="b">
        <v>1</v>
      </c>
      <c r="AB16" t="b">
        <v>1</v>
      </c>
      <c r="AC16" t="b">
        <v>0</v>
      </c>
      <c r="AD16" t="b">
        <v>1</v>
      </c>
      <c r="AE16" t="s">
        <v>21</v>
      </c>
      <c r="AF16">
        <v>2.25</v>
      </c>
      <c r="AG16">
        <v>2200</v>
      </c>
      <c r="AH16">
        <v>19.399999999999999</v>
      </c>
      <c r="AI16">
        <v>4</v>
      </c>
    </row>
    <row r="17" spans="1:37" x14ac:dyDescent="0.2">
      <c r="A17" t="s">
        <v>1224</v>
      </c>
      <c r="B17">
        <v>2</v>
      </c>
      <c r="C17" t="str">
        <f t="shared" si="0"/>
        <v>Krashevska_2012a_2</v>
      </c>
      <c r="D17" t="s">
        <v>1225</v>
      </c>
      <c r="E17" t="s">
        <v>1226</v>
      </c>
      <c r="F17">
        <v>-3</v>
      </c>
      <c r="G17">
        <v>-58</v>
      </c>
      <c r="H17">
        <v>-30</v>
      </c>
      <c r="I17">
        <v>-79</v>
      </c>
      <c r="J17">
        <v>-4</v>
      </c>
      <c r="K17">
        <v>-25</v>
      </c>
      <c r="L17" t="s">
        <v>21</v>
      </c>
      <c r="M17" t="s">
        <v>21</v>
      </c>
      <c r="N17" t="b">
        <v>0</v>
      </c>
      <c r="O17" t="b">
        <v>1</v>
      </c>
      <c r="P17" t="b">
        <v>0</v>
      </c>
      <c r="Q17" t="b">
        <v>0</v>
      </c>
      <c r="R17" t="b">
        <v>0</v>
      </c>
      <c r="S17" t="b">
        <v>0</v>
      </c>
      <c r="T17" t="s">
        <v>1196</v>
      </c>
      <c r="U17" t="s">
        <v>1325</v>
      </c>
      <c r="V17" t="b">
        <v>0</v>
      </c>
      <c r="W17" t="b">
        <v>0</v>
      </c>
      <c r="X17" t="s">
        <v>1138</v>
      </c>
      <c r="Y17" t="s">
        <v>1091</v>
      </c>
      <c r="Z17" t="b">
        <v>0</v>
      </c>
      <c r="AA17" t="b">
        <v>1</v>
      </c>
      <c r="AB17" t="b">
        <v>1</v>
      </c>
      <c r="AC17" t="b">
        <v>0</v>
      </c>
      <c r="AD17" t="b">
        <v>1</v>
      </c>
      <c r="AE17" t="s">
        <v>21</v>
      </c>
      <c r="AF17">
        <v>2.25</v>
      </c>
      <c r="AG17">
        <v>3500</v>
      </c>
      <c r="AH17">
        <v>15.7</v>
      </c>
      <c r="AI17">
        <v>3.9</v>
      </c>
    </row>
    <row r="18" spans="1:37" s="11" customFormat="1" ht="16" x14ac:dyDescent="0.2">
      <c r="A18" t="s">
        <v>1224</v>
      </c>
      <c r="B18">
        <v>3</v>
      </c>
      <c r="C18" t="str">
        <f t="shared" si="0"/>
        <v>Krashevska_2012a_3</v>
      </c>
      <c r="D18" t="s">
        <v>1225</v>
      </c>
      <c r="E18" t="s">
        <v>1226</v>
      </c>
      <c r="F18">
        <v>-3</v>
      </c>
      <c r="G18">
        <v>-58</v>
      </c>
      <c r="H18">
        <v>-30</v>
      </c>
      <c r="I18">
        <v>-79</v>
      </c>
      <c r="J18">
        <v>-4</v>
      </c>
      <c r="K18">
        <v>-25</v>
      </c>
      <c r="L18" t="s">
        <v>21</v>
      </c>
      <c r="M18" t="s">
        <v>21</v>
      </c>
      <c r="N18" t="b">
        <v>0</v>
      </c>
      <c r="O18" t="b">
        <v>1</v>
      </c>
      <c r="P18" t="b">
        <v>0</v>
      </c>
      <c r="Q18" t="b">
        <v>0</v>
      </c>
      <c r="R18" t="b">
        <v>0</v>
      </c>
      <c r="S18" t="b">
        <v>0</v>
      </c>
      <c r="T18" t="s">
        <v>1196</v>
      </c>
      <c r="U18" t="s">
        <v>1325</v>
      </c>
      <c r="V18" t="b">
        <v>0</v>
      </c>
      <c r="W18" t="b">
        <v>0</v>
      </c>
      <c r="X18" t="s">
        <v>1138</v>
      </c>
      <c r="Y18" t="s">
        <v>1091</v>
      </c>
      <c r="Z18" t="b">
        <v>0</v>
      </c>
      <c r="AA18" t="b">
        <v>1</v>
      </c>
      <c r="AB18" t="b">
        <v>1</v>
      </c>
      <c r="AC18" t="b">
        <v>0</v>
      </c>
      <c r="AD18" t="b">
        <v>1</v>
      </c>
      <c r="AE18" t="s">
        <v>21</v>
      </c>
      <c r="AF18">
        <v>2.25</v>
      </c>
      <c r="AG18">
        <v>4500</v>
      </c>
      <c r="AH18">
        <v>9.4</v>
      </c>
      <c r="AI18">
        <v>3.6</v>
      </c>
      <c r="AJ18"/>
      <c r="AK18"/>
    </row>
    <row r="19" spans="1:37" ht="16" x14ac:dyDescent="0.2">
      <c r="A19" t="s">
        <v>1229</v>
      </c>
      <c r="B19">
        <v>1</v>
      </c>
      <c r="C19" t="str">
        <f t="shared" si="0"/>
        <v>Kuperman_2002a_1</v>
      </c>
      <c r="D19" t="s">
        <v>1190</v>
      </c>
      <c r="E19" t="s">
        <v>1230</v>
      </c>
      <c r="F19" t="s">
        <v>21</v>
      </c>
      <c r="G19" t="s">
        <v>21</v>
      </c>
      <c r="H19" t="s">
        <v>21</v>
      </c>
      <c r="I19" t="s">
        <v>21</v>
      </c>
      <c r="J19" t="s">
        <v>21</v>
      </c>
      <c r="K19" t="s">
        <v>21</v>
      </c>
      <c r="L19">
        <v>38.717427999999998</v>
      </c>
      <c r="M19">
        <v>-83.446693999999994</v>
      </c>
      <c r="N19" t="b">
        <v>0</v>
      </c>
      <c r="O19" t="b">
        <v>1</v>
      </c>
      <c r="P19" t="b">
        <v>0</v>
      </c>
      <c r="Q19" t="b">
        <v>0</v>
      </c>
      <c r="R19" t="b">
        <v>0</v>
      </c>
      <c r="S19" t="b">
        <v>0</v>
      </c>
      <c r="T19" t="s">
        <v>1137</v>
      </c>
      <c r="U19" t="s">
        <v>1323</v>
      </c>
      <c r="V19" t="b">
        <v>0</v>
      </c>
      <c r="W19" t="b">
        <v>0</v>
      </c>
      <c r="X19" t="s">
        <v>1138</v>
      </c>
      <c r="Y19" t="s">
        <v>1185</v>
      </c>
      <c r="Z19" t="b">
        <v>0</v>
      </c>
      <c r="AA19" t="b">
        <v>0</v>
      </c>
      <c r="AB19" t="b">
        <v>0</v>
      </c>
      <c r="AC19" t="b">
        <v>0</v>
      </c>
      <c r="AD19" t="b">
        <v>0</v>
      </c>
      <c r="AE19" t="s">
        <v>1148</v>
      </c>
      <c r="AF19" t="s">
        <v>21</v>
      </c>
      <c r="AI19" s="8">
        <v>4.55</v>
      </c>
      <c r="AJ19" t="s">
        <v>1295</v>
      </c>
      <c r="AK19" t="s">
        <v>1476</v>
      </c>
    </row>
    <row r="20" spans="1:37" ht="16" x14ac:dyDescent="0.2">
      <c r="A20" t="s">
        <v>1229</v>
      </c>
      <c r="B20">
        <v>2</v>
      </c>
      <c r="C20" t="str">
        <f t="shared" si="0"/>
        <v>Kuperman_2002a_2</v>
      </c>
      <c r="D20" t="s">
        <v>1190</v>
      </c>
      <c r="E20" t="s">
        <v>1231</v>
      </c>
      <c r="F20" t="s">
        <v>21</v>
      </c>
      <c r="G20" t="s">
        <v>21</v>
      </c>
      <c r="H20" t="s">
        <v>21</v>
      </c>
      <c r="I20" t="s">
        <v>21</v>
      </c>
      <c r="J20" t="s">
        <v>21</v>
      </c>
      <c r="K20" t="s">
        <v>21</v>
      </c>
      <c r="L20">
        <v>38.478636999999999</v>
      </c>
      <c r="M20">
        <v>-86.525408999999996</v>
      </c>
      <c r="N20" t="b">
        <v>0</v>
      </c>
      <c r="O20" t="b">
        <v>1</v>
      </c>
      <c r="P20" t="b">
        <v>0</v>
      </c>
      <c r="Q20" t="b">
        <v>0</v>
      </c>
      <c r="R20" t="b">
        <v>0</v>
      </c>
      <c r="S20" t="b">
        <v>0</v>
      </c>
      <c r="T20" t="s">
        <v>1137</v>
      </c>
      <c r="U20" t="s">
        <v>1323</v>
      </c>
      <c r="V20" t="b">
        <v>0</v>
      </c>
      <c r="W20" t="b">
        <v>0</v>
      </c>
      <c r="X20" t="s">
        <v>1138</v>
      </c>
      <c r="Y20" t="s">
        <v>1185</v>
      </c>
      <c r="Z20" t="b">
        <v>0</v>
      </c>
      <c r="AA20" t="b">
        <v>0</v>
      </c>
      <c r="AB20" t="b">
        <v>0</v>
      </c>
      <c r="AC20" t="b">
        <v>0</v>
      </c>
      <c r="AD20" t="b">
        <v>0</v>
      </c>
      <c r="AE20" t="s">
        <v>1148</v>
      </c>
      <c r="AF20" t="s">
        <v>21</v>
      </c>
      <c r="AI20" s="8">
        <v>4.5</v>
      </c>
      <c r="AJ20" t="s">
        <v>1295</v>
      </c>
    </row>
    <row r="21" spans="1:37" ht="16" x14ac:dyDescent="0.2">
      <c r="A21" t="s">
        <v>1229</v>
      </c>
      <c r="B21">
        <v>3</v>
      </c>
      <c r="C21" t="str">
        <f t="shared" si="0"/>
        <v>Kuperman_2002a_3</v>
      </c>
      <c r="D21" t="s">
        <v>1190</v>
      </c>
      <c r="E21" t="s">
        <v>1232</v>
      </c>
      <c r="F21" t="s">
        <v>21</v>
      </c>
      <c r="G21" t="s">
        <v>21</v>
      </c>
      <c r="H21" t="s">
        <v>21</v>
      </c>
      <c r="I21" t="s">
        <v>21</v>
      </c>
      <c r="J21" t="s">
        <v>21</v>
      </c>
      <c r="K21" t="s">
        <v>21</v>
      </c>
      <c r="L21">
        <v>37.628726999999998</v>
      </c>
      <c r="M21">
        <v>-89.158502999999996</v>
      </c>
      <c r="N21" t="b">
        <v>0</v>
      </c>
      <c r="O21" t="b">
        <v>1</v>
      </c>
      <c r="P21" t="b">
        <v>0</v>
      </c>
      <c r="Q21" t="b">
        <v>0</v>
      </c>
      <c r="R21" t="b">
        <v>0</v>
      </c>
      <c r="S21" t="b">
        <v>0</v>
      </c>
      <c r="T21" t="s">
        <v>1137</v>
      </c>
      <c r="U21" t="s">
        <v>1323</v>
      </c>
      <c r="V21" t="b">
        <v>0</v>
      </c>
      <c r="W21" t="b">
        <v>0</v>
      </c>
      <c r="X21" t="s">
        <v>1138</v>
      </c>
      <c r="Y21" t="s">
        <v>1185</v>
      </c>
      <c r="Z21" t="b">
        <v>0</v>
      </c>
      <c r="AA21" t="b">
        <v>0</v>
      </c>
      <c r="AB21" t="b">
        <v>0</v>
      </c>
      <c r="AC21" t="b">
        <v>0</v>
      </c>
      <c r="AD21" t="b">
        <v>0</v>
      </c>
      <c r="AE21" t="s">
        <v>1148</v>
      </c>
      <c r="AF21" t="s">
        <v>21</v>
      </c>
      <c r="AI21" s="8">
        <v>6.5</v>
      </c>
      <c r="AJ21" t="s">
        <v>1295</v>
      </c>
    </row>
    <row r="22" spans="1:37" x14ac:dyDescent="0.2">
      <c r="A22" t="s">
        <v>1210</v>
      </c>
      <c r="B22">
        <v>1</v>
      </c>
      <c r="C22" t="str">
        <f t="shared" si="0"/>
        <v>Landesman_2011a_1</v>
      </c>
      <c r="D22" t="s">
        <v>1190</v>
      </c>
      <c r="E22" t="s">
        <v>1211</v>
      </c>
      <c r="F22" t="s">
        <v>21</v>
      </c>
      <c r="G22" t="s">
        <v>21</v>
      </c>
      <c r="H22" t="s">
        <v>21</v>
      </c>
      <c r="I22" t="s">
        <v>21</v>
      </c>
      <c r="J22" t="s">
        <v>21</v>
      </c>
      <c r="K22" t="s">
        <v>21</v>
      </c>
      <c r="L22">
        <v>39.957455000000003</v>
      </c>
      <c r="M22">
        <v>-74.627962999999994</v>
      </c>
      <c r="N22" t="b">
        <v>0</v>
      </c>
      <c r="O22" t="b">
        <v>1</v>
      </c>
      <c r="P22" t="b">
        <v>1</v>
      </c>
      <c r="Q22" t="b">
        <v>0</v>
      </c>
      <c r="R22" t="b">
        <v>0</v>
      </c>
      <c r="S22" t="b">
        <v>0</v>
      </c>
      <c r="T22" t="s">
        <v>1137</v>
      </c>
      <c r="U22" t="s">
        <v>1325</v>
      </c>
      <c r="V22" t="b">
        <v>0</v>
      </c>
      <c r="W22" t="b">
        <v>0</v>
      </c>
      <c r="X22" t="s">
        <v>1138</v>
      </c>
      <c r="Y22" t="s">
        <v>1091</v>
      </c>
      <c r="Z22" t="b">
        <v>0</v>
      </c>
      <c r="AA22" t="b">
        <v>1</v>
      </c>
      <c r="AB22" t="b">
        <v>0</v>
      </c>
      <c r="AC22" t="b">
        <v>0</v>
      </c>
      <c r="AD22" t="b">
        <v>0</v>
      </c>
      <c r="AE22" t="s">
        <v>21</v>
      </c>
      <c r="AF22">
        <v>4.75</v>
      </c>
      <c r="AG22">
        <v>1344</v>
      </c>
      <c r="AI22">
        <v>4.4000000000000004</v>
      </c>
      <c r="AJ22" t="s">
        <v>1435</v>
      </c>
    </row>
    <row r="23" spans="1:37" x14ac:dyDescent="0.2">
      <c r="A23" t="s">
        <v>1210</v>
      </c>
      <c r="B23">
        <v>1</v>
      </c>
      <c r="C23" t="str">
        <f t="shared" si="0"/>
        <v>Landesman_2011a_1</v>
      </c>
      <c r="D23" t="s">
        <v>1190</v>
      </c>
      <c r="E23" t="s">
        <v>1211</v>
      </c>
      <c r="F23" t="s">
        <v>21</v>
      </c>
      <c r="G23" t="s">
        <v>21</v>
      </c>
      <c r="H23" t="s">
        <v>21</v>
      </c>
      <c r="I23" t="s">
        <v>21</v>
      </c>
      <c r="J23" t="s">
        <v>21</v>
      </c>
      <c r="K23" t="s">
        <v>21</v>
      </c>
      <c r="L23">
        <v>39.957455000000003</v>
      </c>
      <c r="M23">
        <v>-74.627962999999994</v>
      </c>
      <c r="N23" t="b">
        <v>0</v>
      </c>
      <c r="O23" t="b">
        <v>1</v>
      </c>
      <c r="P23" t="b">
        <v>1</v>
      </c>
      <c r="Q23" t="b">
        <v>0</v>
      </c>
      <c r="R23" t="b">
        <v>0</v>
      </c>
      <c r="S23" t="b">
        <v>0</v>
      </c>
      <c r="T23" t="s">
        <v>1137</v>
      </c>
      <c r="U23" t="s">
        <v>1325</v>
      </c>
      <c r="V23" t="b">
        <v>0</v>
      </c>
      <c r="W23" t="b">
        <v>0</v>
      </c>
      <c r="X23" t="s">
        <v>1138</v>
      </c>
      <c r="Y23" t="s">
        <v>1091</v>
      </c>
      <c r="Z23" t="b">
        <v>0</v>
      </c>
      <c r="AA23" t="b">
        <v>1</v>
      </c>
      <c r="AB23" t="b">
        <v>0</v>
      </c>
      <c r="AC23" t="b">
        <v>0</v>
      </c>
      <c r="AD23" t="b">
        <v>0</v>
      </c>
      <c r="AE23" t="s">
        <v>21</v>
      </c>
      <c r="AF23">
        <v>4.75</v>
      </c>
      <c r="AG23">
        <v>1344</v>
      </c>
      <c r="AI23">
        <v>4.4000000000000004</v>
      </c>
      <c r="AJ23" t="s">
        <v>1435</v>
      </c>
    </row>
    <row r="24" spans="1:37" ht="16" x14ac:dyDescent="0.2">
      <c r="A24" t="s">
        <v>1202</v>
      </c>
      <c r="B24">
        <v>1</v>
      </c>
      <c r="C24" t="str">
        <f t="shared" si="0"/>
        <v>Lensing_2005a_1</v>
      </c>
      <c r="D24" t="s">
        <v>1190</v>
      </c>
      <c r="E24" t="s">
        <v>1203</v>
      </c>
      <c r="F24" t="s">
        <v>21</v>
      </c>
      <c r="G24" t="s">
        <v>21</v>
      </c>
      <c r="H24" t="s">
        <v>21</v>
      </c>
      <c r="I24" t="s">
        <v>21</v>
      </c>
      <c r="J24" t="s">
        <v>21</v>
      </c>
      <c r="K24" t="s">
        <v>21</v>
      </c>
      <c r="L24">
        <v>37.719113</v>
      </c>
      <c r="M24">
        <v>-84.338821999999993</v>
      </c>
      <c r="N24" t="b">
        <v>0</v>
      </c>
      <c r="O24" t="b">
        <v>1</v>
      </c>
      <c r="P24" t="b">
        <v>1</v>
      </c>
      <c r="Q24" t="b">
        <v>0</v>
      </c>
      <c r="R24" t="b">
        <v>0</v>
      </c>
      <c r="S24" t="b">
        <v>0</v>
      </c>
      <c r="T24" t="s">
        <v>1137</v>
      </c>
      <c r="U24" t="s">
        <v>1323</v>
      </c>
      <c r="V24" t="b">
        <v>0</v>
      </c>
      <c r="W24" t="b">
        <v>0</v>
      </c>
      <c r="X24" t="s">
        <v>1138</v>
      </c>
      <c r="Y24" t="s">
        <v>1091</v>
      </c>
      <c r="Z24" t="b">
        <v>0</v>
      </c>
      <c r="AA24" s="7" t="b">
        <v>1</v>
      </c>
      <c r="AB24" t="b">
        <v>0</v>
      </c>
      <c r="AC24" t="b">
        <v>0</v>
      </c>
      <c r="AD24" t="b">
        <v>1</v>
      </c>
      <c r="AE24" t="s">
        <v>1148</v>
      </c>
      <c r="AF24">
        <v>4</v>
      </c>
      <c r="AI24" t="s">
        <v>21</v>
      </c>
      <c r="AJ24" t="s">
        <v>21</v>
      </c>
      <c r="AK24" s="7" t="s">
        <v>1571</v>
      </c>
    </row>
    <row r="25" spans="1:37" ht="16" x14ac:dyDescent="0.2">
      <c r="A25" t="s">
        <v>1202</v>
      </c>
      <c r="B25">
        <v>1</v>
      </c>
      <c r="C25" t="str">
        <f t="shared" si="0"/>
        <v>Lensing_2005a_1</v>
      </c>
      <c r="D25" t="s">
        <v>1190</v>
      </c>
      <c r="E25" t="s">
        <v>1203</v>
      </c>
      <c r="F25" t="s">
        <v>21</v>
      </c>
      <c r="G25" t="s">
        <v>21</v>
      </c>
      <c r="H25" t="s">
        <v>21</v>
      </c>
      <c r="I25" t="s">
        <v>21</v>
      </c>
      <c r="J25" t="s">
        <v>21</v>
      </c>
      <c r="K25" t="s">
        <v>21</v>
      </c>
      <c r="L25">
        <v>37.719113</v>
      </c>
      <c r="M25">
        <v>-84.338821999999993</v>
      </c>
      <c r="N25" t="b">
        <v>0</v>
      </c>
      <c r="O25" t="b">
        <v>1</v>
      </c>
      <c r="P25" t="b">
        <v>1</v>
      </c>
      <c r="Q25" t="b">
        <v>0</v>
      </c>
      <c r="R25" t="b">
        <v>0</v>
      </c>
      <c r="S25" t="b">
        <v>0</v>
      </c>
      <c r="T25" t="s">
        <v>1137</v>
      </c>
      <c r="U25" t="s">
        <v>1323</v>
      </c>
      <c r="V25" t="b">
        <v>0</v>
      </c>
      <c r="W25" t="b">
        <v>0</v>
      </c>
      <c r="X25" t="s">
        <v>1138</v>
      </c>
      <c r="Y25" t="s">
        <v>1091</v>
      </c>
      <c r="Z25" t="b">
        <v>0</v>
      </c>
      <c r="AA25" s="7" t="b">
        <v>0</v>
      </c>
      <c r="AB25" t="b">
        <v>0</v>
      </c>
      <c r="AC25" t="b">
        <v>0</v>
      </c>
      <c r="AD25" t="b">
        <v>1</v>
      </c>
      <c r="AE25" t="s">
        <v>1148</v>
      </c>
      <c r="AF25">
        <v>4</v>
      </c>
      <c r="AI25" t="s">
        <v>21</v>
      </c>
      <c r="AJ25" t="s">
        <v>21</v>
      </c>
      <c r="AK25" t="s">
        <v>1571</v>
      </c>
    </row>
    <row r="26" spans="1:37" x14ac:dyDescent="0.2">
      <c r="A26" t="s">
        <v>1151</v>
      </c>
      <c r="B26">
        <v>1</v>
      </c>
      <c r="C26" t="str">
        <f t="shared" si="0"/>
        <v>Lindberg_2002a_1</v>
      </c>
      <c r="D26" t="s">
        <v>1144</v>
      </c>
      <c r="E26" t="s">
        <v>1145</v>
      </c>
      <c r="F26">
        <v>56</v>
      </c>
      <c r="G26">
        <v>33</v>
      </c>
      <c r="H26">
        <v>0</v>
      </c>
      <c r="I26">
        <v>13</v>
      </c>
      <c r="J26">
        <v>13</v>
      </c>
      <c r="K26">
        <v>0</v>
      </c>
      <c r="L26" t="s">
        <v>21</v>
      </c>
      <c r="M26" t="s">
        <v>21</v>
      </c>
      <c r="N26" t="b">
        <v>0</v>
      </c>
      <c r="O26" t="b">
        <v>1</v>
      </c>
      <c r="P26" t="b">
        <v>1</v>
      </c>
      <c r="Q26" t="b">
        <v>0</v>
      </c>
      <c r="R26" t="b">
        <v>0</v>
      </c>
      <c r="S26" t="b">
        <v>0</v>
      </c>
      <c r="T26" t="s">
        <v>1146</v>
      </c>
      <c r="U26" t="s">
        <v>1263</v>
      </c>
      <c r="V26" t="b">
        <v>1</v>
      </c>
      <c r="W26" t="b">
        <v>1</v>
      </c>
      <c r="X26" t="s">
        <v>1138</v>
      </c>
      <c r="Y26" t="s">
        <v>1091</v>
      </c>
      <c r="Z26" t="b">
        <v>0</v>
      </c>
      <c r="AA26" t="b">
        <v>1</v>
      </c>
      <c r="AB26" t="b">
        <v>1</v>
      </c>
      <c r="AC26" t="b">
        <v>0</v>
      </c>
      <c r="AD26" t="b">
        <v>1</v>
      </c>
      <c r="AE26" t="s">
        <v>1148</v>
      </c>
      <c r="AF26">
        <v>506.25</v>
      </c>
      <c r="AG26">
        <v>1150</v>
      </c>
      <c r="AH26">
        <v>7.5</v>
      </c>
      <c r="AI26">
        <v>4</v>
      </c>
      <c r="AJ26" t="s">
        <v>1294</v>
      </c>
      <c r="AK26" t="s">
        <v>1328</v>
      </c>
    </row>
    <row r="27" spans="1:37" x14ac:dyDescent="0.2">
      <c r="A27" t="s">
        <v>1151</v>
      </c>
      <c r="B27">
        <v>1</v>
      </c>
      <c r="C27" t="str">
        <f t="shared" si="0"/>
        <v>Lindberg_2002a_1</v>
      </c>
      <c r="D27" t="s">
        <v>1144</v>
      </c>
      <c r="E27" t="s">
        <v>1145</v>
      </c>
      <c r="F27">
        <v>56</v>
      </c>
      <c r="G27">
        <v>33</v>
      </c>
      <c r="H27">
        <v>0</v>
      </c>
      <c r="I27">
        <v>13</v>
      </c>
      <c r="J27">
        <v>13</v>
      </c>
      <c r="K27">
        <v>0</v>
      </c>
      <c r="L27" t="s">
        <v>21</v>
      </c>
      <c r="M27" t="s">
        <v>21</v>
      </c>
      <c r="N27" t="b">
        <v>0</v>
      </c>
      <c r="O27" t="b">
        <v>1</v>
      </c>
      <c r="P27" t="b">
        <v>1</v>
      </c>
      <c r="Q27" t="b">
        <v>0</v>
      </c>
      <c r="R27" t="b">
        <v>0</v>
      </c>
      <c r="S27" t="b">
        <v>0</v>
      </c>
      <c r="T27" t="s">
        <v>1146</v>
      </c>
      <c r="U27" t="s">
        <v>1263</v>
      </c>
      <c r="V27" t="b">
        <v>1</v>
      </c>
      <c r="W27" t="b">
        <v>1</v>
      </c>
      <c r="X27" t="s">
        <v>1138</v>
      </c>
      <c r="Y27" t="s">
        <v>1091</v>
      </c>
      <c r="Z27" t="b">
        <v>0</v>
      </c>
      <c r="AA27" t="b">
        <v>1</v>
      </c>
      <c r="AB27" t="b">
        <v>1</v>
      </c>
      <c r="AC27" t="b">
        <v>0</v>
      </c>
      <c r="AD27" t="b">
        <v>1</v>
      </c>
      <c r="AE27" t="s">
        <v>1148</v>
      </c>
      <c r="AF27">
        <v>2025</v>
      </c>
      <c r="AG27">
        <v>1150</v>
      </c>
      <c r="AH27">
        <v>7.5</v>
      </c>
      <c r="AI27">
        <v>4</v>
      </c>
      <c r="AJ27" t="s">
        <v>1294</v>
      </c>
    </row>
    <row r="28" spans="1:37" x14ac:dyDescent="0.2">
      <c r="A28" t="s">
        <v>1555</v>
      </c>
      <c r="B28">
        <v>1</v>
      </c>
      <c r="C28" t="str">
        <f t="shared" si="0"/>
        <v>Lindberg_2004a_1</v>
      </c>
      <c r="D28" t="s">
        <v>1144</v>
      </c>
      <c r="E28" t="s">
        <v>1623</v>
      </c>
      <c r="F28">
        <v>64</v>
      </c>
      <c r="G28">
        <v>7</v>
      </c>
      <c r="H28">
        <v>0</v>
      </c>
      <c r="I28">
        <v>19</v>
      </c>
      <c r="J28">
        <v>27</v>
      </c>
      <c r="K28">
        <v>0</v>
      </c>
      <c r="L28" t="s">
        <v>21</v>
      </c>
      <c r="M28" t="s">
        <v>21</v>
      </c>
      <c r="N28" t="b">
        <v>0</v>
      </c>
      <c r="O28" t="b">
        <v>0</v>
      </c>
      <c r="P28" t="b">
        <v>1</v>
      </c>
      <c r="Q28" t="b">
        <v>0</v>
      </c>
      <c r="R28" t="b">
        <v>0</v>
      </c>
      <c r="S28" t="b">
        <v>0</v>
      </c>
      <c r="T28" t="s">
        <v>1146</v>
      </c>
      <c r="U28" t="s">
        <v>1263</v>
      </c>
      <c r="V28" t="b">
        <v>1</v>
      </c>
      <c r="W28" t="b">
        <v>0</v>
      </c>
      <c r="X28" t="s">
        <v>1138</v>
      </c>
      <c r="Y28" t="s">
        <v>1091</v>
      </c>
      <c r="Z28" t="b">
        <v>0</v>
      </c>
      <c r="AA28" t="b">
        <v>1</v>
      </c>
      <c r="AB28" t="b">
        <v>1</v>
      </c>
      <c r="AC28" t="b">
        <v>0</v>
      </c>
      <c r="AD28" t="b">
        <v>1</v>
      </c>
      <c r="AE28" t="s">
        <v>1148</v>
      </c>
      <c r="AF28">
        <v>2500</v>
      </c>
      <c r="AG28">
        <v>590</v>
      </c>
    </row>
    <row r="29" spans="1:37" ht="16" x14ac:dyDescent="0.2">
      <c r="A29" s="11" t="s">
        <v>1143</v>
      </c>
      <c r="B29" s="11">
        <v>1</v>
      </c>
      <c r="C29" s="11" t="str">
        <f t="shared" si="0"/>
        <v>Lindberg_2005a_1</v>
      </c>
      <c r="D29" s="11" t="s">
        <v>1144</v>
      </c>
      <c r="E29" s="11" t="s">
        <v>1145</v>
      </c>
      <c r="F29" s="11">
        <v>56</v>
      </c>
      <c r="G29" s="11">
        <v>33</v>
      </c>
      <c r="H29" s="11">
        <v>0</v>
      </c>
      <c r="I29" s="11">
        <v>13</v>
      </c>
      <c r="J29" s="11">
        <v>13</v>
      </c>
      <c r="K29" s="11">
        <v>0</v>
      </c>
      <c r="L29" s="11" t="s">
        <v>21</v>
      </c>
      <c r="M29" s="11" t="s">
        <v>21</v>
      </c>
      <c r="N29" s="11" t="b">
        <v>0</v>
      </c>
      <c r="O29" s="11" t="b">
        <v>1</v>
      </c>
      <c r="P29" s="11" t="b">
        <v>0</v>
      </c>
      <c r="Q29" s="11" t="b">
        <v>0</v>
      </c>
      <c r="R29" s="11" t="b">
        <v>0</v>
      </c>
      <c r="S29" s="11" t="b">
        <v>0</v>
      </c>
      <c r="T29" s="11" t="s">
        <v>1146</v>
      </c>
      <c r="U29" s="11" t="s">
        <v>1263</v>
      </c>
      <c r="V29" s="11" t="b">
        <v>1</v>
      </c>
      <c r="W29" s="11" t="b">
        <v>1</v>
      </c>
      <c r="X29" s="11" t="s">
        <v>1138</v>
      </c>
      <c r="Y29" s="11" t="s">
        <v>1091</v>
      </c>
      <c r="Z29" s="11" t="b">
        <v>0</v>
      </c>
      <c r="AA29" s="11" t="b">
        <v>1</v>
      </c>
      <c r="AB29" s="11" t="b">
        <v>1</v>
      </c>
      <c r="AC29" s="11" t="b">
        <v>0</v>
      </c>
      <c r="AD29" s="11" t="b">
        <v>1</v>
      </c>
      <c r="AE29" s="11" t="s">
        <v>1148</v>
      </c>
      <c r="AF29" s="11">
        <v>506.25</v>
      </c>
      <c r="AG29" s="11">
        <v>1150</v>
      </c>
      <c r="AH29" s="11">
        <v>7.5</v>
      </c>
      <c r="AI29" s="11">
        <v>4</v>
      </c>
      <c r="AJ29" s="11" t="s">
        <v>1294</v>
      </c>
      <c r="AK29" s="11" t="s">
        <v>1354</v>
      </c>
    </row>
    <row r="30" spans="1:37" x14ac:dyDescent="0.2">
      <c r="A30" t="s">
        <v>1197</v>
      </c>
      <c r="B30">
        <v>1</v>
      </c>
      <c r="C30" t="str">
        <f t="shared" si="0"/>
        <v>Lindberg_2006a_1</v>
      </c>
      <c r="D30" t="s">
        <v>1144</v>
      </c>
      <c r="E30" t="s">
        <v>1145</v>
      </c>
      <c r="F30">
        <v>56</v>
      </c>
      <c r="G30">
        <v>33</v>
      </c>
      <c r="H30">
        <v>0</v>
      </c>
      <c r="I30">
        <v>13</v>
      </c>
      <c r="J30">
        <v>13</v>
      </c>
      <c r="K30">
        <v>0</v>
      </c>
      <c r="L30" t="s">
        <v>21</v>
      </c>
      <c r="M30" t="s">
        <v>21</v>
      </c>
      <c r="N30" t="b">
        <v>0</v>
      </c>
      <c r="O30" t="b">
        <v>1</v>
      </c>
      <c r="P30" t="b">
        <v>0</v>
      </c>
      <c r="Q30" t="b">
        <v>0</v>
      </c>
      <c r="R30" t="b">
        <v>0</v>
      </c>
      <c r="S30" t="b">
        <v>0</v>
      </c>
      <c r="T30" t="s">
        <v>1146</v>
      </c>
      <c r="U30" t="s">
        <v>1263</v>
      </c>
      <c r="V30" t="b">
        <v>1</v>
      </c>
      <c r="W30" t="b">
        <v>1</v>
      </c>
      <c r="X30" t="s">
        <v>1138</v>
      </c>
      <c r="Y30" t="s">
        <v>1091</v>
      </c>
      <c r="Z30" t="b">
        <v>0</v>
      </c>
      <c r="AA30" t="b">
        <v>1</v>
      </c>
      <c r="AB30" t="b">
        <v>1</v>
      </c>
      <c r="AC30" t="b">
        <v>0</v>
      </c>
      <c r="AD30" t="b">
        <v>1</v>
      </c>
      <c r="AE30" t="s">
        <v>1148</v>
      </c>
      <c r="AF30">
        <v>506.25</v>
      </c>
      <c r="AG30">
        <v>1150</v>
      </c>
      <c r="AH30">
        <v>7.5</v>
      </c>
      <c r="AI30">
        <v>4</v>
      </c>
      <c r="AJ30" t="s">
        <v>1294</v>
      </c>
      <c r="AK30" t="s">
        <v>1405</v>
      </c>
    </row>
    <row r="31" spans="1:37" x14ac:dyDescent="0.2">
      <c r="A31" t="s">
        <v>1558</v>
      </c>
      <c r="B31">
        <v>1</v>
      </c>
      <c r="C31" t="str">
        <f t="shared" si="0"/>
        <v>Liu_2020a_1</v>
      </c>
      <c r="D31" t="s">
        <v>1158</v>
      </c>
      <c r="E31" t="s">
        <v>1647</v>
      </c>
      <c r="F31">
        <v>31</v>
      </c>
      <c r="G31">
        <v>46</v>
      </c>
      <c r="H31">
        <v>0</v>
      </c>
      <c r="I31">
        <v>114</v>
      </c>
      <c r="J31">
        <v>1</v>
      </c>
      <c r="K31">
        <v>0</v>
      </c>
      <c r="L31" t="s">
        <v>21</v>
      </c>
      <c r="M31" t="s">
        <v>21</v>
      </c>
      <c r="N31" t="b">
        <v>0</v>
      </c>
      <c r="O31" t="b">
        <v>0</v>
      </c>
      <c r="P31" t="b">
        <v>1</v>
      </c>
      <c r="Q31" t="b">
        <v>0</v>
      </c>
      <c r="R31" t="b">
        <v>0</v>
      </c>
      <c r="S31" t="b">
        <v>0</v>
      </c>
      <c r="T31" t="s">
        <v>1137</v>
      </c>
      <c r="U31" t="s">
        <v>1323</v>
      </c>
      <c r="V31" t="b">
        <v>0</v>
      </c>
      <c r="W31" t="b">
        <v>0</v>
      </c>
      <c r="X31" t="s">
        <v>1138</v>
      </c>
      <c r="Y31" t="s">
        <v>1091</v>
      </c>
      <c r="Z31" t="b">
        <v>0</v>
      </c>
      <c r="AA31" t="b">
        <v>1</v>
      </c>
      <c r="AB31" t="b">
        <v>1</v>
      </c>
      <c r="AC31" t="b">
        <v>0</v>
      </c>
      <c r="AD31" t="b">
        <v>1</v>
      </c>
      <c r="AE31" t="s">
        <v>1148</v>
      </c>
      <c r="AF31">
        <v>907</v>
      </c>
      <c r="AG31">
        <v>1119</v>
      </c>
      <c r="AH31">
        <v>15.2</v>
      </c>
      <c r="AI31">
        <v>4.1900000000000004</v>
      </c>
      <c r="AJ31" t="s">
        <v>1294</v>
      </c>
    </row>
    <row r="32" spans="1:37" x14ac:dyDescent="0.2">
      <c r="A32" t="s">
        <v>1169</v>
      </c>
      <c r="B32">
        <v>1</v>
      </c>
      <c r="C32" t="str">
        <f t="shared" si="0"/>
        <v>Peguero_2021a_1</v>
      </c>
      <c r="D32" t="s">
        <v>1166</v>
      </c>
      <c r="E32" t="s">
        <v>1170</v>
      </c>
      <c r="F32">
        <v>41</v>
      </c>
      <c r="G32">
        <v>21</v>
      </c>
      <c r="H32">
        <v>0</v>
      </c>
      <c r="I32">
        <v>1</v>
      </c>
      <c r="J32">
        <v>2</v>
      </c>
      <c r="K32">
        <v>0</v>
      </c>
      <c r="L32" t="s">
        <v>21</v>
      </c>
      <c r="M32" t="s">
        <v>21</v>
      </c>
      <c r="N32" t="b">
        <v>0</v>
      </c>
      <c r="O32" t="b">
        <v>1</v>
      </c>
      <c r="P32" t="b">
        <v>0</v>
      </c>
      <c r="Q32" t="b">
        <v>0</v>
      </c>
      <c r="R32" t="b">
        <v>0</v>
      </c>
      <c r="S32" t="b">
        <v>0</v>
      </c>
      <c r="T32" t="s">
        <v>1137</v>
      </c>
      <c r="U32" t="s">
        <v>1323</v>
      </c>
      <c r="V32" t="b">
        <v>0</v>
      </c>
      <c r="W32" t="b">
        <v>0</v>
      </c>
      <c r="X32" t="s">
        <v>1138</v>
      </c>
      <c r="Y32" t="s">
        <v>1091</v>
      </c>
      <c r="Z32" t="b">
        <v>0</v>
      </c>
      <c r="AA32" t="b">
        <v>1</v>
      </c>
      <c r="AB32" t="b">
        <v>0</v>
      </c>
      <c r="AC32" t="b">
        <v>0</v>
      </c>
      <c r="AD32" t="b">
        <v>1</v>
      </c>
      <c r="AE32" t="s">
        <v>1148</v>
      </c>
      <c r="AF32">
        <v>150</v>
      </c>
      <c r="AG32">
        <v>610</v>
      </c>
      <c r="AH32">
        <v>12.1</v>
      </c>
      <c r="AJ32" t="s">
        <v>1301</v>
      </c>
    </row>
    <row r="33" spans="1:37" ht="32" x14ac:dyDescent="0.2">
      <c r="A33" t="s">
        <v>1135</v>
      </c>
      <c r="B33">
        <v>1</v>
      </c>
      <c r="C33" t="str">
        <f t="shared" si="0"/>
        <v>Pflug_2001a_1</v>
      </c>
      <c r="D33" t="s">
        <v>15</v>
      </c>
      <c r="E33" s="1" t="s">
        <v>16</v>
      </c>
      <c r="F33" t="s">
        <v>21</v>
      </c>
      <c r="G33" t="s">
        <v>21</v>
      </c>
      <c r="H33" t="s">
        <v>21</v>
      </c>
      <c r="I33" t="s">
        <v>21</v>
      </c>
      <c r="J33" t="s">
        <v>21</v>
      </c>
      <c r="K33" t="s">
        <v>21</v>
      </c>
      <c r="L33">
        <v>50.584263179529401</v>
      </c>
      <c r="M33">
        <v>8.6775886130448008</v>
      </c>
      <c r="N33" t="b">
        <v>0</v>
      </c>
      <c r="O33" t="b">
        <v>1</v>
      </c>
      <c r="P33" t="b">
        <v>0</v>
      </c>
      <c r="Q33" t="b">
        <v>0</v>
      </c>
      <c r="R33" t="b">
        <v>0</v>
      </c>
      <c r="S33" t="b">
        <v>0</v>
      </c>
      <c r="T33" t="s">
        <v>1137</v>
      </c>
      <c r="U33" t="s">
        <v>1263</v>
      </c>
      <c r="V33" t="b">
        <v>0</v>
      </c>
      <c r="W33" t="b">
        <v>1</v>
      </c>
      <c r="X33" t="s">
        <v>1138</v>
      </c>
      <c r="Y33" t="s">
        <v>1091</v>
      </c>
      <c r="Z33" t="b">
        <v>0</v>
      </c>
      <c r="AA33" t="b">
        <v>1</v>
      </c>
      <c r="AB33" t="b">
        <v>0</v>
      </c>
      <c r="AC33" t="b">
        <v>0</v>
      </c>
      <c r="AD33" t="b">
        <v>0</v>
      </c>
      <c r="AE33" t="s">
        <v>21</v>
      </c>
      <c r="AF33" t="s">
        <v>21</v>
      </c>
      <c r="AI33" s="6" t="s">
        <v>21</v>
      </c>
      <c r="AJ33" t="s">
        <v>21</v>
      </c>
    </row>
    <row r="34" spans="1:37" x14ac:dyDescent="0.2">
      <c r="A34" t="s">
        <v>1561</v>
      </c>
      <c r="B34">
        <v>1</v>
      </c>
      <c r="C34" t="str">
        <f t="shared" si="0"/>
        <v>Riutta_2012a_1</v>
      </c>
      <c r="D34" t="s">
        <v>1183</v>
      </c>
      <c r="E34" t="s">
        <v>1661</v>
      </c>
      <c r="F34">
        <v>51</v>
      </c>
      <c r="G34">
        <v>46</v>
      </c>
      <c r="H34">
        <v>0</v>
      </c>
      <c r="I34">
        <v>1</v>
      </c>
      <c r="J34">
        <v>20</v>
      </c>
      <c r="K34">
        <v>0</v>
      </c>
      <c r="L34" t="s">
        <v>21</v>
      </c>
      <c r="M34" t="s">
        <v>21</v>
      </c>
      <c r="N34" t="b">
        <v>0</v>
      </c>
      <c r="O34" t="b">
        <v>0</v>
      </c>
      <c r="P34" t="b">
        <v>1</v>
      </c>
      <c r="Q34" t="b">
        <v>0</v>
      </c>
      <c r="R34" t="b">
        <v>0</v>
      </c>
      <c r="S34" t="b">
        <v>0</v>
      </c>
      <c r="T34" t="s">
        <v>1137</v>
      </c>
      <c r="U34" t="s">
        <v>1323</v>
      </c>
      <c r="V34" t="b">
        <v>0</v>
      </c>
      <c r="W34" t="b">
        <v>1</v>
      </c>
      <c r="X34" t="s">
        <v>1138</v>
      </c>
      <c r="Y34" t="s">
        <v>1091</v>
      </c>
      <c r="Z34" t="b">
        <v>1</v>
      </c>
      <c r="AA34" t="b">
        <v>1</v>
      </c>
      <c r="AB34" t="b">
        <v>0</v>
      </c>
      <c r="AC34" t="b">
        <v>1</v>
      </c>
      <c r="AD34" t="b">
        <v>0</v>
      </c>
      <c r="AE34" t="s">
        <v>1148</v>
      </c>
      <c r="AF34">
        <v>9</v>
      </c>
      <c r="AG34">
        <v>730</v>
      </c>
      <c r="AH34">
        <v>10.1</v>
      </c>
      <c r="AK34" t="s">
        <v>1663</v>
      </c>
    </row>
    <row r="35" spans="1:37" x14ac:dyDescent="0.2">
      <c r="A35" t="s">
        <v>1172</v>
      </c>
      <c r="B35">
        <v>1</v>
      </c>
      <c r="C35" t="str">
        <f t="shared" si="0"/>
        <v>Santonja_2017a_1</v>
      </c>
      <c r="D35" t="s">
        <v>1173</v>
      </c>
      <c r="E35" t="s">
        <v>1174</v>
      </c>
      <c r="F35">
        <v>43</v>
      </c>
      <c r="G35">
        <v>56</v>
      </c>
      <c r="H35">
        <v>115</v>
      </c>
      <c r="I35">
        <v>5</v>
      </c>
      <c r="J35">
        <v>42</v>
      </c>
      <c r="K35">
        <v>642</v>
      </c>
      <c r="L35" t="s">
        <v>21</v>
      </c>
      <c r="M35" t="s">
        <v>21</v>
      </c>
      <c r="N35" t="b">
        <v>0</v>
      </c>
      <c r="O35" t="b">
        <v>1</v>
      </c>
      <c r="P35" t="b">
        <v>0</v>
      </c>
      <c r="Q35" t="b">
        <v>0</v>
      </c>
      <c r="R35" t="b">
        <v>0</v>
      </c>
      <c r="S35" t="b">
        <v>0</v>
      </c>
      <c r="T35" t="s">
        <v>1137</v>
      </c>
      <c r="U35" t="s">
        <v>1323</v>
      </c>
      <c r="V35" t="b">
        <v>0</v>
      </c>
      <c r="W35" t="b">
        <v>0</v>
      </c>
      <c r="X35" t="s">
        <v>1138</v>
      </c>
      <c r="Y35" t="s">
        <v>1091</v>
      </c>
      <c r="Z35" t="b">
        <v>0</v>
      </c>
      <c r="AA35" t="b">
        <v>1</v>
      </c>
      <c r="AB35" t="b">
        <v>0</v>
      </c>
      <c r="AC35" t="b">
        <v>0</v>
      </c>
      <c r="AD35" t="b">
        <v>0</v>
      </c>
      <c r="AE35" t="s">
        <v>1148</v>
      </c>
      <c r="AF35">
        <v>300</v>
      </c>
      <c r="AG35">
        <v>839.5</v>
      </c>
      <c r="AH35">
        <v>12.3</v>
      </c>
      <c r="AI35">
        <v>7</v>
      </c>
      <c r="AJ35" t="s">
        <v>1291</v>
      </c>
    </row>
    <row r="36" spans="1:37" x14ac:dyDescent="0.2">
      <c r="A36" t="s">
        <v>1554</v>
      </c>
      <c r="B36">
        <v>1</v>
      </c>
      <c r="C36" t="str">
        <f t="shared" si="0"/>
        <v>Sohlenius_1984a_1</v>
      </c>
      <c r="D36" t="s">
        <v>1144</v>
      </c>
      <c r="E36" t="s">
        <v>1612</v>
      </c>
      <c r="F36">
        <v>60</v>
      </c>
      <c r="G36">
        <v>49</v>
      </c>
      <c r="H36">
        <v>0</v>
      </c>
      <c r="I36">
        <v>16</v>
      </c>
      <c r="J36">
        <v>30</v>
      </c>
      <c r="K36">
        <v>0</v>
      </c>
      <c r="L36" t="s">
        <v>21</v>
      </c>
      <c r="M36" t="s">
        <v>21</v>
      </c>
      <c r="N36" t="b">
        <v>0</v>
      </c>
      <c r="O36" t="b">
        <v>0</v>
      </c>
      <c r="P36" t="b">
        <v>1</v>
      </c>
      <c r="Q36" t="b">
        <v>0</v>
      </c>
      <c r="R36" t="b">
        <v>0</v>
      </c>
      <c r="S36" t="b">
        <v>0</v>
      </c>
      <c r="T36" t="s">
        <v>1146</v>
      </c>
      <c r="U36" t="s">
        <v>1263</v>
      </c>
      <c r="W36" t="b">
        <v>1</v>
      </c>
      <c r="X36" t="s">
        <v>1138</v>
      </c>
      <c r="Y36" t="s">
        <v>1091</v>
      </c>
      <c r="Z36" t="b">
        <v>0</v>
      </c>
      <c r="AA36" t="b">
        <v>1</v>
      </c>
      <c r="AB36" t="b">
        <v>1</v>
      </c>
      <c r="AC36" t="b">
        <v>0</v>
      </c>
      <c r="AD36" t="b">
        <v>0</v>
      </c>
      <c r="AE36" t="s">
        <v>1148</v>
      </c>
      <c r="AF36">
        <v>900</v>
      </c>
      <c r="AJ36" t="s">
        <v>1435</v>
      </c>
    </row>
    <row r="37" spans="1:37" ht="16" x14ac:dyDescent="0.2">
      <c r="A37" t="s">
        <v>1559</v>
      </c>
      <c r="B37">
        <v>1</v>
      </c>
      <c r="C37" t="str">
        <f t="shared" si="0"/>
        <v>Sun_2013a_1</v>
      </c>
      <c r="D37" t="s">
        <v>1158</v>
      </c>
      <c r="E37" t="s">
        <v>1650</v>
      </c>
      <c r="F37">
        <v>42</v>
      </c>
      <c r="G37">
        <v>24</v>
      </c>
      <c r="H37">
        <v>0</v>
      </c>
      <c r="I37">
        <v>128</v>
      </c>
      <c r="J37">
        <v>6</v>
      </c>
      <c r="K37">
        <v>0</v>
      </c>
      <c r="L37" t="s">
        <v>21</v>
      </c>
      <c r="M37" t="s">
        <v>21</v>
      </c>
      <c r="N37" t="b">
        <v>0</v>
      </c>
      <c r="O37" t="b">
        <v>0</v>
      </c>
      <c r="P37" t="b">
        <v>1</v>
      </c>
      <c r="Q37" t="b">
        <v>0</v>
      </c>
      <c r="R37" t="b">
        <v>0</v>
      </c>
      <c r="S37" t="b">
        <v>0</v>
      </c>
      <c r="T37" t="s">
        <v>1137</v>
      </c>
      <c r="U37" t="s">
        <v>1263</v>
      </c>
      <c r="V37" t="b">
        <v>0</v>
      </c>
      <c r="W37" t="b">
        <v>0</v>
      </c>
      <c r="X37" t="s">
        <v>1138</v>
      </c>
      <c r="Y37" t="s">
        <v>1091</v>
      </c>
      <c r="Z37" t="b">
        <v>0</v>
      </c>
      <c r="AA37" t="b">
        <v>1</v>
      </c>
      <c r="AB37" s="8" t="b">
        <v>0</v>
      </c>
      <c r="AC37" t="b">
        <v>0</v>
      </c>
      <c r="AD37" t="b">
        <v>1</v>
      </c>
      <c r="AE37" t="s">
        <v>1148</v>
      </c>
      <c r="AF37">
        <v>2500</v>
      </c>
      <c r="AG37">
        <v>700</v>
      </c>
      <c r="AH37">
        <v>3.5</v>
      </c>
      <c r="AI37" s="12">
        <v>5.8</v>
      </c>
      <c r="AJ37" t="s">
        <v>1296</v>
      </c>
      <c r="AK37" t="s">
        <v>1652</v>
      </c>
    </row>
    <row r="38" spans="1:37" ht="16" x14ac:dyDescent="0.2">
      <c r="A38" t="s">
        <v>1552</v>
      </c>
      <c r="B38">
        <v>1</v>
      </c>
      <c r="C38" t="str">
        <f t="shared" si="0"/>
        <v>Sun_2020a_1</v>
      </c>
      <c r="D38" t="s">
        <v>1158</v>
      </c>
      <c r="E38" t="s">
        <v>1589</v>
      </c>
      <c r="F38">
        <v>21</v>
      </c>
      <c r="G38">
        <v>27</v>
      </c>
      <c r="H38">
        <v>0</v>
      </c>
      <c r="I38">
        <v>110</v>
      </c>
      <c r="J38">
        <v>54</v>
      </c>
      <c r="K38">
        <v>0</v>
      </c>
      <c r="L38" t="s">
        <v>21</v>
      </c>
      <c r="M38" t="s">
        <v>21</v>
      </c>
      <c r="N38" t="b">
        <v>0</v>
      </c>
      <c r="O38" t="b">
        <v>0</v>
      </c>
      <c r="P38" t="b">
        <v>1</v>
      </c>
      <c r="Q38" t="b">
        <v>0</v>
      </c>
      <c r="R38" t="b">
        <v>0</v>
      </c>
      <c r="S38" t="b">
        <v>0</v>
      </c>
      <c r="T38" s="8" t="s">
        <v>1196</v>
      </c>
      <c r="U38" t="s">
        <v>1325</v>
      </c>
      <c r="V38" t="b">
        <v>0</v>
      </c>
      <c r="W38" t="b">
        <v>0</v>
      </c>
      <c r="X38" t="s">
        <v>1219</v>
      </c>
      <c r="Y38" t="s">
        <v>1091</v>
      </c>
      <c r="Z38" t="b">
        <v>0</v>
      </c>
      <c r="AA38" t="b">
        <v>1</v>
      </c>
      <c r="AB38" t="b">
        <v>1</v>
      </c>
      <c r="AC38" t="b">
        <v>0</v>
      </c>
      <c r="AD38" t="b">
        <v>0</v>
      </c>
      <c r="AE38" t="s">
        <v>1148</v>
      </c>
      <c r="AF38">
        <v>144</v>
      </c>
      <c r="AG38">
        <v>1550</v>
      </c>
      <c r="AH38">
        <v>23</v>
      </c>
      <c r="AI38">
        <v>4.0999999999999996</v>
      </c>
      <c r="AJ38" t="s">
        <v>1301</v>
      </c>
      <c r="AK38" s="8" t="s">
        <v>1590</v>
      </c>
    </row>
    <row r="39" spans="1:37" x14ac:dyDescent="0.2">
      <c r="A39" t="s">
        <v>1217</v>
      </c>
      <c r="B39">
        <v>1</v>
      </c>
      <c r="C39" t="str">
        <f t="shared" si="0"/>
        <v>Taylor_2004a_1</v>
      </c>
      <c r="D39" t="s">
        <v>15</v>
      </c>
      <c r="E39" t="s">
        <v>1218</v>
      </c>
      <c r="F39">
        <v>50</v>
      </c>
      <c r="G39">
        <v>31</v>
      </c>
      <c r="H39">
        <v>0</v>
      </c>
      <c r="I39">
        <v>9</v>
      </c>
      <c r="J39">
        <v>17</v>
      </c>
      <c r="K39">
        <v>0</v>
      </c>
      <c r="L39" t="s">
        <v>21</v>
      </c>
      <c r="M39" t="s">
        <v>21</v>
      </c>
      <c r="N39" t="b">
        <v>0</v>
      </c>
      <c r="O39" t="b">
        <v>1</v>
      </c>
      <c r="P39" t="b">
        <v>0</v>
      </c>
      <c r="Q39" t="b">
        <v>0</v>
      </c>
      <c r="R39" t="b">
        <v>0</v>
      </c>
      <c r="S39" t="b">
        <v>0</v>
      </c>
      <c r="T39" t="s">
        <v>1137</v>
      </c>
      <c r="U39" t="s">
        <v>1263</v>
      </c>
      <c r="V39" t="b">
        <v>1</v>
      </c>
      <c r="W39" t="b">
        <v>1</v>
      </c>
      <c r="X39" t="s">
        <v>1219</v>
      </c>
      <c r="Y39" t="s">
        <v>1091</v>
      </c>
      <c r="Z39" t="b">
        <v>0</v>
      </c>
      <c r="AA39" t="b">
        <v>1</v>
      </c>
      <c r="AB39" t="b">
        <v>0</v>
      </c>
      <c r="AC39" t="b">
        <v>0</v>
      </c>
      <c r="AD39" t="b">
        <v>1</v>
      </c>
      <c r="AE39" t="s">
        <v>1148</v>
      </c>
      <c r="AF39">
        <v>2.1875</v>
      </c>
      <c r="AG39">
        <v>988</v>
      </c>
      <c r="AH39">
        <v>5.4</v>
      </c>
    </row>
    <row r="40" spans="1:37" x14ac:dyDescent="0.2">
      <c r="A40" t="s">
        <v>1161</v>
      </c>
      <c r="B40">
        <v>1</v>
      </c>
      <c r="C40" t="str">
        <f t="shared" si="0"/>
        <v>Tsiafouli_2005a_1</v>
      </c>
      <c r="D40" t="s">
        <v>1162</v>
      </c>
      <c r="E40" t="s">
        <v>1163</v>
      </c>
      <c r="F40">
        <v>40</v>
      </c>
      <c r="G40">
        <v>26</v>
      </c>
      <c r="H40">
        <v>0</v>
      </c>
      <c r="I40">
        <v>23</v>
      </c>
      <c r="J40">
        <v>34</v>
      </c>
      <c r="K40">
        <v>0</v>
      </c>
      <c r="L40" t="s">
        <v>21</v>
      </c>
      <c r="M40" t="s">
        <v>21</v>
      </c>
      <c r="N40" t="b">
        <v>0</v>
      </c>
      <c r="O40" t="b">
        <v>1</v>
      </c>
      <c r="P40" t="b">
        <v>1</v>
      </c>
      <c r="Q40" t="b">
        <v>0</v>
      </c>
      <c r="R40" t="b">
        <v>0</v>
      </c>
      <c r="S40" t="b">
        <v>0</v>
      </c>
      <c r="T40" t="s">
        <v>1137</v>
      </c>
      <c r="U40" t="s">
        <v>1263</v>
      </c>
      <c r="V40" t="b">
        <v>0</v>
      </c>
      <c r="W40" t="b">
        <v>0</v>
      </c>
      <c r="X40" t="s">
        <v>1138</v>
      </c>
      <c r="Y40" t="s">
        <v>1091</v>
      </c>
      <c r="Z40" t="b">
        <v>0</v>
      </c>
      <c r="AA40" t="b">
        <v>1</v>
      </c>
      <c r="AB40" t="b">
        <v>0</v>
      </c>
      <c r="AC40" t="b">
        <v>0</v>
      </c>
      <c r="AD40" t="b">
        <v>0</v>
      </c>
      <c r="AE40" t="s">
        <v>1148</v>
      </c>
      <c r="AF40">
        <v>2.1875</v>
      </c>
      <c r="AG40">
        <v>745.3</v>
      </c>
      <c r="AH40">
        <v>10.9</v>
      </c>
      <c r="AI40">
        <v>5.5</v>
      </c>
      <c r="AJ40" t="s">
        <v>1297</v>
      </c>
    </row>
    <row r="41" spans="1:37" x14ac:dyDescent="0.2">
      <c r="A41" t="s">
        <v>1161</v>
      </c>
      <c r="B41">
        <v>1</v>
      </c>
      <c r="C41" t="str">
        <f t="shared" si="0"/>
        <v>Tsiafouli_2005a_1</v>
      </c>
      <c r="D41" t="s">
        <v>1162</v>
      </c>
      <c r="E41" t="s">
        <v>1163</v>
      </c>
      <c r="F41">
        <v>40</v>
      </c>
      <c r="G41">
        <v>26</v>
      </c>
      <c r="H41">
        <v>0</v>
      </c>
      <c r="I41">
        <v>23</v>
      </c>
      <c r="J41">
        <v>34</v>
      </c>
      <c r="K41">
        <v>0</v>
      </c>
      <c r="L41" t="s">
        <v>21</v>
      </c>
      <c r="M41" t="s">
        <v>21</v>
      </c>
      <c r="N41" t="b">
        <v>0</v>
      </c>
      <c r="O41" t="b">
        <v>1</v>
      </c>
      <c r="P41" t="b">
        <v>1</v>
      </c>
      <c r="Q41" t="b">
        <v>0</v>
      </c>
      <c r="R41" t="b">
        <v>0</v>
      </c>
      <c r="S41" t="b">
        <v>0</v>
      </c>
      <c r="T41" t="s">
        <v>1137</v>
      </c>
      <c r="U41" t="s">
        <v>1263</v>
      </c>
      <c r="V41" t="b">
        <v>0</v>
      </c>
      <c r="W41" t="b">
        <v>0</v>
      </c>
      <c r="X41" t="s">
        <v>1138</v>
      </c>
      <c r="Y41" t="s">
        <v>1091</v>
      </c>
      <c r="Z41" t="b">
        <v>0</v>
      </c>
      <c r="AA41" t="b">
        <v>1</v>
      </c>
      <c r="AB41" t="b">
        <v>0</v>
      </c>
      <c r="AC41" t="b">
        <v>0</v>
      </c>
      <c r="AD41" t="b">
        <v>0</v>
      </c>
      <c r="AE41" t="s">
        <v>1148</v>
      </c>
      <c r="AF41">
        <v>2.1875</v>
      </c>
      <c r="AG41">
        <v>745.3</v>
      </c>
      <c r="AH41">
        <v>10.9</v>
      </c>
      <c r="AI41">
        <v>5.5</v>
      </c>
      <c r="AJ41" t="s">
        <v>1297</v>
      </c>
    </row>
    <row r="42" spans="1:37" x14ac:dyDescent="0.2">
      <c r="A42" t="s">
        <v>1204</v>
      </c>
      <c r="B42">
        <v>1</v>
      </c>
      <c r="C42" t="str">
        <f t="shared" si="0"/>
        <v>Tsiafouli_2018a_1</v>
      </c>
      <c r="D42" t="s">
        <v>1162</v>
      </c>
      <c r="E42" t="s">
        <v>1163</v>
      </c>
      <c r="F42">
        <v>40</v>
      </c>
      <c r="G42">
        <v>26</v>
      </c>
      <c r="H42">
        <v>0</v>
      </c>
      <c r="I42">
        <v>23</v>
      </c>
      <c r="J42">
        <v>34</v>
      </c>
      <c r="K42">
        <v>0</v>
      </c>
      <c r="L42" t="s">
        <v>21</v>
      </c>
      <c r="M42" t="s">
        <v>21</v>
      </c>
      <c r="N42" t="b">
        <v>0</v>
      </c>
      <c r="O42" t="b">
        <v>1</v>
      </c>
      <c r="P42" t="b">
        <v>1</v>
      </c>
      <c r="Q42" t="b">
        <v>0</v>
      </c>
      <c r="R42" t="b">
        <v>0</v>
      </c>
      <c r="S42" t="b">
        <v>0</v>
      </c>
      <c r="T42" t="s">
        <v>1137</v>
      </c>
      <c r="U42" t="s">
        <v>1263</v>
      </c>
      <c r="V42" t="b">
        <v>0</v>
      </c>
      <c r="W42" t="b">
        <v>0</v>
      </c>
      <c r="X42" t="s">
        <v>1138</v>
      </c>
      <c r="Y42" t="s">
        <v>1091</v>
      </c>
      <c r="Z42" t="b">
        <v>0</v>
      </c>
      <c r="AA42" t="b">
        <v>1</v>
      </c>
      <c r="AB42" t="b">
        <v>0</v>
      </c>
      <c r="AC42" t="b">
        <v>0</v>
      </c>
      <c r="AD42" t="b">
        <v>0</v>
      </c>
      <c r="AE42" t="s">
        <v>21</v>
      </c>
      <c r="AF42">
        <v>2.1875</v>
      </c>
      <c r="AG42">
        <v>739</v>
      </c>
      <c r="AH42">
        <v>10.9</v>
      </c>
      <c r="AI42">
        <v>5.5</v>
      </c>
      <c r="AJ42" t="s">
        <v>1297</v>
      </c>
      <c r="AK42" t="s">
        <v>1424</v>
      </c>
    </row>
    <row r="43" spans="1:37" ht="16" x14ac:dyDescent="0.2">
      <c r="A43" t="s">
        <v>1157</v>
      </c>
      <c r="B43">
        <v>1</v>
      </c>
      <c r="C43" t="str">
        <f t="shared" si="0"/>
        <v>Wang_2021a_1</v>
      </c>
      <c r="D43" t="s">
        <v>1158</v>
      </c>
      <c r="E43" t="s">
        <v>1159</v>
      </c>
      <c r="F43">
        <v>42</v>
      </c>
      <c r="G43">
        <v>24</v>
      </c>
      <c r="H43">
        <v>0</v>
      </c>
      <c r="I43">
        <v>128</v>
      </c>
      <c r="J43">
        <v>6</v>
      </c>
      <c r="K43">
        <v>0</v>
      </c>
      <c r="L43" t="s">
        <v>21</v>
      </c>
      <c r="M43" t="s">
        <v>21</v>
      </c>
      <c r="N43" t="b">
        <v>0</v>
      </c>
      <c r="O43" t="b">
        <v>1</v>
      </c>
      <c r="P43" t="b">
        <v>0</v>
      </c>
      <c r="Q43" t="b">
        <v>0</v>
      </c>
      <c r="R43" t="b">
        <v>0</v>
      </c>
      <c r="S43" t="b">
        <v>0</v>
      </c>
      <c r="T43" t="s">
        <v>1137</v>
      </c>
      <c r="U43" t="s">
        <v>1263</v>
      </c>
      <c r="V43" t="b">
        <v>0</v>
      </c>
      <c r="W43" t="b">
        <v>0</v>
      </c>
      <c r="X43" t="s">
        <v>1138</v>
      </c>
      <c r="Y43" t="s">
        <v>1091</v>
      </c>
      <c r="Z43" t="b">
        <v>0</v>
      </c>
      <c r="AA43" t="b">
        <v>1</v>
      </c>
      <c r="AB43" t="b">
        <v>0</v>
      </c>
      <c r="AC43" t="b">
        <v>0</v>
      </c>
      <c r="AD43" t="b">
        <v>1</v>
      </c>
      <c r="AE43" t="s">
        <v>21</v>
      </c>
      <c r="AF43" s="7">
        <v>2500</v>
      </c>
      <c r="AG43">
        <v>740</v>
      </c>
      <c r="AH43">
        <v>3.6</v>
      </c>
      <c r="AI43">
        <v>4.78</v>
      </c>
      <c r="AK43" t="s">
        <v>1316</v>
      </c>
    </row>
    <row r="44" spans="1:37" ht="16" x14ac:dyDescent="0.2">
      <c r="A44" s="11" t="s">
        <v>1199</v>
      </c>
      <c r="B44" s="11">
        <v>1</v>
      </c>
      <c r="C44" s="11" t="str">
        <f t="shared" si="0"/>
        <v>Wehner_2021a_1</v>
      </c>
      <c r="D44" s="11" t="s">
        <v>15</v>
      </c>
      <c r="E44" s="11" t="s">
        <v>1200</v>
      </c>
      <c r="F44" s="11">
        <v>49</v>
      </c>
      <c r="G44" s="11">
        <v>58</v>
      </c>
      <c r="H44" s="11">
        <v>30.842099999999999</v>
      </c>
      <c r="I44" s="11">
        <v>8</v>
      </c>
      <c r="J44" s="11">
        <v>33</v>
      </c>
      <c r="K44" s="11">
        <v>1.0331999999999999</v>
      </c>
      <c r="L44" s="11" t="s">
        <v>21</v>
      </c>
      <c r="M44" s="11" t="s">
        <v>21</v>
      </c>
      <c r="N44" s="11" t="b">
        <v>0</v>
      </c>
      <c r="O44" s="11" t="b">
        <v>1</v>
      </c>
      <c r="P44" s="11" t="b">
        <v>0</v>
      </c>
      <c r="Q44" s="11" t="b">
        <v>1</v>
      </c>
      <c r="R44" s="11" t="b">
        <v>0</v>
      </c>
      <c r="S44" s="11" t="b">
        <v>0</v>
      </c>
      <c r="T44" s="11" t="s">
        <v>1137</v>
      </c>
      <c r="U44" s="11"/>
      <c r="V44" s="11" t="b">
        <v>0</v>
      </c>
      <c r="W44" s="11"/>
      <c r="X44" s="11" t="s">
        <v>1138</v>
      </c>
      <c r="Y44" s="11" t="s">
        <v>1185</v>
      </c>
      <c r="Z44" s="11" t="b">
        <v>1</v>
      </c>
      <c r="AA44" s="11" t="b">
        <v>0</v>
      </c>
      <c r="AB44" s="11" t="b">
        <v>0</v>
      </c>
      <c r="AC44" s="11" t="b">
        <v>0</v>
      </c>
      <c r="AD44" s="11" t="b">
        <v>0</v>
      </c>
      <c r="AE44" s="11" t="s">
        <v>1148</v>
      </c>
      <c r="AF44" t="s">
        <v>21</v>
      </c>
      <c r="AG44" s="11"/>
      <c r="AH44" s="11"/>
      <c r="AI44" s="11"/>
      <c r="AJ44" s="11"/>
      <c r="AK44" s="11" t="s">
        <v>1542</v>
      </c>
    </row>
    <row r="45" spans="1:37" x14ac:dyDescent="0.2">
      <c r="A45" t="s">
        <v>1189</v>
      </c>
      <c r="B45">
        <v>1</v>
      </c>
      <c r="C45" t="str">
        <f t="shared" si="0"/>
        <v>Williams_2014a_1</v>
      </c>
      <c r="D45" t="s">
        <v>1190</v>
      </c>
      <c r="E45" t="s">
        <v>1191</v>
      </c>
      <c r="F45" t="s">
        <v>21</v>
      </c>
      <c r="G45" t="s">
        <v>21</v>
      </c>
      <c r="H45" t="s">
        <v>21</v>
      </c>
      <c r="I45" t="s">
        <v>21</v>
      </c>
      <c r="J45" t="s">
        <v>21</v>
      </c>
      <c r="K45" t="s">
        <v>21</v>
      </c>
      <c r="L45">
        <v>35.951883000000002</v>
      </c>
      <c r="M45">
        <v>-84.272722000000002</v>
      </c>
      <c r="N45" t="b">
        <v>0</v>
      </c>
      <c r="O45" t="b">
        <v>1</v>
      </c>
      <c r="P45" t="b">
        <v>1</v>
      </c>
      <c r="Q45" t="b">
        <v>0</v>
      </c>
      <c r="R45" t="b">
        <v>0</v>
      </c>
      <c r="S45" t="b">
        <v>0</v>
      </c>
      <c r="T45" t="s">
        <v>1137</v>
      </c>
      <c r="U45" t="s">
        <v>1323</v>
      </c>
      <c r="V45" t="b">
        <v>0</v>
      </c>
      <c r="W45" t="b">
        <v>0</v>
      </c>
      <c r="X45" t="s">
        <v>1138</v>
      </c>
      <c r="Y45" t="s">
        <v>1091</v>
      </c>
      <c r="Z45" t="b">
        <v>0</v>
      </c>
      <c r="AA45" t="b">
        <v>1</v>
      </c>
      <c r="AB45" t="b">
        <v>0</v>
      </c>
      <c r="AC45" t="b">
        <v>0</v>
      </c>
      <c r="AD45" t="b">
        <v>0</v>
      </c>
      <c r="AE45" t="s">
        <v>1148</v>
      </c>
      <c r="AF45">
        <v>36</v>
      </c>
      <c r="AG45">
        <v>1358</v>
      </c>
      <c r="AH45">
        <v>14.2</v>
      </c>
    </row>
    <row r="46" spans="1:37" x14ac:dyDescent="0.2">
      <c r="A46" t="s">
        <v>1189</v>
      </c>
      <c r="B46">
        <v>1</v>
      </c>
      <c r="C46" t="str">
        <f t="shared" si="0"/>
        <v>Williams_2014a_1</v>
      </c>
      <c r="D46" t="s">
        <v>1190</v>
      </c>
      <c r="E46" t="s">
        <v>1191</v>
      </c>
      <c r="F46" t="s">
        <v>21</v>
      </c>
      <c r="G46" t="s">
        <v>21</v>
      </c>
      <c r="H46" t="s">
        <v>21</v>
      </c>
      <c r="I46" t="s">
        <v>21</v>
      </c>
      <c r="J46" t="s">
        <v>21</v>
      </c>
      <c r="K46" t="s">
        <v>21</v>
      </c>
      <c r="L46">
        <v>35.951883000000002</v>
      </c>
      <c r="M46">
        <v>-84.272722000000002</v>
      </c>
      <c r="N46" t="b">
        <v>0</v>
      </c>
      <c r="O46" t="b">
        <v>1</v>
      </c>
      <c r="P46" t="b">
        <v>1</v>
      </c>
      <c r="Q46" t="b">
        <v>0</v>
      </c>
      <c r="R46" t="b">
        <v>0</v>
      </c>
      <c r="S46" t="b">
        <v>0</v>
      </c>
      <c r="T46" t="s">
        <v>1137</v>
      </c>
      <c r="U46" t="s">
        <v>1323</v>
      </c>
      <c r="V46" t="b">
        <v>0</v>
      </c>
      <c r="W46" t="b">
        <v>0</v>
      </c>
      <c r="X46" t="s">
        <v>1138</v>
      </c>
      <c r="Y46" t="s">
        <v>1091</v>
      </c>
      <c r="Z46" t="b">
        <v>0</v>
      </c>
      <c r="AA46" t="b">
        <v>1</v>
      </c>
      <c r="AB46" t="b">
        <v>0</v>
      </c>
      <c r="AC46" t="b">
        <v>0</v>
      </c>
      <c r="AD46" t="b">
        <v>0</v>
      </c>
      <c r="AE46" t="s">
        <v>1148</v>
      </c>
      <c r="AF46">
        <v>36</v>
      </c>
      <c r="AG46">
        <v>1358</v>
      </c>
      <c r="AH46">
        <v>14.2</v>
      </c>
      <c r="AI46" t="s">
        <v>21</v>
      </c>
    </row>
    <row r="47" spans="1:37" x14ac:dyDescent="0.2">
      <c r="A47" t="s">
        <v>1227</v>
      </c>
      <c r="B47">
        <v>1</v>
      </c>
      <c r="C47" t="str">
        <f t="shared" si="0"/>
        <v>Wise_2019a_1</v>
      </c>
      <c r="D47" t="s">
        <v>1190</v>
      </c>
      <c r="E47" t="s">
        <v>1228</v>
      </c>
      <c r="F47" t="s">
        <v>21</v>
      </c>
      <c r="G47" t="s">
        <v>21</v>
      </c>
      <c r="H47" t="s">
        <v>21</v>
      </c>
      <c r="I47" t="s">
        <v>21</v>
      </c>
      <c r="J47" t="s">
        <v>21</v>
      </c>
      <c r="K47" t="s">
        <v>21</v>
      </c>
      <c r="L47">
        <v>37.554104000000002</v>
      </c>
      <c r="M47">
        <v>-84.240733000000006</v>
      </c>
      <c r="N47" t="b">
        <v>0</v>
      </c>
      <c r="O47" t="b">
        <v>1</v>
      </c>
      <c r="P47" t="b">
        <v>0</v>
      </c>
      <c r="Q47" t="b">
        <v>0</v>
      </c>
      <c r="R47" t="b">
        <v>0</v>
      </c>
      <c r="S47" t="b">
        <v>0</v>
      </c>
      <c r="T47" t="s">
        <v>1137</v>
      </c>
      <c r="U47" t="s">
        <v>1325</v>
      </c>
      <c r="V47" t="b">
        <v>0</v>
      </c>
      <c r="W47" t="b">
        <v>0</v>
      </c>
      <c r="X47" t="s">
        <v>1138</v>
      </c>
      <c r="Y47" t="s">
        <v>1091</v>
      </c>
      <c r="Z47" t="b">
        <v>1</v>
      </c>
      <c r="AA47" t="b">
        <v>1</v>
      </c>
      <c r="AB47" t="b">
        <v>0</v>
      </c>
      <c r="AC47" t="b">
        <v>0</v>
      </c>
      <c r="AD47" t="b">
        <v>1</v>
      </c>
      <c r="AE47" t="s">
        <v>1148</v>
      </c>
      <c r="AF47">
        <v>14</v>
      </c>
      <c r="AK47" t="s">
        <v>1472</v>
      </c>
    </row>
  </sheetData>
  <sortState xmlns:xlrd2="http://schemas.microsoft.com/office/spreadsheetml/2017/richdata2" ref="A2:AK47">
    <sortCondition ref="A1:A47"/>
  </sortState>
  <dataValidations count="5">
    <dataValidation type="list" allowBlank="1" showInputMessage="1" showErrorMessage="1" sqref="Y2:Y535" xr:uid="{B99C012D-7C49-4F1A-9458-AF779B3EEE7B}">
      <formula1>"experimental, observational"</formula1>
    </dataValidation>
    <dataValidation type="list" allowBlank="1" showInputMessage="1" showErrorMessage="1" sqref="T2:T1048576" xr:uid="{188FAEBC-1F6D-4592-8226-E7B83B0A3371}">
      <formula1>"boreal forest, temperate seasonal forest, temperate rainforest , tropical seasonal forest , tropical rainforest, savanna"</formula1>
    </dataValidation>
    <dataValidation type="list" allowBlank="1" showInputMessage="1" showErrorMessage="1" sqref="AE2:AE1048576" xr:uid="{594D9885-C760-48C3-A32D-F644322A038A}">
      <formula1>"chronosequence, time-series, NA"</formula1>
    </dataValidation>
    <dataValidation type="list" allowBlank="1" showInputMessage="1" showErrorMessage="1" sqref="X2:X1048576" xr:uid="{702D38D7-D0CB-4BBA-A791-3BB1FA4AE5FC}">
      <formula1>"native,non-native"</formula1>
    </dataValidation>
    <dataValidation type="list" allowBlank="1" showInputMessage="1" showErrorMessage="1" sqref="V2:W1048576" xr:uid="{070D2130-9C50-45D8-8821-68B50DD0AEC2}">
      <formula1>"TRUE,FALSE"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72C6F78-E0A2-4397-8081-3E6DC5D9F7C4}">
          <x14:formula1>
            <xm:f>All_studies!$B$2:$B$238</xm:f>
          </x14:formula1>
          <xm:sqref>A2:A7 A9:A31 A180:A372 A33:A36</xm:sqref>
        </x14:dataValidation>
        <x14:dataValidation type="list" allowBlank="1" showInputMessage="1" showErrorMessage="1" xr:uid="{2302CF79-F200-E24C-9385-6B52C55066EF}">
          <x14:formula1>
            <xm:f>soil_type!$A$2:$A$16</xm:f>
          </x14:formula1>
          <xm:sqref>AJ1:AJ9 AJ35:AJ40 AJ42:AJ1048576 AJ13:AJ33</xm:sqref>
        </x14:dataValidation>
        <x14:dataValidation type="list" allowBlank="1" showInputMessage="1" showErrorMessage="1" xr:uid="{2CA96EE2-C6A8-564C-BD1A-CFA0AAB038E3}">
          <x14:formula1>
            <xm:f>Precip_inc_studies!$A$2:$A$19</xm:f>
          </x14:formula1>
          <xm:sqref>A32 A50:A179 A37:A47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D9300-9A0B-2F46-B3D4-62E78C5ADB9D}">
  <dimension ref="A1:AC44"/>
  <sheetViews>
    <sheetView tabSelected="1" workbookViewId="0">
      <selection activeCell="L20" sqref="L20"/>
    </sheetView>
  </sheetViews>
  <sheetFormatPr baseColWidth="10" defaultColWidth="8.83203125" defaultRowHeight="15" x14ac:dyDescent="0.2"/>
  <cols>
    <col min="1" max="1" width="21.33203125" customWidth="1"/>
    <col min="2" max="2" width="7.33203125" bestFit="1" customWidth="1"/>
    <col min="3" max="3" width="20.5" customWidth="1"/>
    <col min="4" max="4" width="15" bestFit="1" customWidth="1"/>
    <col min="5" max="6" width="12.33203125" customWidth="1"/>
    <col min="7" max="7" width="7.6640625" bestFit="1" customWidth="1"/>
    <col min="8" max="8" width="9.83203125" bestFit="1" customWidth="1"/>
    <col min="9" max="10" width="9.83203125" customWidth="1"/>
    <col min="11" max="11" width="24" bestFit="1" customWidth="1"/>
    <col min="12" max="12" width="18.83203125" customWidth="1"/>
    <col min="13" max="14" width="9.83203125" bestFit="1" customWidth="1"/>
    <col min="15" max="15" width="12.1640625" customWidth="1"/>
    <col min="16" max="16" width="12.83203125" bestFit="1" customWidth="1"/>
    <col min="17" max="17" width="11.83203125" bestFit="1" customWidth="1"/>
    <col min="18" max="18" width="9.83203125" bestFit="1" customWidth="1"/>
    <col min="19" max="19" width="7.6640625" bestFit="1" customWidth="1"/>
    <col min="20" max="20" width="6.5" bestFit="1" customWidth="1"/>
    <col min="21" max="21" width="11.33203125" bestFit="1" customWidth="1"/>
    <col min="22" max="22" width="15.1640625" customWidth="1"/>
    <col min="23" max="23" width="11.5" customWidth="1"/>
    <col min="24" max="24" width="18" customWidth="1"/>
    <col min="25" max="25" width="11.5" customWidth="1"/>
    <col min="27" max="27" width="10.6640625" customWidth="1"/>
  </cols>
  <sheetData>
    <row r="1" spans="1:29" x14ac:dyDescent="0.2">
      <c r="A1" t="s">
        <v>1134</v>
      </c>
      <c r="B1" t="s">
        <v>1136</v>
      </c>
      <c r="C1" t="s">
        <v>24</v>
      </c>
      <c r="D1" t="s">
        <v>1</v>
      </c>
      <c r="E1" t="s">
        <v>1676</v>
      </c>
      <c r="F1" t="s">
        <v>1677</v>
      </c>
      <c r="G1" t="s">
        <v>1086</v>
      </c>
      <c r="H1" t="s">
        <v>1085</v>
      </c>
      <c r="I1" t="s">
        <v>1261</v>
      </c>
      <c r="J1" t="s">
        <v>1678</v>
      </c>
      <c r="K1" t="s">
        <v>1089</v>
      </c>
      <c r="L1" t="s">
        <v>1243</v>
      </c>
      <c r="M1" t="s">
        <v>1140</v>
      </c>
      <c r="N1" t="s">
        <v>1311</v>
      </c>
      <c r="O1" t="s">
        <v>1090</v>
      </c>
      <c r="P1" t="s">
        <v>1088</v>
      </c>
      <c r="Q1" t="s">
        <v>1098</v>
      </c>
      <c r="R1" t="s">
        <v>1097</v>
      </c>
      <c r="S1" t="s">
        <v>1096</v>
      </c>
      <c r="T1" t="s">
        <v>1095</v>
      </c>
      <c r="U1" t="s">
        <v>1094</v>
      </c>
      <c r="V1" t="s">
        <v>1092</v>
      </c>
      <c r="W1" t="s">
        <v>1494</v>
      </c>
      <c r="X1" t="s">
        <v>1241</v>
      </c>
      <c r="Y1" t="s">
        <v>1242</v>
      </c>
      <c r="Z1" t="s">
        <v>1275</v>
      </c>
      <c r="AA1" t="s">
        <v>1272</v>
      </c>
      <c r="AB1" t="s">
        <v>1685</v>
      </c>
      <c r="AC1" t="s">
        <v>1679</v>
      </c>
    </row>
    <row r="2" spans="1:29" x14ac:dyDescent="0.2">
      <c r="A2" t="s">
        <v>1193</v>
      </c>
      <c r="B2">
        <v>1</v>
      </c>
      <c r="C2" t="s">
        <v>1392</v>
      </c>
      <c r="D2" t="s">
        <v>1194</v>
      </c>
      <c r="E2">
        <v>4.74583333333333</v>
      </c>
      <c r="F2">
        <v>116.972222222222</v>
      </c>
      <c r="G2" t="b">
        <v>1</v>
      </c>
      <c r="H2" t="b">
        <v>0</v>
      </c>
      <c r="I2" t="s">
        <v>1086</v>
      </c>
      <c r="J2" t="s">
        <v>1086</v>
      </c>
      <c r="K2" t="s">
        <v>1196</v>
      </c>
      <c r="L2" t="s">
        <v>1323</v>
      </c>
      <c r="M2" t="b">
        <v>0</v>
      </c>
      <c r="N2" t="b">
        <v>0</v>
      </c>
      <c r="O2" t="s">
        <v>1138</v>
      </c>
      <c r="P2" t="s">
        <v>1185</v>
      </c>
      <c r="Q2" t="b">
        <v>1</v>
      </c>
      <c r="R2" t="b">
        <v>0</v>
      </c>
      <c r="S2" t="b">
        <v>0</v>
      </c>
      <c r="T2" t="b">
        <v>0</v>
      </c>
      <c r="U2" t="b">
        <v>0</v>
      </c>
      <c r="V2" t="s">
        <v>21</v>
      </c>
      <c r="W2">
        <v>200</v>
      </c>
      <c r="AB2">
        <v>25.600000381469702</v>
      </c>
      <c r="AC2">
        <v>2533</v>
      </c>
    </row>
    <row r="3" spans="1:29" x14ac:dyDescent="0.2">
      <c r="A3" t="s">
        <v>1551</v>
      </c>
      <c r="B3">
        <v>1</v>
      </c>
      <c r="C3" t="s">
        <v>1579</v>
      </c>
      <c r="D3" t="s">
        <v>1686</v>
      </c>
      <c r="E3">
        <v>-33.610833333333296</v>
      </c>
      <c r="F3">
        <v>150.74222222222201</v>
      </c>
      <c r="G3" t="b">
        <v>0</v>
      </c>
      <c r="H3" t="b">
        <v>1</v>
      </c>
      <c r="I3" t="s">
        <v>1085</v>
      </c>
      <c r="J3" t="s">
        <v>1679</v>
      </c>
      <c r="K3" t="s">
        <v>1137</v>
      </c>
      <c r="L3" t="s">
        <v>1323</v>
      </c>
      <c r="M3" t="b">
        <v>1</v>
      </c>
      <c r="N3" t="b">
        <v>1</v>
      </c>
      <c r="O3" t="s">
        <v>1138</v>
      </c>
      <c r="P3" t="s">
        <v>1091</v>
      </c>
      <c r="Q3" t="b">
        <v>0</v>
      </c>
      <c r="R3" t="b">
        <v>1</v>
      </c>
      <c r="S3" t="b">
        <v>1</v>
      </c>
      <c r="T3" t="b">
        <v>0</v>
      </c>
      <c r="U3" t="b">
        <v>1</v>
      </c>
      <c r="V3" t="s">
        <v>1148</v>
      </c>
      <c r="W3">
        <v>1600</v>
      </c>
      <c r="Z3">
        <v>5.33</v>
      </c>
      <c r="AA3" t="s">
        <v>1294</v>
      </c>
      <c r="AB3">
        <v>17.200000762939499</v>
      </c>
      <c r="AC3">
        <v>894</v>
      </c>
    </row>
    <row r="4" spans="1:29" x14ac:dyDescent="0.2">
      <c r="A4" t="s">
        <v>1213</v>
      </c>
      <c r="B4">
        <v>3</v>
      </c>
      <c r="C4" t="s">
        <v>1468</v>
      </c>
      <c r="D4" t="s">
        <v>1173</v>
      </c>
      <c r="E4">
        <v>43.240833333333299</v>
      </c>
      <c r="F4">
        <v>5.6777777777777798</v>
      </c>
      <c r="G4" t="b">
        <v>1</v>
      </c>
      <c r="H4" t="b">
        <v>0</v>
      </c>
      <c r="I4" t="s">
        <v>1086</v>
      </c>
      <c r="J4" t="s">
        <v>1086</v>
      </c>
      <c r="K4" t="s">
        <v>1137</v>
      </c>
      <c r="L4" t="s">
        <v>1325</v>
      </c>
      <c r="M4" t="b">
        <v>0</v>
      </c>
      <c r="N4" t="b">
        <v>0</v>
      </c>
      <c r="O4" t="s">
        <v>1138</v>
      </c>
      <c r="P4" t="s">
        <v>1091</v>
      </c>
      <c r="Q4" t="b">
        <v>0</v>
      </c>
      <c r="R4" t="b">
        <v>1</v>
      </c>
      <c r="S4" t="b">
        <v>0</v>
      </c>
      <c r="T4" t="b">
        <v>0</v>
      </c>
      <c r="U4" t="b">
        <v>0</v>
      </c>
      <c r="V4" t="s">
        <v>1148</v>
      </c>
      <c r="W4">
        <v>300</v>
      </c>
      <c r="X4">
        <v>605</v>
      </c>
      <c r="Y4">
        <v>13.7</v>
      </c>
      <c r="Z4">
        <v>6.8</v>
      </c>
      <c r="AA4" t="s">
        <v>1291</v>
      </c>
      <c r="AB4">
        <v>13</v>
      </c>
      <c r="AC4">
        <v>699</v>
      </c>
    </row>
    <row r="5" spans="1:29" x14ac:dyDescent="0.2">
      <c r="A5" t="s">
        <v>1213</v>
      </c>
      <c r="B5">
        <v>1</v>
      </c>
      <c r="C5" t="s">
        <v>1465</v>
      </c>
      <c r="D5" t="s">
        <v>1173</v>
      </c>
      <c r="E5">
        <v>43.9652777777778</v>
      </c>
      <c r="F5">
        <v>5.7116666666666696</v>
      </c>
      <c r="G5" t="b">
        <v>1</v>
      </c>
      <c r="H5" t="b">
        <v>0</v>
      </c>
      <c r="I5" t="s">
        <v>1086</v>
      </c>
      <c r="J5" t="s">
        <v>1086</v>
      </c>
      <c r="K5" t="s">
        <v>1137</v>
      </c>
      <c r="L5" t="s">
        <v>1323</v>
      </c>
      <c r="M5" t="b">
        <v>0</v>
      </c>
      <c r="N5" t="b">
        <v>0</v>
      </c>
      <c r="O5" t="s">
        <v>1138</v>
      </c>
      <c r="P5" t="s">
        <v>1091</v>
      </c>
      <c r="Q5" t="b">
        <v>0</v>
      </c>
      <c r="R5" t="b">
        <v>1</v>
      </c>
      <c r="S5" t="b">
        <v>0</v>
      </c>
      <c r="T5" t="b">
        <v>0</v>
      </c>
      <c r="U5" t="b">
        <v>0</v>
      </c>
      <c r="V5" t="s">
        <v>1148</v>
      </c>
      <c r="W5">
        <v>300</v>
      </c>
      <c r="X5">
        <v>866.3</v>
      </c>
      <c r="Y5">
        <v>12.6</v>
      </c>
      <c r="Z5">
        <v>6.76</v>
      </c>
      <c r="AA5" t="s">
        <v>1291</v>
      </c>
      <c r="AB5">
        <v>10.5</v>
      </c>
      <c r="AC5">
        <v>791</v>
      </c>
    </row>
    <row r="6" spans="1:29" x14ac:dyDescent="0.2">
      <c r="A6" t="s">
        <v>1213</v>
      </c>
      <c r="B6">
        <v>2</v>
      </c>
      <c r="C6" t="s">
        <v>1467</v>
      </c>
      <c r="D6" t="s">
        <v>1173</v>
      </c>
      <c r="E6">
        <v>43.741388888888899</v>
      </c>
      <c r="F6">
        <v>3.5944444444444401</v>
      </c>
      <c r="G6" t="b">
        <v>1</v>
      </c>
      <c r="H6" t="b">
        <v>0</v>
      </c>
      <c r="I6" t="s">
        <v>1086</v>
      </c>
      <c r="J6" t="s">
        <v>1086</v>
      </c>
      <c r="K6" t="s">
        <v>1137</v>
      </c>
      <c r="L6" t="s">
        <v>1325</v>
      </c>
      <c r="M6" t="b">
        <v>0</v>
      </c>
      <c r="N6" t="b">
        <v>0</v>
      </c>
      <c r="O6" t="s">
        <v>1138</v>
      </c>
      <c r="P6" t="s">
        <v>1091</v>
      </c>
      <c r="Q6" t="b">
        <v>0</v>
      </c>
      <c r="R6" t="b">
        <v>1</v>
      </c>
      <c r="S6" t="b">
        <v>0</v>
      </c>
      <c r="T6" t="b">
        <v>0</v>
      </c>
      <c r="U6" t="b">
        <v>0</v>
      </c>
      <c r="V6" t="s">
        <v>1148</v>
      </c>
      <c r="W6">
        <v>300</v>
      </c>
      <c r="X6">
        <v>955.4</v>
      </c>
      <c r="Y6">
        <v>14</v>
      </c>
      <c r="Z6">
        <v>6.6</v>
      </c>
      <c r="AA6" t="s">
        <v>1688</v>
      </c>
      <c r="AB6">
        <v>13.199999809265099</v>
      </c>
      <c r="AC6">
        <v>726</v>
      </c>
    </row>
    <row r="7" spans="1:29" x14ac:dyDescent="0.2">
      <c r="A7" t="s">
        <v>1491</v>
      </c>
      <c r="B7">
        <v>1</v>
      </c>
      <c r="C7" t="s">
        <v>1495</v>
      </c>
      <c r="D7" t="s">
        <v>1492</v>
      </c>
      <c r="E7">
        <v>46.883333333333297</v>
      </c>
      <c r="F7">
        <v>19.383333333333301</v>
      </c>
      <c r="G7" t="b">
        <v>1</v>
      </c>
      <c r="H7" t="b">
        <v>0</v>
      </c>
      <c r="I7" t="s">
        <v>1086</v>
      </c>
      <c r="J7" t="s">
        <v>1086</v>
      </c>
      <c r="K7" t="s">
        <v>1137</v>
      </c>
      <c r="L7" t="s">
        <v>1325</v>
      </c>
      <c r="M7" t="b">
        <v>0</v>
      </c>
      <c r="N7" t="b">
        <v>0</v>
      </c>
      <c r="O7" t="s">
        <v>1138</v>
      </c>
      <c r="P7" t="s">
        <v>1091</v>
      </c>
      <c r="Q7" t="b">
        <v>0</v>
      </c>
      <c r="R7" t="b">
        <v>1</v>
      </c>
      <c r="S7" t="b">
        <v>0</v>
      </c>
      <c r="T7" t="s">
        <v>21</v>
      </c>
      <c r="U7" t="b">
        <v>0</v>
      </c>
      <c r="V7" t="s">
        <v>1148</v>
      </c>
      <c r="W7">
        <v>20</v>
      </c>
      <c r="X7">
        <v>575</v>
      </c>
      <c r="Y7">
        <v>10.5</v>
      </c>
      <c r="AA7" t="s">
        <v>1435</v>
      </c>
      <c r="AB7">
        <v>10.8999996185303</v>
      </c>
      <c r="AC7">
        <v>537</v>
      </c>
    </row>
    <row r="8" spans="1:29" x14ac:dyDescent="0.2">
      <c r="A8" t="s">
        <v>1553</v>
      </c>
      <c r="B8">
        <v>1</v>
      </c>
      <c r="C8" t="s">
        <v>1600</v>
      </c>
      <c r="D8" t="s">
        <v>1598</v>
      </c>
      <c r="E8">
        <v>52.1666666666667</v>
      </c>
      <c r="F8">
        <v>-105.316666666667</v>
      </c>
      <c r="G8" t="b">
        <v>0</v>
      </c>
      <c r="H8" t="b">
        <v>1</v>
      </c>
      <c r="I8" t="s">
        <v>1085</v>
      </c>
      <c r="J8" t="s">
        <v>1679</v>
      </c>
      <c r="K8" t="s">
        <v>1137</v>
      </c>
      <c r="L8" t="s">
        <v>1323</v>
      </c>
      <c r="M8" t="b">
        <v>0</v>
      </c>
      <c r="N8" t="b">
        <v>0</v>
      </c>
      <c r="O8" t="s">
        <v>1138</v>
      </c>
      <c r="P8" t="s">
        <v>1091</v>
      </c>
      <c r="Q8" t="b">
        <v>0</v>
      </c>
      <c r="R8" t="b">
        <v>1</v>
      </c>
      <c r="S8" t="b">
        <v>0</v>
      </c>
      <c r="T8" t="b">
        <v>0</v>
      </c>
      <c r="U8" t="b">
        <v>1</v>
      </c>
      <c r="V8" t="s">
        <v>1148</v>
      </c>
      <c r="W8">
        <v>997.5</v>
      </c>
      <c r="Z8">
        <v>7.14</v>
      </c>
      <c r="AA8" t="s">
        <v>1687</v>
      </c>
      <c r="AB8">
        <v>1.29999995231628</v>
      </c>
      <c r="AC8">
        <v>383</v>
      </c>
    </row>
    <row r="9" spans="1:29" x14ac:dyDescent="0.2">
      <c r="A9" t="s">
        <v>1557</v>
      </c>
      <c r="B9">
        <v>1</v>
      </c>
      <c r="C9" t="s">
        <v>1642</v>
      </c>
      <c r="D9" t="s">
        <v>1598</v>
      </c>
      <c r="E9">
        <v>52.1666666666667</v>
      </c>
      <c r="F9">
        <v>-105.316666666667</v>
      </c>
      <c r="G9" t="b">
        <v>0</v>
      </c>
      <c r="H9" t="b">
        <v>1</v>
      </c>
      <c r="I9" t="s">
        <v>1085</v>
      </c>
      <c r="J9" t="s">
        <v>1679</v>
      </c>
      <c r="K9" t="s">
        <v>1137</v>
      </c>
      <c r="L9" t="s">
        <v>1323</v>
      </c>
      <c r="M9" t="b">
        <v>0</v>
      </c>
      <c r="N9" t="b">
        <v>0</v>
      </c>
      <c r="O9" t="s">
        <v>1138</v>
      </c>
      <c r="P9" t="s">
        <v>1091</v>
      </c>
      <c r="Q9" t="b">
        <v>0</v>
      </c>
      <c r="R9" t="b">
        <v>1</v>
      </c>
      <c r="S9" t="b">
        <v>0</v>
      </c>
      <c r="T9" t="b">
        <v>0</v>
      </c>
      <c r="U9" t="b">
        <v>1</v>
      </c>
      <c r="V9" t="s">
        <v>1148</v>
      </c>
      <c r="W9">
        <v>1000</v>
      </c>
      <c r="X9">
        <v>28.9</v>
      </c>
      <c r="Y9">
        <v>2</v>
      </c>
      <c r="AB9">
        <v>1.29999995231628</v>
      </c>
      <c r="AC9">
        <v>383</v>
      </c>
    </row>
    <row r="10" spans="1:29" x14ac:dyDescent="0.2">
      <c r="A10" t="s">
        <v>1556</v>
      </c>
      <c r="B10">
        <v>1</v>
      </c>
      <c r="C10" t="s">
        <v>1635</v>
      </c>
      <c r="D10" t="s">
        <v>1686</v>
      </c>
      <c r="E10">
        <v>-33.6111111111111</v>
      </c>
      <c r="F10">
        <v>150.74069444444399</v>
      </c>
      <c r="G10" t="b">
        <v>0</v>
      </c>
      <c r="H10" t="b">
        <v>1</v>
      </c>
      <c r="I10" t="s">
        <v>1085</v>
      </c>
      <c r="J10" t="s">
        <v>1679</v>
      </c>
      <c r="K10" t="s">
        <v>1137</v>
      </c>
      <c r="L10" t="s">
        <v>1323</v>
      </c>
      <c r="M10" t="b">
        <v>1</v>
      </c>
      <c r="N10" t="b">
        <v>1</v>
      </c>
      <c r="O10" t="s">
        <v>1138</v>
      </c>
      <c r="P10" t="s">
        <v>1091</v>
      </c>
      <c r="Q10" t="b">
        <v>0</v>
      </c>
      <c r="R10" t="b">
        <v>1</v>
      </c>
      <c r="S10" t="b">
        <v>0</v>
      </c>
      <c r="T10" t="b">
        <v>0</v>
      </c>
      <c r="U10" t="b">
        <v>0</v>
      </c>
      <c r="V10" t="s">
        <v>1148</v>
      </c>
      <c r="W10">
        <v>1600</v>
      </c>
      <c r="AA10" t="s">
        <v>1294</v>
      </c>
      <c r="AB10">
        <v>17.200000762939499</v>
      </c>
      <c r="AC10">
        <v>894</v>
      </c>
    </row>
    <row r="11" spans="1:29" x14ac:dyDescent="0.2">
      <c r="A11" t="s">
        <v>1165</v>
      </c>
      <c r="B11">
        <v>1</v>
      </c>
      <c r="C11" t="s">
        <v>1326</v>
      </c>
      <c r="D11" t="s">
        <v>1166</v>
      </c>
      <c r="E11">
        <v>36.568748999999997</v>
      </c>
      <c r="F11">
        <v>-5.5356399999999999</v>
      </c>
      <c r="G11" t="b">
        <v>1</v>
      </c>
      <c r="H11" t="b">
        <v>0</v>
      </c>
      <c r="I11" t="s">
        <v>1086</v>
      </c>
      <c r="J11" t="s">
        <v>1086</v>
      </c>
      <c r="K11" t="s">
        <v>1137</v>
      </c>
      <c r="L11" t="s">
        <v>1325</v>
      </c>
      <c r="M11" t="b">
        <v>0</v>
      </c>
      <c r="N11" t="b">
        <v>0</v>
      </c>
      <c r="O11" t="s">
        <v>1138</v>
      </c>
      <c r="P11" t="s">
        <v>1091</v>
      </c>
      <c r="Q11" t="b">
        <v>0</v>
      </c>
      <c r="R11" t="b">
        <v>1</v>
      </c>
      <c r="S11" t="b">
        <v>1</v>
      </c>
      <c r="T11" t="b">
        <v>0</v>
      </c>
      <c r="U11" t="b">
        <v>0</v>
      </c>
      <c r="V11" t="s">
        <v>1148</v>
      </c>
      <c r="W11">
        <v>300</v>
      </c>
      <c r="X11">
        <v>1033</v>
      </c>
      <c r="AA11" t="s">
        <v>1297</v>
      </c>
      <c r="AB11">
        <v>15.8999996185303</v>
      </c>
      <c r="AC11">
        <v>786</v>
      </c>
    </row>
    <row r="12" spans="1:29" x14ac:dyDescent="0.2">
      <c r="A12" t="s">
        <v>1165</v>
      </c>
      <c r="B12">
        <v>2</v>
      </c>
      <c r="C12" t="s">
        <v>1350</v>
      </c>
      <c r="D12" t="s">
        <v>1166</v>
      </c>
      <c r="E12">
        <v>36.568748999999997</v>
      </c>
      <c r="F12">
        <v>-5.5356399999999999</v>
      </c>
      <c r="G12" t="b">
        <v>1</v>
      </c>
      <c r="H12" t="b">
        <v>0</v>
      </c>
      <c r="I12" t="s">
        <v>1086</v>
      </c>
      <c r="J12" t="s">
        <v>1086</v>
      </c>
      <c r="K12" t="s">
        <v>1137</v>
      </c>
      <c r="L12" t="s">
        <v>1323</v>
      </c>
      <c r="M12" t="b">
        <v>0</v>
      </c>
      <c r="N12" t="b">
        <v>0</v>
      </c>
      <c r="O12" t="s">
        <v>1138</v>
      </c>
      <c r="P12" t="s">
        <v>1091</v>
      </c>
      <c r="Q12" t="b">
        <v>0</v>
      </c>
      <c r="R12" t="b">
        <v>1</v>
      </c>
      <c r="S12" t="b">
        <v>1</v>
      </c>
      <c r="T12" t="b">
        <v>0</v>
      </c>
      <c r="U12" t="b">
        <v>0</v>
      </c>
      <c r="V12" t="s">
        <v>1148</v>
      </c>
      <c r="W12">
        <v>300</v>
      </c>
      <c r="X12">
        <v>1033</v>
      </c>
      <c r="AA12" t="s">
        <v>1293</v>
      </c>
      <c r="AB12">
        <v>15.8999996185303</v>
      </c>
      <c r="AC12">
        <v>786</v>
      </c>
    </row>
    <row r="13" spans="1:29" x14ac:dyDescent="0.2">
      <c r="A13" t="s">
        <v>1560</v>
      </c>
      <c r="B13">
        <v>1</v>
      </c>
      <c r="C13" t="s">
        <v>1656</v>
      </c>
      <c r="D13" t="s">
        <v>1686</v>
      </c>
      <c r="E13">
        <v>-33.6111111111111</v>
      </c>
      <c r="F13">
        <v>150.74069444444399</v>
      </c>
      <c r="G13" t="b">
        <v>0</v>
      </c>
      <c r="H13" t="b">
        <v>1</v>
      </c>
      <c r="I13" t="s">
        <v>1085</v>
      </c>
      <c r="J13" t="s">
        <v>1679</v>
      </c>
      <c r="K13" t="s">
        <v>1137</v>
      </c>
      <c r="L13" t="s">
        <v>1323</v>
      </c>
      <c r="M13" t="b">
        <v>1</v>
      </c>
      <c r="N13" t="b">
        <v>1</v>
      </c>
      <c r="O13" t="s">
        <v>1138</v>
      </c>
      <c r="P13" t="s">
        <v>1091</v>
      </c>
      <c r="Q13" t="b">
        <v>0</v>
      </c>
      <c r="R13" t="b">
        <v>1</v>
      </c>
      <c r="S13" t="b">
        <v>0</v>
      </c>
      <c r="T13" t="b">
        <v>0</v>
      </c>
      <c r="U13" t="b">
        <v>0</v>
      </c>
      <c r="V13" t="s">
        <v>1148</v>
      </c>
      <c r="W13">
        <v>1353.3</v>
      </c>
      <c r="Z13">
        <v>5.33</v>
      </c>
      <c r="AA13" t="s">
        <v>1294</v>
      </c>
      <c r="AB13">
        <v>17.200000762939499</v>
      </c>
      <c r="AC13">
        <v>894</v>
      </c>
    </row>
    <row r="14" spans="1:29" x14ac:dyDescent="0.2">
      <c r="A14" t="s">
        <v>1224</v>
      </c>
      <c r="B14">
        <v>1</v>
      </c>
      <c r="C14" t="s">
        <v>1456</v>
      </c>
      <c r="D14" t="s">
        <v>1225</v>
      </c>
      <c r="E14">
        <v>-3.9750000000000001</v>
      </c>
      <c r="F14">
        <v>-79.073611111111106</v>
      </c>
      <c r="G14" t="b">
        <v>1</v>
      </c>
      <c r="H14" t="b">
        <v>0</v>
      </c>
      <c r="I14" t="s">
        <v>1086</v>
      </c>
      <c r="J14" t="s">
        <v>1086</v>
      </c>
      <c r="K14" t="s">
        <v>1196</v>
      </c>
      <c r="L14" t="s">
        <v>1325</v>
      </c>
      <c r="M14" t="b">
        <v>0</v>
      </c>
      <c r="N14" t="b">
        <v>0</v>
      </c>
      <c r="O14" t="s">
        <v>1138</v>
      </c>
      <c r="P14" t="s">
        <v>1091</v>
      </c>
      <c r="Q14" t="b">
        <v>0</v>
      </c>
      <c r="R14" t="b">
        <v>1</v>
      </c>
      <c r="S14" t="b">
        <v>1</v>
      </c>
      <c r="T14" t="b">
        <v>0</v>
      </c>
      <c r="U14" t="b">
        <v>1</v>
      </c>
      <c r="V14" t="s">
        <v>21</v>
      </c>
      <c r="W14">
        <v>2.25</v>
      </c>
      <c r="X14">
        <v>2200</v>
      </c>
      <c r="Y14">
        <v>19.399999999999999</v>
      </c>
      <c r="Z14">
        <v>4</v>
      </c>
      <c r="AB14">
        <v>15.8999996185303</v>
      </c>
      <c r="AC14">
        <v>1294</v>
      </c>
    </row>
    <row r="15" spans="1:29" x14ac:dyDescent="0.2">
      <c r="A15" t="s">
        <v>1224</v>
      </c>
      <c r="B15">
        <v>2</v>
      </c>
      <c r="C15" t="s">
        <v>1457</v>
      </c>
      <c r="D15" t="s">
        <v>1225</v>
      </c>
      <c r="E15">
        <v>-3.9750000000000001</v>
      </c>
      <c r="F15">
        <v>-79.073611111111106</v>
      </c>
      <c r="G15" t="b">
        <v>1</v>
      </c>
      <c r="H15" t="b">
        <v>0</v>
      </c>
      <c r="I15" t="s">
        <v>1086</v>
      </c>
      <c r="J15" t="s">
        <v>1086</v>
      </c>
      <c r="K15" t="s">
        <v>1196</v>
      </c>
      <c r="L15" t="s">
        <v>1325</v>
      </c>
      <c r="M15" t="b">
        <v>0</v>
      </c>
      <c r="N15" t="b">
        <v>0</v>
      </c>
      <c r="O15" t="s">
        <v>1138</v>
      </c>
      <c r="P15" t="s">
        <v>1091</v>
      </c>
      <c r="Q15" t="b">
        <v>0</v>
      </c>
      <c r="R15" t="b">
        <v>1</v>
      </c>
      <c r="S15" t="b">
        <v>1</v>
      </c>
      <c r="T15" t="b">
        <v>0</v>
      </c>
      <c r="U15" t="b">
        <v>1</v>
      </c>
      <c r="V15" t="s">
        <v>21</v>
      </c>
      <c r="W15">
        <v>2.25</v>
      </c>
      <c r="X15">
        <v>3500</v>
      </c>
      <c r="Y15">
        <v>15.7</v>
      </c>
      <c r="Z15">
        <v>3.9</v>
      </c>
      <c r="AB15">
        <v>15.8999996185303</v>
      </c>
      <c r="AC15">
        <v>1294</v>
      </c>
    </row>
    <row r="16" spans="1:29" x14ac:dyDescent="0.2">
      <c r="A16" t="s">
        <v>1224</v>
      </c>
      <c r="B16">
        <v>3</v>
      </c>
      <c r="C16" t="s">
        <v>1454</v>
      </c>
      <c r="D16" t="s">
        <v>1225</v>
      </c>
      <c r="E16">
        <v>-3.9750000000000001</v>
      </c>
      <c r="F16">
        <v>-79.073611111111106</v>
      </c>
      <c r="G16" t="b">
        <v>1</v>
      </c>
      <c r="H16" t="b">
        <v>0</v>
      </c>
      <c r="I16" t="s">
        <v>1086</v>
      </c>
      <c r="J16" t="s">
        <v>1086</v>
      </c>
      <c r="K16" t="s">
        <v>1196</v>
      </c>
      <c r="L16" t="s">
        <v>1325</v>
      </c>
      <c r="M16" t="b">
        <v>0</v>
      </c>
      <c r="N16" t="b">
        <v>0</v>
      </c>
      <c r="O16" t="s">
        <v>1138</v>
      </c>
      <c r="P16" t="s">
        <v>1091</v>
      </c>
      <c r="Q16" t="b">
        <v>0</v>
      </c>
      <c r="R16" t="b">
        <v>1</v>
      </c>
      <c r="S16" t="b">
        <v>1</v>
      </c>
      <c r="T16" t="b">
        <v>0</v>
      </c>
      <c r="U16" t="b">
        <v>1</v>
      </c>
      <c r="V16" t="s">
        <v>21</v>
      </c>
      <c r="W16">
        <v>2.25</v>
      </c>
      <c r="X16">
        <v>4500</v>
      </c>
      <c r="Y16">
        <v>9.4</v>
      </c>
      <c r="Z16">
        <v>3.6</v>
      </c>
      <c r="AB16">
        <v>15.8999996185303</v>
      </c>
      <c r="AC16">
        <v>1294</v>
      </c>
    </row>
    <row r="17" spans="1:29" x14ac:dyDescent="0.2">
      <c r="A17" t="s">
        <v>1229</v>
      </c>
      <c r="B17">
        <v>1</v>
      </c>
      <c r="C17" t="s">
        <v>1477</v>
      </c>
      <c r="D17" t="s">
        <v>1190</v>
      </c>
      <c r="E17">
        <v>38.717427999999998</v>
      </c>
      <c r="F17">
        <v>-83.446693999999994</v>
      </c>
      <c r="G17" t="b">
        <v>1</v>
      </c>
      <c r="H17" t="b">
        <v>0</v>
      </c>
      <c r="I17" t="s">
        <v>1086</v>
      </c>
      <c r="J17" t="s">
        <v>1086</v>
      </c>
      <c r="K17" t="s">
        <v>1137</v>
      </c>
      <c r="L17" t="s">
        <v>1323</v>
      </c>
      <c r="M17" t="b">
        <v>0</v>
      </c>
      <c r="N17" t="b">
        <v>0</v>
      </c>
      <c r="O17" t="s">
        <v>1138</v>
      </c>
      <c r="P17" t="s">
        <v>1185</v>
      </c>
      <c r="Q17" t="b">
        <v>0</v>
      </c>
      <c r="R17" t="b">
        <v>0</v>
      </c>
      <c r="S17" t="b">
        <v>0</v>
      </c>
      <c r="T17" t="b">
        <v>0</v>
      </c>
      <c r="U17" t="b">
        <v>0</v>
      </c>
      <c r="V17" t="s">
        <v>1148</v>
      </c>
      <c r="Z17">
        <v>4.55</v>
      </c>
      <c r="AA17" t="s">
        <v>1690</v>
      </c>
      <c r="AB17">
        <v>11.699999809265099</v>
      </c>
      <c r="AC17">
        <v>1093</v>
      </c>
    </row>
    <row r="18" spans="1:29" x14ac:dyDescent="0.2">
      <c r="A18" t="s">
        <v>1229</v>
      </c>
      <c r="B18">
        <v>2</v>
      </c>
      <c r="C18" t="s">
        <v>1691</v>
      </c>
      <c r="D18" t="s">
        <v>1190</v>
      </c>
      <c r="E18">
        <v>38.478636999999999</v>
      </c>
      <c r="F18">
        <v>-86.525408999999996</v>
      </c>
      <c r="G18" t="b">
        <v>1</v>
      </c>
      <c r="H18" t="b">
        <v>0</v>
      </c>
      <c r="I18" t="s">
        <v>1086</v>
      </c>
      <c r="J18" t="s">
        <v>1086</v>
      </c>
      <c r="K18" t="s">
        <v>1137</v>
      </c>
      <c r="L18" t="s">
        <v>1323</v>
      </c>
      <c r="M18" t="b">
        <v>0</v>
      </c>
      <c r="N18" t="b">
        <v>0</v>
      </c>
      <c r="O18" t="s">
        <v>1138</v>
      </c>
      <c r="P18" t="s">
        <v>1185</v>
      </c>
      <c r="Q18" t="b">
        <v>0</v>
      </c>
      <c r="R18" t="b">
        <v>0</v>
      </c>
      <c r="S18" t="b">
        <v>0</v>
      </c>
      <c r="T18" t="b">
        <v>0</v>
      </c>
      <c r="U18" t="b">
        <v>0</v>
      </c>
      <c r="V18" t="s">
        <v>1148</v>
      </c>
      <c r="Z18">
        <v>4.5</v>
      </c>
      <c r="AA18" t="s">
        <v>1690</v>
      </c>
      <c r="AB18">
        <v>12</v>
      </c>
      <c r="AC18">
        <v>1176</v>
      </c>
    </row>
    <row r="19" spans="1:29" x14ac:dyDescent="0.2">
      <c r="A19" t="s">
        <v>1229</v>
      </c>
      <c r="B19">
        <v>3</v>
      </c>
      <c r="C19" t="s">
        <v>1481</v>
      </c>
      <c r="D19" t="s">
        <v>1190</v>
      </c>
      <c r="E19">
        <v>37.628726999999998</v>
      </c>
      <c r="F19">
        <v>-89.158502999999996</v>
      </c>
      <c r="G19" t="b">
        <v>1</v>
      </c>
      <c r="H19" t="b">
        <v>0</v>
      </c>
      <c r="I19" t="s">
        <v>1086</v>
      </c>
      <c r="J19" t="s">
        <v>1086</v>
      </c>
      <c r="K19" t="s">
        <v>1137</v>
      </c>
      <c r="L19" t="s">
        <v>1323</v>
      </c>
      <c r="M19" t="b">
        <v>0</v>
      </c>
      <c r="N19" t="b">
        <v>0</v>
      </c>
      <c r="O19" t="s">
        <v>1138</v>
      </c>
      <c r="P19" t="s">
        <v>1185</v>
      </c>
      <c r="Q19" t="b">
        <v>0</v>
      </c>
      <c r="R19" t="b">
        <v>0</v>
      </c>
      <c r="S19" t="b">
        <v>0</v>
      </c>
      <c r="T19" t="b">
        <v>0</v>
      </c>
      <c r="U19" t="b">
        <v>0</v>
      </c>
      <c r="V19" t="s">
        <v>1148</v>
      </c>
      <c r="Z19">
        <v>6.5</v>
      </c>
      <c r="AA19" t="s">
        <v>1690</v>
      </c>
      <c r="AB19">
        <v>13</v>
      </c>
      <c r="AC19">
        <v>1159</v>
      </c>
    </row>
    <row r="20" spans="1:29" x14ac:dyDescent="0.2">
      <c r="A20" t="s">
        <v>1210</v>
      </c>
      <c r="B20">
        <v>1</v>
      </c>
      <c r="C20" t="s">
        <v>1436</v>
      </c>
      <c r="D20" t="s">
        <v>1190</v>
      </c>
      <c r="E20">
        <v>39.957455000000003</v>
      </c>
      <c r="F20">
        <v>-74.627962999999994</v>
      </c>
      <c r="G20" t="b">
        <v>1</v>
      </c>
      <c r="H20" t="b">
        <v>1</v>
      </c>
      <c r="I20" t="s">
        <v>1086</v>
      </c>
      <c r="J20" t="s">
        <v>1680</v>
      </c>
      <c r="K20" t="s">
        <v>1137</v>
      </c>
      <c r="L20" t="s">
        <v>1325</v>
      </c>
      <c r="M20" t="b">
        <v>0</v>
      </c>
      <c r="N20" t="b">
        <v>0</v>
      </c>
      <c r="O20" t="s">
        <v>1138</v>
      </c>
      <c r="P20" t="s">
        <v>1091</v>
      </c>
      <c r="Q20" t="b">
        <v>0</v>
      </c>
      <c r="R20" t="b">
        <v>1</v>
      </c>
      <c r="S20" t="b">
        <v>0</v>
      </c>
      <c r="T20" t="b">
        <v>0</v>
      </c>
      <c r="U20" t="b">
        <v>0</v>
      </c>
      <c r="V20" t="s">
        <v>21</v>
      </c>
      <c r="W20">
        <v>4.75</v>
      </c>
      <c r="X20">
        <v>1344</v>
      </c>
      <c r="Z20">
        <v>4.4000000000000004</v>
      </c>
      <c r="AA20" t="s">
        <v>1435</v>
      </c>
      <c r="AB20">
        <v>11.699999809265099</v>
      </c>
      <c r="AC20">
        <v>1125</v>
      </c>
    </row>
    <row r="21" spans="1:29" x14ac:dyDescent="0.2">
      <c r="A21" t="s">
        <v>1210</v>
      </c>
      <c r="B21">
        <v>1</v>
      </c>
      <c r="C21" t="s">
        <v>1436</v>
      </c>
      <c r="D21" t="s">
        <v>1190</v>
      </c>
      <c r="E21">
        <v>39.957455000000003</v>
      </c>
      <c r="F21">
        <v>-74.627962999999994</v>
      </c>
      <c r="G21" t="b">
        <v>1</v>
      </c>
      <c r="H21" t="b">
        <v>1</v>
      </c>
      <c r="I21" t="s">
        <v>1085</v>
      </c>
      <c r="J21" t="s">
        <v>1680</v>
      </c>
      <c r="K21" t="s">
        <v>1137</v>
      </c>
      <c r="L21" t="s">
        <v>1325</v>
      </c>
      <c r="M21" t="b">
        <v>0</v>
      </c>
      <c r="N21" t="b">
        <v>0</v>
      </c>
      <c r="O21" t="s">
        <v>1138</v>
      </c>
      <c r="P21" t="s">
        <v>1091</v>
      </c>
      <c r="Q21" t="b">
        <v>0</v>
      </c>
      <c r="R21" t="b">
        <v>1</v>
      </c>
      <c r="S21" t="b">
        <v>0</v>
      </c>
      <c r="T21" t="b">
        <v>0</v>
      </c>
      <c r="U21" t="b">
        <v>0</v>
      </c>
      <c r="V21" t="s">
        <v>21</v>
      </c>
      <c r="W21">
        <v>4.75</v>
      </c>
      <c r="X21">
        <v>1344</v>
      </c>
      <c r="Z21">
        <v>4.4000000000000004</v>
      </c>
      <c r="AA21" t="s">
        <v>1435</v>
      </c>
      <c r="AB21">
        <v>11.699999809265099</v>
      </c>
      <c r="AC21">
        <v>1125</v>
      </c>
    </row>
    <row r="22" spans="1:29" x14ac:dyDescent="0.2">
      <c r="A22" t="s">
        <v>1202</v>
      </c>
      <c r="B22">
        <v>1</v>
      </c>
      <c r="C22" t="s">
        <v>1411</v>
      </c>
      <c r="D22" t="s">
        <v>1190</v>
      </c>
      <c r="E22">
        <v>37.719113</v>
      </c>
      <c r="F22">
        <v>-84.338821999999993</v>
      </c>
      <c r="G22" t="b">
        <v>1</v>
      </c>
      <c r="H22" t="b">
        <v>1</v>
      </c>
      <c r="I22" t="s">
        <v>1086</v>
      </c>
      <c r="J22" t="s">
        <v>1680</v>
      </c>
      <c r="K22" t="s">
        <v>1137</v>
      </c>
      <c r="L22" t="s">
        <v>1323</v>
      </c>
      <c r="M22" t="b">
        <v>0</v>
      </c>
      <c r="N22" t="b">
        <v>0</v>
      </c>
      <c r="O22" t="s">
        <v>1138</v>
      </c>
      <c r="P22" t="s">
        <v>1091</v>
      </c>
      <c r="Q22" t="b">
        <v>0</v>
      </c>
      <c r="R22" t="b">
        <v>1</v>
      </c>
      <c r="S22" t="b">
        <v>0</v>
      </c>
      <c r="T22" t="b">
        <v>0</v>
      </c>
      <c r="U22" t="b">
        <v>1</v>
      </c>
      <c r="V22" t="s">
        <v>1148</v>
      </c>
      <c r="W22">
        <v>4</v>
      </c>
      <c r="AB22">
        <v>12.8999996185303</v>
      </c>
      <c r="AC22">
        <v>1194</v>
      </c>
    </row>
    <row r="23" spans="1:29" x14ac:dyDescent="0.2">
      <c r="A23" t="s">
        <v>1202</v>
      </c>
      <c r="B23">
        <v>1</v>
      </c>
      <c r="C23" t="s">
        <v>1411</v>
      </c>
      <c r="D23" t="s">
        <v>1190</v>
      </c>
      <c r="E23">
        <v>37.719113</v>
      </c>
      <c r="F23">
        <v>-84.338821999999993</v>
      </c>
      <c r="G23" t="b">
        <v>1</v>
      </c>
      <c r="H23" t="b">
        <v>1</v>
      </c>
      <c r="I23" t="s">
        <v>1085</v>
      </c>
      <c r="J23" t="s">
        <v>1680</v>
      </c>
      <c r="K23" t="s">
        <v>1137</v>
      </c>
      <c r="L23" t="s">
        <v>1323</v>
      </c>
      <c r="M23" t="b">
        <v>0</v>
      </c>
      <c r="N23" t="b">
        <v>0</v>
      </c>
      <c r="O23" t="s">
        <v>1138</v>
      </c>
      <c r="P23" t="s">
        <v>1091</v>
      </c>
      <c r="Q23" t="b">
        <v>0</v>
      </c>
      <c r="R23" t="b">
        <v>0</v>
      </c>
      <c r="S23" t="b">
        <v>0</v>
      </c>
      <c r="T23" t="b">
        <v>0</v>
      </c>
      <c r="U23" t="b">
        <v>1</v>
      </c>
      <c r="V23" t="s">
        <v>1148</v>
      </c>
      <c r="W23">
        <v>4</v>
      </c>
      <c r="AB23">
        <v>12.8999996185303</v>
      </c>
      <c r="AC23">
        <v>1194</v>
      </c>
    </row>
    <row r="24" spans="1:29" x14ac:dyDescent="0.2">
      <c r="A24" t="s">
        <v>1151</v>
      </c>
      <c r="B24">
        <v>1</v>
      </c>
      <c r="C24" t="s">
        <v>1289</v>
      </c>
      <c r="D24" t="s">
        <v>1144</v>
      </c>
      <c r="E24">
        <v>56.55</v>
      </c>
      <c r="F24">
        <v>13.216666666666701</v>
      </c>
      <c r="G24" t="b">
        <v>1</v>
      </c>
      <c r="H24" t="b">
        <v>1</v>
      </c>
      <c r="I24" t="s">
        <v>1086</v>
      </c>
      <c r="J24" t="s">
        <v>1680</v>
      </c>
      <c r="K24" t="s">
        <v>1146</v>
      </c>
      <c r="L24" t="s">
        <v>1263</v>
      </c>
      <c r="M24" t="b">
        <v>1</v>
      </c>
      <c r="N24" t="b">
        <v>1</v>
      </c>
      <c r="O24" t="s">
        <v>1138</v>
      </c>
      <c r="P24" t="s">
        <v>1091</v>
      </c>
      <c r="Q24" t="b">
        <v>0</v>
      </c>
      <c r="R24" t="b">
        <v>1</v>
      </c>
      <c r="S24" t="b">
        <v>1</v>
      </c>
      <c r="T24" t="b">
        <v>0</v>
      </c>
      <c r="U24" t="b">
        <v>1</v>
      </c>
      <c r="V24" t="s">
        <v>1148</v>
      </c>
      <c r="W24">
        <v>506.25</v>
      </c>
      <c r="X24">
        <v>1150</v>
      </c>
      <c r="Y24">
        <v>7.5</v>
      </c>
      <c r="Z24">
        <v>4</v>
      </c>
      <c r="AA24" t="s">
        <v>1294</v>
      </c>
      <c r="AB24">
        <v>7</v>
      </c>
      <c r="AC24">
        <v>861</v>
      </c>
    </row>
    <row r="25" spans="1:29" x14ac:dyDescent="0.2">
      <c r="A25" t="s">
        <v>1151</v>
      </c>
      <c r="B25">
        <v>1</v>
      </c>
      <c r="C25" t="s">
        <v>1289</v>
      </c>
      <c r="D25" t="s">
        <v>1144</v>
      </c>
      <c r="E25">
        <v>56.55</v>
      </c>
      <c r="F25">
        <v>13.216666666666701</v>
      </c>
      <c r="G25" t="b">
        <v>1</v>
      </c>
      <c r="H25" t="b">
        <v>1</v>
      </c>
      <c r="I25" t="s">
        <v>1085</v>
      </c>
      <c r="J25" t="s">
        <v>1680</v>
      </c>
      <c r="K25" t="s">
        <v>1146</v>
      </c>
      <c r="L25" t="s">
        <v>1263</v>
      </c>
      <c r="M25" t="b">
        <v>1</v>
      </c>
      <c r="N25" t="b">
        <v>1</v>
      </c>
      <c r="O25" t="s">
        <v>1138</v>
      </c>
      <c r="P25" t="s">
        <v>1091</v>
      </c>
      <c r="Q25" t="b">
        <v>0</v>
      </c>
      <c r="R25" t="b">
        <v>1</v>
      </c>
      <c r="S25" t="b">
        <v>1</v>
      </c>
      <c r="T25" t="b">
        <v>0</v>
      </c>
      <c r="U25" t="b">
        <v>1</v>
      </c>
      <c r="V25" t="s">
        <v>1148</v>
      </c>
      <c r="W25">
        <v>2025</v>
      </c>
      <c r="X25">
        <v>1150</v>
      </c>
      <c r="Y25">
        <v>7.5</v>
      </c>
      <c r="Z25">
        <v>4</v>
      </c>
      <c r="AA25" t="s">
        <v>1294</v>
      </c>
      <c r="AB25">
        <v>7</v>
      </c>
      <c r="AC25">
        <v>861</v>
      </c>
    </row>
    <row r="26" spans="1:29" x14ac:dyDescent="0.2">
      <c r="A26" t="s">
        <v>1555</v>
      </c>
      <c r="B26">
        <v>1</v>
      </c>
      <c r="C26" t="s">
        <v>1625</v>
      </c>
      <c r="D26" t="s">
        <v>1144</v>
      </c>
      <c r="E26">
        <v>64.116666666666703</v>
      </c>
      <c r="F26">
        <v>19.45</v>
      </c>
      <c r="G26" t="b">
        <v>0</v>
      </c>
      <c r="H26" t="b">
        <v>1</v>
      </c>
      <c r="I26" t="s">
        <v>1085</v>
      </c>
      <c r="J26" t="s">
        <v>1679</v>
      </c>
      <c r="K26" t="s">
        <v>1146</v>
      </c>
      <c r="L26" t="s">
        <v>1263</v>
      </c>
      <c r="M26" t="b">
        <v>1</v>
      </c>
      <c r="N26" t="b">
        <v>0</v>
      </c>
      <c r="O26" t="s">
        <v>1138</v>
      </c>
      <c r="P26" t="s">
        <v>1091</v>
      </c>
      <c r="Q26" t="b">
        <v>0</v>
      </c>
      <c r="R26" t="b">
        <v>1</v>
      </c>
      <c r="S26" t="b">
        <v>1</v>
      </c>
      <c r="T26" t="b">
        <v>0</v>
      </c>
      <c r="U26" t="b">
        <v>1</v>
      </c>
      <c r="V26" t="s">
        <v>1148</v>
      </c>
      <c r="W26">
        <v>2500</v>
      </c>
      <c r="X26">
        <v>590</v>
      </c>
      <c r="AB26">
        <v>1.20000004768372</v>
      </c>
      <c r="AC26">
        <v>599</v>
      </c>
    </row>
    <row r="27" spans="1:29" x14ac:dyDescent="0.2">
      <c r="A27" t="s">
        <v>1197</v>
      </c>
      <c r="B27">
        <v>1</v>
      </c>
      <c r="C27" t="s">
        <v>1404</v>
      </c>
      <c r="D27" t="s">
        <v>1144</v>
      </c>
      <c r="E27">
        <v>56.55</v>
      </c>
      <c r="F27">
        <v>13.216666666666701</v>
      </c>
      <c r="G27" t="b">
        <v>1</v>
      </c>
      <c r="H27" t="b">
        <v>0</v>
      </c>
      <c r="I27" t="s">
        <v>1086</v>
      </c>
      <c r="J27" t="s">
        <v>1086</v>
      </c>
      <c r="K27" t="s">
        <v>1146</v>
      </c>
      <c r="L27" t="s">
        <v>1263</v>
      </c>
      <c r="M27" t="b">
        <v>1</v>
      </c>
      <c r="N27" t="b">
        <v>1</v>
      </c>
      <c r="O27" t="s">
        <v>1138</v>
      </c>
      <c r="P27" t="s">
        <v>1091</v>
      </c>
      <c r="Q27" t="b">
        <v>0</v>
      </c>
      <c r="R27" t="b">
        <v>1</v>
      </c>
      <c r="S27" t="b">
        <v>1</v>
      </c>
      <c r="T27" t="b">
        <v>0</v>
      </c>
      <c r="U27" t="b">
        <v>1</v>
      </c>
      <c r="V27" t="s">
        <v>1148</v>
      </c>
      <c r="W27">
        <v>506.25</v>
      </c>
      <c r="X27">
        <v>1150</v>
      </c>
      <c r="Y27">
        <v>7.5</v>
      </c>
      <c r="Z27">
        <v>4</v>
      </c>
      <c r="AA27" t="s">
        <v>1294</v>
      </c>
      <c r="AB27">
        <v>7</v>
      </c>
      <c r="AC27">
        <v>861</v>
      </c>
    </row>
    <row r="28" spans="1:29" x14ac:dyDescent="0.2">
      <c r="A28" t="s">
        <v>1558</v>
      </c>
      <c r="B28">
        <v>1</v>
      </c>
      <c r="C28" t="s">
        <v>1648</v>
      </c>
      <c r="D28" t="s">
        <v>1158</v>
      </c>
      <c r="E28">
        <v>31.766666666666701</v>
      </c>
      <c r="F28">
        <v>114.01666666666701</v>
      </c>
      <c r="G28" t="b">
        <v>0</v>
      </c>
      <c r="H28" t="b">
        <v>1</v>
      </c>
      <c r="I28" t="s">
        <v>1085</v>
      </c>
      <c r="J28" t="s">
        <v>1679</v>
      </c>
      <c r="K28" t="s">
        <v>1137</v>
      </c>
      <c r="L28" t="s">
        <v>1323</v>
      </c>
      <c r="M28" t="b">
        <v>0</v>
      </c>
      <c r="N28" t="b">
        <v>0</v>
      </c>
      <c r="O28" t="s">
        <v>1138</v>
      </c>
      <c r="P28" t="s">
        <v>1091</v>
      </c>
      <c r="Q28" t="b">
        <v>0</v>
      </c>
      <c r="R28" t="b">
        <v>1</v>
      </c>
      <c r="S28" t="b">
        <v>1</v>
      </c>
      <c r="T28" t="b">
        <v>0</v>
      </c>
      <c r="U28" t="b">
        <v>1</v>
      </c>
      <c r="V28" t="s">
        <v>1148</v>
      </c>
      <c r="W28">
        <v>907</v>
      </c>
      <c r="X28">
        <v>1119</v>
      </c>
      <c r="Y28">
        <v>15.2</v>
      </c>
      <c r="Z28">
        <v>4.1900000000000004</v>
      </c>
      <c r="AA28" t="s">
        <v>1294</v>
      </c>
      <c r="AB28">
        <v>15</v>
      </c>
      <c r="AC28">
        <v>1147</v>
      </c>
    </row>
    <row r="29" spans="1:29" x14ac:dyDescent="0.2">
      <c r="A29" t="s">
        <v>1169</v>
      </c>
      <c r="B29">
        <v>1</v>
      </c>
      <c r="C29" t="s">
        <v>1329</v>
      </c>
      <c r="D29" t="s">
        <v>1166</v>
      </c>
      <c r="E29">
        <v>41.35</v>
      </c>
      <c r="F29">
        <v>1.0333333333333301</v>
      </c>
      <c r="G29" t="b">
        <v>1</v>
      </c>
      <c r="H29" t="b">
        <v>0</v>
      </c>
      <c r="I29" t="s">
        <v>1086</v>
      </c>
      <c r="J29" t="s">
        <v>1086</v>
      </c>
      <c r="K29" t="s">
        <v>1137</v>
      </c>
      <c r="L29" t="s">
        <v>1323</v>
      </c>
      <c r="M29" t="b">
        <v>0</v>
      </c>
      <c r="N29" t="b">
        <v>0</v>
      </c>
      <c r="O29" t="s">
        <v>1138</v>
      </c>
      <c r="P29" t="s">
        <v>1091</v>
      </c>
      <c r="Q29" t="b">
        <v>0</v>
      </c>
      <c r="R29" t="b">
        <v>1</v>
      </c>
      <c r="S29" t="b">
        <v>0</v>
      </c>
      <c r="T29" t="b">
        <v>0</v>
      </c>
      <c r="U29" t="b">
        <v>1</v>
      </c>
      <c r="V29" t="s">
        <v>1148</v>
      </c>
      <c r="W29">
        <v>150</v>
      </c>
      <c r="X29">
        <v>610</v>
      </c>
      <c r="Y29">
        <v>12.1</v>
      </c>
      <c r="AA29" t="s">
        <v>1689</v>
      </c>
      <c r="AB29">
        <v>12.1000003814697</v>
      </c>
      <c r="AC29">
        <v>676</v>
      </c>
    </row>
    <row r="30" spans="1:29" x14ac:dyDescent="0.2">
      <c r="A30" t="s">
        <v>1135</v>
      </c>
      <c r="B30">
        <v>1</v>
      </c>
      <c r="C30" t="s">
        <v>1262</v>
      </c>
      <c r="D30" t="s">
        <v>15</v>
      </c>
      <c r="E30">
        <v>50.584263179529401</v>
      </c>
      <c r="F30">
        <v>8.6775886130448008</v>
      </c>
      <c r="G30" t="b">
        <v>1</v>
      </c>
      <c r="H30" t="b">
        <v>0</v>
      </c>
      <c r="I30" t="s">
        <v>1086</v>
      </c>
      <c r="J30" t="s">
        <v>1086</v>
      </c>
      <c r="K30" t="s">
        <v>1137</v>
      </c>
      <c r="L30" t="s">
        <v>1263</v>
      </c>
      <c r="M30" t="b">
        <v>0</v>
      </c>
      <c r="N30" t="b">
        <v>1</v>
      </c>
      <c r="O30" t="s">
        <v>1138</v>
      </c>
      <c r="P30" t="s">
        <v>1091</v>
      </c>
      <c r="Q30" t="b">
        <v>0</v>
      </c>
      <c r="R30" t="b">
        <v>1</v>
      </c>
      <c r="S30" t="b">
        <v>0</v>
      </c>
      <c r="T30" t="b">
        <v>0</v>
      </c>
      <c r="U30" t="b">
        <v>0</v>
      </c>
      <c r="V30" t="s">
        <v>21</v>
      </c>
      <c r="AB30">
        <v>9.1999998092651403</v>
      </c>
      <c r="AC30">
        <v>693</v>
      </c>
    </row>
    <row r="31" spans="1:29" x14ac:dyDescent="0.2">
      <c r="A31" t="s">
        <v>1561</v>
      </c>
      <c r="B31">
        <v>1</v>
      </c>
      <c r="C31" t="s">
        <v>1664</v>
      </c>
      <c r="D31" t="s">
        <v>1183</v>
      </c>
      <c r="E31">
        <v>51.766666666666701</v>
      </c>
      <c r="F31">
        <v>-1.3333333333333299</v>
      </c>
      <c r="G31" t="b">
        <v>0</v>
      </c>
      <c r="H31" t="b">
        <v>1</v>
      </c>
      <c r="I31" t="s">
        <v>1085</v>
      </c>
      <c r="J31" t="s">
        <v>1679</v>
      </c>
      <c r="K31" t="s">
        <v>1137</v>
      </c>
      <c r="L31" t="s">
        <v>1323</v>
      </c>
      <c r="M31" t="b">
        <v>0</v>
      </c>
      <c r="N31" t="b">
        <v>1</v>
      </c>
      <c r="O31" t="s">
        <v>1138</v>
      </c>
      <c r="P31" t="s">
        <v>1091</v>
      </c>
      <c r="Q31" t="b">
        <v>1</v>
      </c>
      <c r="R31" t="b">
        <v>1</v>
      </c>
      <c r="S31" t="b">
        <v>0</v>
      </c>
      <c r="T31" t="b">
        <v>1</v>
      </c>
      <c r="U31" t="b">
        <v>0</v>
      </c>
      <c r="V31" t="s">
        <v>1148</v>
      </c>
      <c r="W31">
        <v>9</v>
      </c>
      <c r="X31">
        <v>730</v>
      </c>
      <c r="Y31">
        <v>10.1</v>
      </c>
      <c r="AB31">
        <v>9.6999998092651403</v>
      </c>
      <c r="AC31">
        <v>627</v>
      </c>
    </row>
    <row r="32" spans="1:29" x14ac:dyDescent="0.2">
      <c r="A32" t="s">
        <v>1172</v>
      </c>
      <c r="B32">
        <v>1</v>
      </c>
      <c r="C32" t="s">
        <v>1331</v>
      </c>
      <c r="D32" t="s">
        <v>1173</v>
      </c>
      <c r="E32">
        <v>43.9652777777778</v>
      </c>
      <c r="F32">
        <v>5.7116666666666696</v>
      </c>
      <c r="G32" t="b">
        <v>1</v>
      </c>
      <c r="H32" t="b">
        <v>0</v>
      </c>
      <c r="I32" t="s">
        <v>1086</v>
      </c>
      <c r="J32" t="s">
        <v>1086</v>
      </c>
      <c r="K32" t="s">
        <v>1137</v>
      </c>
      <c r="L32" t="s">
        <v>1323</v>
      </c>
      <c r="M32" t="b">
        <v>0</v>
      </c>
      <c r="N32" t="b">
        <v>0</v>
      </c>
      <c r="O32" t="s">
        <v>1138</v>
      </c>
      <c r="P32" t="s">
        <v>1091</v>
      </c>
      <c r="Q32" t="b">
        <v>0</v>
      </c>
      <c r="R32" t="b">
        <v>1</v>
      </c>
      <c r="S32" t="b">
        <v>0</v>
      </c>
      <c r="T32" t="b">
        <v>0</v>
      </c>
      <c r="U32" t="b">
        <v>0</v>
      </c>
      <c r="V32" t="s">
        <v>1148</v>
      </c>
      <c r="W32">
        <v>300</v>
      </c>
      <c r="X32">
        <v>839.5</v>
      </c>
      <c r="Y32">
        <v>12.3</v>
      </c>
      <c r="Z32">
        <v>7</v>
      </c>
      <c r="AA32" t="s">
        <v>1291</v>
      </c>
      <c r="AB32">
        <v>10.5</v>
      </c>
      <c r="AC32">
        <v>791</v>
      </c>
    </row>
    <row r="33" spans="1:29" x14ac:dyDescent="0.2">
      <c r="A33" t="s">
        <v>1554</v>
      </c>
      <c r="B33">
        <v>1</v>
      </c>
      <c r="C33" t="s">
        <v>1613</v>
      </c>
      <c r="D33" t="s">
        <v>1144</v>
      </c>
      <c r="E33">
        <v>60.816666666666698</v>
      </c>
      <c r="F33">
        <v>16.5</v>
      </c>
      <c r="G33" t="b">
        <v>0</v>
      </c>
      <c r="H33" t="b">
        <v>1</v>
      </c>
      <c r="I33" t="s">
        <v>1085</v>
      </c>
      <c r="J33" t="s">
        <v>1679</v>
      </c>
      <c r="K33" t="s">
        <v>1146</v>
      </c>
      <c r="L33" t="s">
        <v>1263</v>
      </c>
      <c r="M33" t="s">
        <v>21</v>
      </c>
      <c r="N33" t="b">
        <v>1</v>
      </c>
      <c r="O33" t="s">
        <v>1138</v>
      </c>
      <c r="P33" t="s">
        <v>1091</v>
      </c>
      <c r="Q33" t="b">
        <v>0</v>
      </c>
      <c r="R33" t="b">
        <v>1</v>
      </c>
      <c r="S33" t="b">
        <v>1</v>
      </c>
      <c r="T33" t="b">
        <v>0</v>
      </c>
      <c r="U33" t="b">
        <v>0</v>
      </c>
      <c r="V33" t="s">
        <v>1148</v>
      </c>
      <c r="W33">
        <v>900</v>
      </c>
      <c r="AA33" t="s">
        <v>1435</v>
      </c>
      <c r="AB33">
        <v>4.0999999046325701</v>
      </c>
      <c r="AC33">
        <v>640</v>
      </c>
    </row>
    <row r="34" spans="1:29" x14ac:dyDescent="0.2">
      <c r="A34" t="s">
        <v>1559</v>
      </c>
      <c r="B34">
        <v>1</v>
      </c>
      <c r="C34" t="s">
        <v>1651</v>
      </c>
      <c r="D34" t="s">
        <v>1158</v>
      </c>
      <c r="E34">
        <v>42.4</v>
      </c>
      <c r="F34">
        <v>128.1</v>
      </c>
      <c r="G34" t="b">
        <v>0</v>
      </c>
      <c r="H34" t="b">
        <v>1</v>
      </c>
      <c r="I34" t="s">
        <v>1085</v>
      </c>
      <c r="J34" t="s">
        <v>1679</v>
      </c>
      <c r="K34" t="s">
        <v>1137</v>
      </c>
      <c r="L34" t="s">
        <v>1263</v>
      </c>
      <c r="M34" t="b">
        <v>0</v>
      </c>
      <c r="N34" t="b">
        <v>0</v>
      </c>
      <c r="O34" t="s">
        <v>1138</v>
      </c>
      <c r="P34" t="s">
        <v>1091</v>
      </c>
      <c r="Q34" t="b">
        <v>0</v>
      </c>
      <c r="R34" t="b">
        <v>1</v>
      </c>
      <c r="S34" t="b">
        <v>0</v>
      </c>
      <c r="T34" t="b">
        <v>0</v>
      </c>
      <c r="U34" t="b">
        <v>1</v>
      </c>
      <c r="V34" t="s">
        <v>1148</v>
      </c>
      <c r="W34">
        <v>2500</v>
      </c>
      <c r="X34">
        <v>700</v>
      </c>
      <c r="Y34">
        <v>3.5</v>
      </c>
      <c r="Z34">
        <v>5.8</v>
      </c>
      <c r="AA34" t="s">
        <v>1688</v>
      </c>
      <c r="AB34">
        <v>2.5</v>
      </c>
      <c r="AC34">
        <v>687</v>
      </c>
    </row>
    <row r="35" spans="1:29" x14ac:dyDescent="0.2">
      <c r="A35" t="s">
        <v>1552</v>
      </c>
      <c r="B35">
        <v>1</v>
      </c>
      <c r="C35" t="s">
        <v>1591</v>
      </c>
      <c r="D35" t="s">
        <v>1158</v>
      </c>
      <c r="E35">
        <v>21.45</v>
      </c>
      <c r="F35">
        <v>110.9</v>
      </c>
      <c r="G35" t="b">
        <v>0</v>
      </c>
      <c r="H35" t="b">
        <v>1</v>
      </c>
      <c r="I35" t="s">
        <v>1085</v>
      </c>
      <c r="J35" t="s">
        <v>1679</v>
      </c>
      <c r="K35" t="s">
        <v>1196</v>
      </c>
      <c r="L35" t="s">
        <v>1325</v>
      </c>
      <c r="M35" t="b">
        <v>0</v>
      </c>
      <c r="N35" t="b">
        <v>0</v>
      </c>
      <c r="O35" t="s">
        <v>1219</v>
      </c>
      <c r="P35" t="s">
        <v>1091</v>
      </c>
      <c r="Q35" t="b">
        <v>0</v>
      </c>
      <c r="R35" t="b">
        <v>1</v>
      </c>
      <c r="S35" t="b">
        <v>1</v>
      </c>
      <c r="T35" t="b">
        <v>0</v>
      </c>
      <c r="U35" t="b">
        <v>0</v>
      </c>
      <c r="V35" t="s">
        <v>1148</v>
      </c>
      <c r="W35">
        <v>144</v>
      </c>
      <c r="X35">
        <v>1550</v>
      </c>
      <c r="Y35">
        <v>23</v>
      </c>
      <c r="Z35">
        <v>4.0999999999999996</v>
      </c>
      <c r="AA35" t="s">
        <v>1689</v>
      </c>
      <c r="AB35">
        <v>23.200000762939499</v>
      </c>
      <c r="AC35">
        <v>1679</v>
      </c>
    </row>
    <row r="36" spans="1:29" x14ac:dyDescent="0.2">
      <c r="A36" t="s">
        <v>1217</v>
      </c>
      <c r="B36">
        <v>1</v>
      </c>
      <c r="C36" t="s">
        <v>1471</v>
      </c>
      <c r="D36" t="s">
        <v>15</v>
      </c>
      <c r="E36">
        <v>50.516666666666701</v>
      </c>
      <c r="F36">
        <v>9.2833333333333297</v>
      </c>
      <c r="G36" t="b">
        <v>1</v>
      </c>
      <c r="H36" t="b">
        <v>0</v>
      </c>
      <c r="I36" t="s">
        <v>1086</v>
      </c>
      <c r="J36" t="s">
        <v>1086</v>
      </c>
      <c r="K36" t="s">
        <v>1137</v>
      </c>
      <c r="L36" t="s">
        <v>1263</v>
      </c>
      <c r="M36" t="b">
        <v>1</v>
      </c>
      <c r="N36" t="b">
        <v>1</v>
      </c>
      <c r="O36" t="s">
        <v>1219</v>
      </c>
      <c r="P36" t="s">
        <v>1091</v>
      </c>
      <c r="Q36" t="b">
        <v>0</v>
      </c>
      <c r="R36" t="b">
        <v>1</v>
      </c>
      <c r="S36" t="b">
        <v>0</v>
      </c>
      <c r="T36" t="b">
        <v>0</v>
      </c>
      <c r="U36" t="b">
        <v>1</v>
      </c>
      <c r="V36" t="s">
        <v>1148</v>
      </c>
      <c r="W36">
        <v>2.1875</v>
      </c>
      <c r="X36">
        <v>988</v>
      </c>
      <c r="Y36">
        <v>5.4</v>
      </c>
      <c r="AB36">
        <v>7</v>
      </c>
      <c r="AC36">
        <v>918</v>
      </c>
    </row>
    <row r="37" spans="1:29" x14ac:dyDescent="0.2">
      <c r="A37" t="s">
        <v>1161</v>
      </c>
      <c r="B37">
        <v>1</v>
      </c>
      <c r="C37" t="s">
        <v>1318</v>
      </c>
      <c r="D37" t="s">
        <v>1162</v>
      </c>
      <c r="E37">
        <v>40.433333333333302</v>
      </c>
      <c r="F37">
        <v>23.566666666666698</v>
      </c>
      <c r="G37" t="b">
        <v>1</v>
      </c>
      <c r="H37" t="b">
        <v>1</v>
      </c>
      <c r="I37" t="s">
        <v>1086</v>
      </c>
      <c r="J37" t="s">
        <v>1680</v>
      </c>
      <c r="K37" t="s">
        <v>1137</v>
      </c>
      <c r="L37" t="s">
        <v>1263</v>
      </c>
      <c r="M37" t="b">
        <v>0</v>
      </c>
      <c r="N37" t="b">
        <v>0</v>
      </c>
      <c r="O37" t="s">
        <v>1138</v>
      </c>
      <c r="P37" t="s">
        <v>1091</v>
      </c>
      <c r="Q37" t="b">
        <v>0</v>
      </c>
      <c r="R37" t="b">
        <v>1</v>
      </c>
      <c r="S37" t="b">
        <v>0</v>
      </c>
      <c r="T37" t="b">
        <v>0</v>
      </c>
      <c r="U37" t="b">
        <v>0</v>
      </c>
      <c r="V37" t="s">
        <v>1148</v>
      </c>
      <c r="W37">
        <v>2.1875</v>
      </c>
      <c r="X37">
        <v>745.3</v>
      </c>
      <c r="Y37">
        <v>10.9</v>
      </c>
      <c r="Z37">
        <v>5.5</v>
      </c>
      <c r="AA37" t="s">
        <v>1297</v>
      </c>
      <c r="AB37">
        <v>12</v>
      </c>
      <c r="AC37">
        <v>541</v>
      </c>
    </row>
    <row r="38" spans="1:29" x14ac:dyDescent="0.2">
      <c r="A38" t="s">
        <v>1161</v>
      </c>
      <c r="B38">
        <v>1</v>
      </c>
      <c r="C38" t="s">
        <v>1318</v>
      </c>
      <c r="D38" t="s">
        <v>1162</v>
      </c>
      <c r="E38">
        <v>40.433333333333302</v>
      </c>
      <c r="F38">
        <v>23.566666666666698</v>
      </c>
      <c r="G38" t="b">
        <v>1</v>
      </c>
      <c r="H38" t="b">
        <v>1</v>
      </c>
      <c r="I38" t="s">
        <v>1085</v>
      </c>
      <c r="J38" t="s">
        <v>1680</v>
      </c>
      <c r="K38" t="s">
        <v>1137</v>
      </c>
      <c r="L38" t="s">
        <v>1263</v>
      </c>
      <c r="M38" t="b">
        <v>0</v>
      </c>
      <c r="N38" t="b">
        <v>0</v>
      </c>
      <c r="O38" t="s">
        <v>1138</v>
      </c>
      <c r="P38" t="s">
        <v>1091</v>
      </c>
      <c r="Q38" t="b">
        <v>0</v>
      </c>
      <c r="R38" t="b">
        <v>1</v>
      </c>
      <c r="S38" t="b">
        <v>0</v>
      </c>
      <c r="T38" t="b">
        <v>0</v>
      </c>
      <c r="U38" t="b">
        <v>0</v>
      </c>
      <c r="V38" t="s">
        <v>1148</v>
      </c>
      <c r="W38">
        <v>2.1875</v>
      </c>
      <c r="X38">
        <v>745.3</v>
      </c>
      <c r="Y38">
        <v>10.9</v>
      </c>
      <c r="Z38">
        <v>5.5</v>
      </c>
      <c r="AA38" t="s">
        <v>1297</v>
      </c>
      <c r="AB38">
        <v>12</v>
      </c>
      <c r="AC38">
        <v>541</v>
      </c>
    </row>
    <row r="39" spans="1:29" x14ac:dyDescent="0.2">
      <c r="A39" t="s">
        <v>1204</v>
      </c>
      <c r="B39">
        <v>1</v>
      </c>
      <c r="C39" t="s">
        <v>1425</v>
      </c>
      <c r="D39" t="s">
        <v>1162</v>
      </c>
      <c r="E39">
        <v>40.433333333333302</v>
      </c>
      <c r="F39">
        <v>23.566666666666698</v>
      </c>
      <c r="G39" t="b">
        <v>1</v>
      </c>
      <c r="H39" t="b">
        <v>1</v>
      </c>
      <c r="I39" t="s">
        <v>1085</v>
      </c>
      <c r="J39" t="s">
        <v>1680</v>
      </c>
      <c r="K39" t="s">
        <v>1137</v>
      </c>
      <c r="L39" t="s">
        <v>1263</v>
      </c>
      <c r="M39" t="b">
        <v>0</v>
      </c>
      <c r="N39" t="b">
        <v>0</v>
      </c>
      <c r="O39" t="s">
        <v>1138</v>
      </c>
      <c r="P39" t="s">
        <v>1091</v>
      </c>
      <c r="Q39" t="b">
        <v>0</v>
      </c>
      <c r="R39" t="b">
        <v>1</v>
      </c>
      <c r="S39" t="b">
        <v>0</v>
      </c>
      <c r="T39" t="b">
        <v>0</v>
      </c>
      <c r="U39" t="b">
        <v>0</v>
      </c>
      <c r="V39" t="s">
        <v>21</v>
      </c>
      <c r="W39">
        <v>2.1875</v>
      </c>
      <c r="X39">
        <v>739</v>
      </c>
      <c r="Y39">
        <v>10.9</v>
      </c>
      <c r="Z39">
        <v>5.5</v>
      </c>
      <c r="AA39" t="s">
        <v>1297</v>
      </c>
      <c r="AB39">
        <v>12</v>
      </c>
      <c r="AC39">
        <v>541</v>
      </c>
    </row>
    <row r="40" spans="1:29" x14ac:dyDescent="0.2">
      <c r="A40" t="s">
        <v>1204</v>
      </c>
      <c r="B40">
        <v>1</v>
      </c>
      <c r="C40" t="s">
        <v>1425</v>
      </c>
      <c r="D40" t="s">
        <v>1162</v>
      </c>
      <c r="E40">
        <v>40.433333333333302</v>
      </c>
      <c r="F40">
        <v>23.566666666666698</v>
      </c>
      <c r="G40" t="b">
        <v>1</v>
      </c>
      <c r="H40" t="b">
        <v>1</v>
      </c>
      <c r="I40" t="s">
        <v>1086</v>
      </c>
      <c r="J40" t="s">
        <v>1680</v>
      </c>
      <c r="K40" t="s">
        <v>1137</v>
      </c>
      <c r="L40" t="s">
        <v>1263</v>
      </c>
      <c r="M40" t="b">
        <v>0</v>
      </c>
      <c r="N40" t="b">
        <v>0</v>
      </c>
      <c r="O40" t="s">
        <v>1138</v>
      </c>
      <c r="P40" t="s">
        <v>1091</v>
      </c>
      <c r="Q40" t="b">
        <v>0</v>
      </c>
      <c r="R40" t="b">
        <v>1</v>
      </c>
      <c r="S40" t="b">
        <v>0</v>
      </c>
      <c r="T40" t="b">
        <v>0</v>
      </c>
      <c r="U40" t="b">
        <v>0</v>
      </c>
      <c r="V40" t="s">
        <v>21</v>
      </c>
      <c r="W40">
        <v>2.1875</v>
      </c>
      <c r="X40">
        <v>739</v>
      </c>
      <c r="Y40">
        <v>10.9</v>
      </c>
      <c r="Z40">
        <v>5.5</v>
      </c>
      <c r="AA40" t="s">
        <v>1297</v>
      </c>
      <c r="AB40">
        <v>12</v>
      </c>
      <c r="AC40">
        <v>541</v>
      </c>
    </row>
    <row r="41" spans="1:29" x14ac:dyDescent="0.2">
      <c r="A41" t="s">
        <v>1157</v>
      </c>
      <c r="B41">
        <v>1</v>
      </c>
      <c r="C41" t="s">
        <v>1310</v>
      </c>
      <c r="D41" t="s">
        <v>1158</v>
      </c>
      <c r="E41">
        <v>42.4</v>
      </c>
      <c r="F41">
        <v>128.1</v>
      </c>
      <c r="G41" t="b">
        <v>1</v>
      </c>
      <c r="H41" t="b">
        <v>0</v>
      </c>
      <c r="I41" t="s">
        <v>1086</v>
      </c>
      <c r="J41" t="s">
        <v>1086</v>
      </c>
      <c r="K41" t="s">
        <v>1137</v>
      </c>
      <c r="L41" t="s">
        <v>1263</v>
      </c>
      <c r="M41" t="b">
        <v>0</v>
      </c>
      <c r="N41" t="b">
        <v>0</v>
      </c>
      <c r="O41" t="s">
        <v>1138</v>
      </c>
      <c r="P41" t="s">
        <v>1091</v>
      </c>
      <c r="Q41" t="b">
        <v>0</v>
      </c>
      <c r="R41" t="b">
        <v>1</v>
      </c>
      <c r="S41" t="b">
        <v>0</v>
      </c>
      <c r="T41" t="b">
        <v>0</v>
      </c>
      <c r="U41" t="b">
        <v>1</v>
      </c>
      <c r="V41" t="s">
        <v>21</v>
      </c>
      <c r="W41">
        <v>2500</v>
      </c>
      <c r="X41">
        <v>740</v>
      </c>
      <c r="Y41">
        <v>3.6</v>
      </c>
      <c r="Z41">
        <v>4.78</v>
      </c>
      <c r="AB41">
        <v>2.5</v>
      </c>
      <c r="AC41">
        <v>687</v>
      </c>
    </row>
    <row r="42" spans="1:29" x14ac:dyDescent="0.2">
      <c r="A42" t="s">
        <v>1189</v>
      </c>
      <c r="B42">
        <v>1</v>
      </c>
      <c r="C42" t="s">
        <v>1380</v>
      </c>
      <c r="D42" t="s">
        <v>1190</v>
      </c>
      <c r="E42">
        <v>35.951883000000002</v>
      </c>
      <c r="F42">
        <v>-84.272722000000002</v>
      </c>
      <c r="G42" t="b">
        <v>1</v>
      </c>
      <c r="H42" t="b">
        <v>1</v>
      </c>
      <c r="I42" t="s">
        <v>1085</v>
      </c>
      <c r="J42" t="s">
        <v>1680</v>
      </c>
      <c r="K42" t="s">
        <v>1137</v>
      </c>
      <c r="L42" t="s">
        <v>1323</v>
      </c>
      <c r="M42" t="b">
        <v>0</v>
      </c>
      <c r="N42" t="b">
        <v>0</v>
      </c>
      <c r="O42" t="s">
        <v>1138</v>
      </c>
      <c r="P42" t="s">
        <v>1091</v>
      </c>
      <c r="Q42" t="b">
        <v>0</v>
      </c>
      <c r="R42" t="b">
        <v>1</v>
      </c>
      <c r="S42" t="b">
        <v>0</v>
      </c>
      <c r="T42" t="b">
        <v>0</v>
      </c>
      <c r="U42" t="b">
        <v>0</v>
      </c>
      <c r="V42" t="s">
        <v>1148</v>
      </c>
      <c r="W42">
        <v>36</v>
      </c>
      <c r="X42">
        <v>1358</v>
      </c>
      <c r="Y42">
        <v>14.2</v>
      </c>
      <c r="AB42">
        <v>13.8999996185303</v>
      </c>
      <c r="AC42">
        <v>1350</v>
      </c>
    </row>
    <row r="43" spans="1:29" x14ac:dyDescent="0.2">
      <c r="A43" t="s">
        <v>1189</v>
      </c>
      <c r="B43">
        <v>1</v>
      </c>
      <c r="C43" t="s">
        <v>1380</v>
      </c>
      <c r="D43" t="s">
        <v>1190</v>
      </c>
      <c r="E43">
        <v>35.951883000000002</v>
      </c>
      <c r="F43">
        <v>-84.272722000000002</v>
      </c>
      <c r="G43" t="b">
        <v>1</v>
      </c>
      <c r="H43" t="b">
        <v>1</v>
      </c>
      <c r="I43" t="s">
        <v>1086</v>
      </c>
      <c r="J43" t="s">
        <v>1680</v>
      </c>
      <c r="K43" t="s">
        <v>1137</v>
      </c>
      <c r="L43" t="s">
        <v>1323</v>
      </c>
      <c r="M43" t="b">
        <v>0</v>
      </c>
      <c r="N43" t="b">
        <v>0</v>
      </c>
      <c r="O43" t="s">
        <v>1138</v>
      </c>
      <c r="P43" t="s">
        <v>1091</v>
      </c>
      <c r="Q43" t="b">
        <v>0</v>
      </c>
      <c r="R43" t="b">
        <v>1</v>
      </c>
      <c r="S43" t="b">
        <v>0</v>
      </c>
      <c r="T43" t="b">
        <v>0</v>
      </c>
      <c r="U43" t="b">
        <v>0</v>
      </c>
      <c r="V43" t="s">
        <v>1148</v>
      </c>
      <c r="W43">
        <v>36</v>
      </c>
      <c r="X43">
        <v>1358</v>
      </c>
      <c r="Y43">
        <v>14.2</v>
      </c>
      <c r="AB43">
        <v>13.8999996185303</v>
      </c>
      <c r="AC43">
        <v>1350</v>
      </c>
    </row>
    <row r="44" spans="1:29" x14ac:dyDescent="0.2">
      <c r="A44" t="s">
        <v>1227</v>
      </c>
      <c r="B44">
        <v>1</v>
      </c>
      <c r="C44" t="s">
        <v>1473</v>
      </c>
      <c r="D44" t="s">
        <v>1190</v>
      </c>
      <c r="E44">
        <v>37.554104000000002</v>
      </c>
      <c r="F44">
        <v>-84.240733000000006</v>
      </c>
      <c r="G44" t="b">
        <v>1</v>
      </c>
      <c r="H44" t="b">
        <v>0</v>
      </c>
      <c r="I44" t="s">
        <v>1086</v>
      </c>
      <c r="J44" t="s">
        <v>1086</v>
      </c>
      <c r="K44" t="s">
        <v>1137</v>
      </c>
      <c r="L44" t="s">
        <v>1325</v>
      </c>
      <c r="M44" t="b">
        <v>0</v>
      </c>
      <c r="N44" t="b">
        <v>0</v>
      </c>
      <c r="O44" t="s">
        <v>1138</v>
      </c>
      <c r="P44" t="s">
        <v>1091</v>
      </c>
      <c r="Q44" t="b">
        <v>1</v>
      </c>
      <c r="R44" t="b">
        <v>1</v>
      </c>
      <c r="S44" t="b">
        <v>0</v>
      </c>
      <c r="T44" t="b">
        <v>0</v>
      </c>
      <c r="U44" t="b">
        <v>1</v>
      </c>
      <c r="V44" t="s">
        <v>1148</v>
      </c>
      <c r="W44">
        <v>14</v>
      </c>
      <c r="AB44">
        <v>12.699999809265099</v>
      </c>
      <c r="AC44">
        <v>1217</v>
      </c>
    </row>
  </sheetData>
  <sortState xmlns:xlrd2="http://schemas.microsoft.com/office/spreadsheetml/2017/richdata2" ref="A2:AC44">
    <sortCondition ref="A1:A44"/>
  </sortState>
  <dataValidations count="5">
    <dataValidation type="list" allowBlank="1" showInputMessage="1" showErrorMessage="1" sqref="M2:N1048576" xr:uid="{0CBE1117-8C2C-B744-85FD-E5A87C4EB206}">
      <formula1>"TRUE,FALSE"</formula1>
    </dataValidation>
    <dataValidation type="list" allowBlank="1" showInputMessage="1" showErrorMessage="1" sqref="O2:O1048576" xr:uid="{26AB2E5E-F9A2-FE46-AF54-E1AE4D88A944}">
      <formula1>"native,non-native"</formula1>
    </dataValidation>
    <dataValidation type="list" allowBlank="1" showInputMessage="1" showErrorMessage="1" sqref="V2:V1048576" xr:uid="{60BAF1F5-DB3A-F94B-81EB-5D165CA28939}">
      <formula1>"chronosequence, time-series, NA"</formula1>
    </dataValidation>
    <dataValidation type="list" allowBlank="1" showInputMessage="1" showErrorMessage="1" sqref="K2:K1048576" xr:uid="{7D519E57-452C-2548-AA40-3CBF9CC401E4}">
      <formula1>"boreal forest, temperate seasonal forest, temperate rainforest , tropical seasonal forest , tropical rainforest, savanna"</formula1>
    </dataValidation>
    <dataValidation type="list" allowBlank="1" showInputMessage="1" showErrorMessage="1" sqref="P2:P532" xr:uid="{3DDEA9AC-A091-5C41-9BAA-0C988073A58B}">
      <formula1>"experimental, observational"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9247C17-8BC9-704F-ADEF-D4FF23A2D232}">
          <x14:formula1>
            <xm:f>Precip_inc_studies!$A$2:$A$19</xm:f>
          </x14:formula1>
          <xm:sqref>A28 A47:A176 A33:A44</xm:sqref>
        </x14:dataValidation>
        <x14:dataValidation type="list" allowBlank="1" showInputMessage="1" showErrorMessage="1" xr:uid="{95313FC3-F7B8-214E-9CC3-628DEA55A930}">
          <x14:formula1>
            <xm:f>soil_type!$A$2:$A$16</xm:f>
          </x14:formula1>
          <xm:sqref>AA31:AA36 AA11:AA29 AA1:AA8 AA38:AA1048576</xm:sqref>
        </x14:dataValidation>
        <x14:dataValidation type="list" allowBlank="1" showInputMessage="1" showErrorMessage="1" xr:uid="{604DCEFD-0DE1-F64C-9FEC-90DB820AA311}">
          <x14:formula1>
            <xm:f>All_studies!$B$2:$B$238</xm:f>
          </x14:formula1>
          <xm:sqref>A177:A369 A29:A32 A2:A6 A8:A27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2F9F6-C0E1-9E42-A56C-D3D5BF972EC8}">
  <dimension ref="A1:AA640"/>
  <sheetViews>
    <sheetView zoomScale="115" workbookViewId="0">
      <pane xSplit="1" ySplit="1" topLeftCell="T2" activePane="bottomRight" state="frozen"/>
      <selection pane="topRight" activeCell="B1" sqref="B1"/>
      <selection pane="bottomLeft" activeCell="A2" sqref="A2"/>
      <selection pane="bottomRight" activeCell="AF10" sqref="AF10"/>
    </sheetView>
  </sheetViews>
  <sheetFormatPr baseColWidth="10" defaultRowHeight="15" x14ac:dyDescent="0.2"/>
  <cols>
    <col min="1" max="1" width="29.1640625" customWidth="1"/>
  </cols>
  <sheetData>
    <row r="1" spans="1:27" x14ac:dyDescent="0.2">
      <c r="A1" t="s">
        <v>24</v>
      </c>
      <c r="B1" s="4" t="s">
        <v>1334</v>
      </c>
      <c r="C1" s="4" t="s">
        <v>1335</v>
      </c>
      <c r="D1" s="4" t="s">
        <v>1336</v>
      </c>
      <c r="E1" s="4" t="s">
        <v>23</v>
      </c>
      <c r="F1" s="4" t="s">
        <v>1283</v>
      </c>
      <c r="G1" s="4" t="s">
        <v>1093</v>
      </c>
      <c r="H1" s="4" t="s">
        <v>1141</v>
      </c>
      <c r="I1" s="4" t="s">
        <v>1142</v>
      </c>
      <c r="J1" s="4" t="s">
        <v>1261</v>
      </c>
      <c r="K1" s="4" t="s">
        <v>1259</v>
      </c>
      <c r="L1" s="4" t="s">
        <v>1260</v>
      </c>
      <c r="M1" s="4" t="s">
        <v>1338</v>
      </c>
      <c r="N1" s="4" t="s">
        <v>1248</v>
      </c>
      <c r="O1" s="4" t="s">
        <v>1249</v>
      </c>
      <c r="P1" s="4" t="s">
        <v>1250</v>
      </c>
      <c r="Q1" s="4" t="s">
        <v>1251</v>
      </c>
      <c r="R1" s="4" t="s">
        <v>1252</v>
      </c>
      <c r="S1" s="4" t="s">
        <v>1254</v>
      </c>
      <c r="T1" s="4" t="s">
        <v>1255</v>
      </c>
      <c r="U1" s="4" t="s">
        <v>1256</v>
      </c>
      <c r="V1" s="4" t="s">
        <v>1147</v>
      </c>
      <c r="W1" s="4" t="s">
        <v>1149</v>
      </c>
      <c r="X1" s="4" t="s">
        <v>1682</v>
      </c>
      <c r="Y1" s="4" t="s">
        <v>1681</v>
      </c>
      <c r="Z1" s="4" t="s">
        <v>1245</v>
      </c>
      <c r="AA1" s="4" t="s">
        <v>1246</v>
      </c>
    </row>
    <row r="2" spans="1:27" x14ac:dyDescent="0.2">
      <c r="A2" t="s">
        <v>1465</v>
      </c>
      <c r="B2" t="s">
        <v>1264</v>
      </c>
      <c r="C2" t="s">
        <v>21</v>
      </c>
      <c r="D2" t="b">
        <v>0</v>
      </c>
      <c r="E2" t="s">
        <v>1104</v>
      </c>
      <c r="F2" t="s">
        <v>1288</v>
      </c>
      <c r="G2" t="s">
        <v>1198</v>
      </c>
      <c r="H2" t="s">
        <v>703</v>
      </c>
      <c r="I2" t="s">
        <v>708</v>
      </c>
      <c r="J2" t="s">
        <v>1086</v>
      </c>
      <c r="K2">
        <v>5.3076923076923004</v>
      </c>
      <c r="L2">
        <v>3.3692307692307701</v>
      </c>
      <c r="M2" t="s">
        <v>1466</v>
      </c>
      <c r="N2">
        <v>1.01538461538462</v>
      </c>
      <c r="O2">
        <v>0.83076923076923004</v>
      </c>
      <c r="P2" t="s">
        <v>1302</v>
      </c>
      <c r="Q2">
        <v>30</v>
      </c>
      <c r="R2">
        <v>30</v>
      </c>
      <c r="S2" t="b">
        <v>0</v>
      </c>
      <c r="T2" t="s">
        <v>1309</v>
      </c>
      <c r="U2" t="s">
        <v>21</v>
      </c>
      <c r="V2" t="s">
        <v>21</v>
      </c>
      <c r="W2" t="s">
        <v>21</v>
      </c>
      <c r="X2">
        <v>30</v>
      </c>
      <c r="Y2">
        <v>30</v>
      </c>
      <c r="Z2">
        <v>1460</v>
      </c>
      <c r="AA2" t="s">
        <v>21</v>
      </c>
    </row>
    <row r="3" spans="1:27" x14ac:dyDescent="0.2">
      <c r="A3" t="s">
        <v>1467</v>
      </c>
      <c r="B3" t="s">
        <v>1264</v>
      </c>
      <c r="C3" t="s">
        <v>21</v>
      </c>
      <c r="D3" t="b">
        <v>0</v>
      </c>
      <c r="E3" t="s">
        <v>1104</v>
      </c>
      <c r="F3" t="s">
        <v>1288</v>
      </c>
      <c r="G3" t="s">
        <v>1198</v>
      </c>
      <c r="H3" t="s">
        <v>703</v>
      </c>
      <c r="I3" t="s">
        <v>708</v>
      </c>
      <c r="J3" t="s">
        <v>1086</v>
      </c>
      <c r="K3">
        <v>4.2</v>
      </c>
      <c r="L3">
        <v>8.4461538461538392</v>
      </c>
      <c r="M3" t="s">
        <v>1466</v>
      </c>
      <c r="N3">
        <v>0.69230769230769296</v>
      </c>
      <c r="O3">
        <v>1.8</v>
      </c>
      <c r="P3" t="s">
        <v>1302</v>
      </c>
      <c r="Q3">
        <v>30</v>
      </c>
      <c r="R3">
        <v>30</v>
      </c>
      <c r="S3" t="b">
        <v>1</v>
      </c>
      <c r="T3" t="s">
        <v>1455</v>
      </c>
      <c r="U3" t="s">
        <v>21</v>
      </c>
      <c r="V3" t="s">
        <v>21</v>
      </c>
      <c r="W3" t="s">
        <v>21</v>
      </c>
      <c r="X3">
        <v>30</v>
      </c>
      <c r="Y3">
        <v>30</v>
      </c>
      <c r="Z3">
        <v>4745</v>
      </c>
      <c r="AA3" t="s">
        <v>21</v>
      </c>
    </row>
    <row r="4" spans="1:27" x14ac:dyDescent="0.2">
      <c r="A4" t="s">
        <v>1468</v>
      </c>
      <c r="B4" t="s">
        <v>1264</v>
      </c>
      <c r="C4" t="s">
        <v>21</v>
      </c>
      <c r="D4" t="b">
        <v>0</v>
      </c>
      <c r="E4" t="s">
        <v>1104</v>
      </c>
      <c r="F4" t="s">
        <v>1288</v>
      </c>
      <c r="G4" t="s">
        <v>1198</v>
      </c>
      <c r="H4" t="s">
        <v>703</v>
      </c>
      <c r="I4" t="s">
        <v>708</v>
      </c>
      <c r="J4" t="s">
        <v>1086</v>
      </c>
      <c r="K4">
        <v>1.3384615384615399</v>
      </c>
      <c r="L4">
        <v>1.10769230769231</v>
      </c>
      <c r="M4" t="s">
        <v>1466</v>
      </c>
      <c r="N4">
        <v>0.46153846153846201</v>
      </c>
      <c r="O4">
        <v>0.230769230769232</v>
      </c>
      <c r="P4" t="s">
        <v>1302</v>
      </c>
      <c r="Q4">
        <v>30</v>
      </c>
      <c r="R4">
        <v>30</v>
      </c>
      <c r="S4" t="b">
        <v>0</v>
      </c>
      <c r="T4" t="s">
        <v>1309</v>
      </c>
      <c r="U4" t="s">
        <v>21</v>
      </c>
      <c r="V4" t="s">
        <v>21</v>
      </c>
      <c r="W4" t="s">
        <v>21</v>
      </c>
      <c r="X4">
        <v>30</v>
      </c>
      <c r="Y4">
        <v>30</v>
      </c>
      <c r="Z4">
        <v>2555</v>
      </c>
      <c r="AA4" t="s">
        <v>21</v>
      </c>
    </row>
    <row r="5" spans="1:27" x14ac:dyDescent="0.2">
      <c r="A5" t="s">
        <v>1600</v>
      </c>
      <c r="B5" t="s">
        <v>1264</v>
      </c>
      <c r="C5" t="s">
        <v>21</v>
      </c>
      <c r="D5" t="b">
        <v>0</v>
      </c>
      <c r="E5" t="s">
        <v>1104</v>
      </c>
      <c r="F5" t="s">
        <v>21</v>
      </c>
      <c r="G5" t="s">
        <v>1221</v>
      </c>
      <c r="H5" t="s">
        <v>21</v>
      </c>
      <c r="I5" t="s">
        <v>21</v>
      </c>
      <c r="J5" t="s">
        <v>1085</v>
      </c>
      <c r="K5" s="12">
        <v>4.34</v>
      </c>
      <c r="L5" s="12">
        <v>3.4</v>
      </c>
      <c r="N5" t="s">
        <v>21</v>
      </c>
      <c r="O5" t="s">
        <v>21</v>
      </c>
      <c r="P5" t="s">
        <v>21</v>
      </c>
      <c r="Q5">
        <v>480</v>
      </c>
      <c r="R5">
        <v>480</v>
      </c>
      <c r="S5" t="b">
        <v>1</v>
      </c>
      <c r="T5" t="s">
        <v>1269</v>
      </c>
      <c r="U5" t="s">
        <v>21</v>
      </c>
      <c r="V5">
        <v>199.5</v>
      </c>
      <c r="W5">
        <v>0</v>
      </c>
      <c r="X5">
        <v>339</v>
      </c>
      <c r="Y5">
        <v>339</v>
      </c>
      <c r="Z5">
        <v>152</v>
      </c>
      <c r="AA5" t="s">
        <v>21</v>
      </c>
    </row>
    <row r="6" spans="1:27" ht="16" x14ac:dyDescent="0.2">
      <c r="A6" t="s">
        <v>1600</v>
      </c>
      <c r="B6" t="s">
        <v>1264</v>
      </c>
      <c r="C6" t="s">
        <v>21</v>
      </c>
      <c r="D6" t="b">
        <v>0</v>
      </c>
      <c r="E6" t="s">
        <v>1104</v>
      </c>
      <c r="F6" t="s">
        <v>21</v>
      </c>
      <c r="G6" t="s">
        <v>1221</v>
      </c>
      <c r="H6" t="s">
        <v>21</v>
      </c>
      <c r="I6" t="s">
        <v>21</v>
      </c>
      <c r="J6" t="s">
        <v>1085</v>
      </c>
      <c r="K6" s="12">
        <v>4.42105263157893</v>
      </c>
      <c r="L6" s="12">
        <v>0</v>
      </c>
      <c r="M6" t="s">
        <v>1609</v>
      </c>
      <c r="N6" s="7" t="s">
        <v>21</v>
      </c>
      <c r="O6" t="s">
        <v>21</v>
      </c>
      <c r="P6" t="s">
        <v>1302</v>
      </c>
      <c r="Q6">
        <v>24</v>
      </c>
      <c r="R6">
        <v>24</v>
      </c>
      <c r="S6" t="s">
        <v>21</v>
      </c>
      <c r="T6" t="s">
        <v>21</v>
      </c>
      <c r="U6" t="s">
        <v>21</v>
      </c>
      <c r="V6">
        <v>199.5</v>
      </c>
      <c r="W6">
        <v>0</v>
      </c>
      <c r="X6">
        <v>339</v>
      </c>
      <c r="Y6">
        <v>339</v>
      </c>
      <c r="Z6">
        <v>154</v>
      </c>
      <c r="AA6" t="s">
        <v>21</v>
      </c>
    </row>
    <row r="7" spans="1:27" x14ac:dyDescent="0.2">
      <c r="A7" t="s">
        <v>1600</v>
      </c>
      <c r="B7" t="s">
        <v>1264</v>
      </c>
      <c r="C7" t="s">
        <v>21</v>
      </c>
      <c r="D7" t="b">
        <v>0</v>
      </c>
      <c r="E7" t="s">
        <v>1104</v>
      </c>
      <c r="F7" t="s">
        <v>21</v>
      </c>
      <c r="G7" t="s">
        <v>1221</v>
      </c>
      <c r="H7" t="s">
        <v>21</v>
      </c>
      <c r="I7" t="s">
        <v>21</v>
      </c>
      <c r="J7" t="s">
        <v>1085</v>
      </c>
      <c r="K7" s="12">
        <v>4.42105263157893</v>
      </c>
      <c r="L7" s="12">
        <v>4.92957746</v>
      </c>
      <c r="M7" t="s">
        <v>1609</v>
      </c>
      <c r="N7" t="s">
        <v>21</v>
      </c>
      <c r="O7" s="12">
        <v>2.9577464788732502</v>
      </c>
      <c r="P7" t="s">
        <v>1302</v>
      </c>
      <c r="Q7">
        <v>24</v>
      </c>
      <c r="R7">
        <v>24</v>
      </c>
      <c r="S7" t="s">
        <v>21</v>
      </c>
      <c r="T7" t="s">
        <v>21</v>
      </c>
      <c r="U7" t="s">
        <v>21</v>
      </c>
      <c r="V7">
        <v>199.5</v>
      </c>
      <c r="W7">
        <v>0</v>
      </c>
      <c r="X7">
        <v>339</v>
      </c>
      <c r="Y7">
        <v>339</v>
      </c>
      <c r="Z7">
        <v>63</v>
      </c>
      <c r="AA7" t="s">
        <v>21</v>
      </c>
    </row>
    <row r="8" spans="1:27" x14ac:dyDescent="0.2">
      <c r="A8" t="s">
        <v>1600</v>
      </c>
      <c r="B8" t="s">
        <v>1264</v>
      </c>
      <c r="C8" t="s">
        <v>21</v>
      </c>
      <c r="D8" t="b">
        <v>0</v>
      </c>
      <c r="E8" t="s">
        <v>1104</v>
      </c>
      <c r="F8" t="s">
        <v>21</v>
      </c>
      <c r="G8" t="s">
        <v>1221</v>
      </c>
      <c r="H8" t="s">
        <v>21</v>
      </c>
      <c r="I8" t="s">
        <v>21</v>
      </c>
      <c r="J8" t="s">
        <v>1085</v>
      </c>
      <c r="K8" s="12">
        <v>12.2807017543859</v>
      </c>
      <c r="L8" s="12">
        <v>4.92957746</v>
      </c>
      <c r="M8" t="s">
        <v>1609</v>
      </c>
      <c r="N8" t="s">
        <v>21</v>
      </c>
      <c r="O8" s="12">
        <v>3.9436619718310002</v>
      </c>
      <c r="P8" t="s">
        <v>1302</v>
      </c>
      <c r="Q8">
        <v>24</v>
      </c>
      <c r="R8">
        <v>24</v>
      </c>
      <c r="S8" t="s">
        <v>21</v>
      </c>
      <c r="T8" t="s">
        <v>21</v>
      </c>
      <c r="U8" t="s">
        <v>21</v>
      </c>
      <c r="V8">
        <v>199.5</v>
      </c>
      <c r="W8">
        <v>0</v>
      </c>
      <c r="X8">
        <v>339</v>
      </c>
      <c r="Y8">
        <v>339</v>
      </c>
      <c r="Z8">
        <v>70</v>
      </c>
      <c r="AA8" t="s">
        <v>21</v>
      </c>
    </row>
    <row r="9" spans="1:27" x14ac:dyDescent="0.2">
      <c r="A9" t="s">
        <v>1600</v>
      </c>
      <c r="B9" t="s">
        <v>1264</v>
      </c>
      <c r="C9" t="s">
        <v>21</v>
      </c>
      <c r="D9" t="b">
        <v>0</v>
      </c>
      <c r="E9" t="s">
        <v>1104</v>
      </c>
      <c r="F9" t="s">
        <v>21</v>
      </c>
      <c r="G9" t="s">
        <v>1221</v>
      </c>
      <c r="H9" t="s">
        <v>21</v>
      </c>
      <c r="I9" t="s">
        <v>21</v>
      </c>
      <c r="J9" t="s">
        <v>1085</v>
      </c>
      <c r="K9" s="12">
        <v>17.684210526315798</v>
      </c>
      <c r="L9" s="12">
        <v>16.760563399999999</v>
      </c>
      <c r="M9" t="s">
        <v>1609</v>
      </c>
      <c r="N9" t="s">
        <v>21</v>
      </c>
      <c r="O9" s="12">
        <v>5.9154929577464799</v>
      </c>
      <c r="P9" t="s">
        <v>1302</v>
      </c>
      <c r="Q9">
        <v>24</v>
      </c>
      <c r="R9">
        <v>24</v>
      </c>
      <c r="S9" t="s">
        <v>21</v>
      </c>
      <c r="T9" t="s">
        <v>21</v>
      </c>
      <c r="U9" t="s">
        <v>21</v>
      </c>
      <c r="V9">
        <v>199.5</v>
      </c>
      <c r="W9">
        <v>0</v>
      </c>
      <c r="X9">
        <v>339</v>
      </c>
      <c r="Y9">
        <v>339</v>
      </c>
      <c r="Z9">
        <v>77</v>
      </c>
      <c r="AA9" t="s">
        <v>21</v>
      </c>
    </row>
    <row r="10" spans="1:27" x14ac:dyDescent="0.2">
      <c r="A10" t="s">
        <v>1600</v>
      </c>
      <c r="B10" t="s">
        <v>1264</v>
      </c>
      <c r="C10" t="s">
        <v>21</v>
      </c>
      <c r="D10" t="b">
        <v>0</v>
      </c>
      <c r="E10" t="s">
        <v>1104</v>
      </c>
      <c r="F10" t="s">
        <v>21</v>
      </c>
      <c r="G10" t="s">
        <v>1221</v>
      </c>
      <c r="H10" t="s">
        <v>21</v>
      </c>
      <c r="I10" t="s">
        <v>21</v>
      </c>
      <c r="J10" t="s">
        <v>1085</v>
      </c>
      <c r="K10" s="12">
        <v>10.807017543859599</v>
      </c>
      <c r="L10" s="12">
        <v>10.845070422535199</v>
      </c>
      <c r="M10" t="s">
        <v>1609</v>
      </c>
      <c r="N10" t="s">
        <v>21</v>
      </c>
      <c r="O10" s="12">
        <v>4.9295774647887303</v>
      </c>
      <c r="P10" t="s">
        <v>1302</v>
      </c>
      <c r="Q10">
        <v>24</v>
      </c>
      <c r="R10">
        <v>24</v>
      </c>
      <c r="S10" t="s">
        <v>21</v>
      </c>
      <c r="T10" t="s">
        <v>21</v>
      </c>
      <c r="U10" t="s">
        <v>21</v>
      </c>
      <c r="V10">
        <v>199.5</v>
      </c>
      <c r="W10">
        <v>0</v>
      </c>
      <c r="X10">
        <v>339</v>
      </c>
      <c r="Y10">
        <v>339</v>
      </c>
      <c r="Z10">
        <v>84</v>
      </c>
      <c r="AA10" t="s">
        <v>21</v>
      </c>
    </row>
    <row r="11" spans="1:27" x14ac:dyDescent="0.2">
      <c r="A11" t="s">
        <v>1600</v>
      </c>
      <c r="B11" t="s">
        <v>1264</v>
      </c>
      <c r="C11" t="s">
        <v>21</v>
      </c>
      <c r="D11" t="b">
        <v>0</v>
      </c>
      <c r="E11" t="s">
        <v>1104</v>
      </c>
      <c r="F11" t="s">
        <v>21</v>
      </c>
      <c r="G11" t="s">
        <v>1221</v>
      </c>
      <c r="H11" t="s">
        <v>21</v>
      </c>
      <c r="I11" t="s">
        <v>21</v>
      </c>
      <c r="J11" t="s">
        <v>1085</v>
      </c>
      <c r="K11" s="12">
        <v>26.0350877192982</v>
      </c>
      <c r="L11" s="12">
        <v>14.7887323943662</v>
      </c>
      <c r="M11" t="s">
        <v>1609</v>
      </c>
      <c r="N11" t="s">
        <v>21</v>
      </c>
      <c r="O11" s="12">
        <v>3.9436619718309802</v>
      </c>
      <c r="P11" t="s">
        <v>1302</v>
      </c>
      <c r="Q11">
        <v>24</v>
      </c>
      <c r="R11">
        <v>24</v>
      </c>
      <c r="S11" t="s">
        <v>21</v>
      </c>
      <c r="T11" t="s">
        <v>21</v>
      </c>
      <c r="U11" t="s">
        <v>21</v>
      </c>
      <c r="V11">
        <v>199.5</v>
      </c>
      <c r="W11">
        <v>0</v>
      </c>
      <c r="X11">
        <v>339</v>
      </c>
      <c r="Y11">
        <v>339</v>
      </c>
      <c r="Z11">
        <v>91</v>
      </c>
      <c r="AA11" t="s">
        <v>21</v>
      </c>
    </row>
    <row r="12" spans="1:27" x14ac:dyDescent="0.2">
      <c r="A12" t="s">
        <v>1600</v>
      </c>
      <c r="B12" t="s">
        <v>1264</v>
      </c>
      <c r="C12" t="s">
        <v>21</v>
      </c>
      <c r="D12" t="b">
        <v>0</v>
      </c>
      <c r="E12" t="s">
        <v>1104</v>
      </c>
      <c r="F12" t="s">
        <v>21</v>
      </c>
      <c r="G12" t="s">
        <v>1221</v>
      </c>
      <c r="H12" t="s">
        <v>21</v>
      </c>
      <c r="I12" t="s">
        <v>21</v>
      </c>
      <c r="J12" t="s">
        <v>1085</v>
      </c>
      <c r="K12" s="12">
        <v>31.4385964912281</v>
      </c>
      <c r="L12" s="12">
        <v>16.760563380281699</v>
      </c>
      <c r="M12" t="s">
        <v>1609</v>
      </c>
      <c r="N12" t="s">
        <v>21</v>
      </c>
      <c r="O12" s="12">
        <v>5.4225352112675997</v>
      </c>
      <c r="P12" t="s">
        <v>1302</v>
      </c>
      <c r="Q12">
        <v>24</v>
      </c>
      <c r="R12">
        <v>24</v>
      </c>
      <c r="S12" t="s">
        <v>21</v>
      </c>
      <c r="T12" t="s">
        <v>21</v>
      </c>
      <c r="U12" t="s">
        <v>21</v>
      </c>
      <c r="V12">
        <v>199.5</v>
      </c>
      <c r="W12">
        <v>0</v>
      </c>
      <c r="X12">
        <v>339</v>
      </c>
      <c r="Y12">
        <v>339</v>
      </c>
      <c r="Z12">
        <v>98</v>
      </c>
      <c r="AA12" t="s">
        <v>21</v>
      </c>
    </row>
    <row r="13" spans="1:27" x14ac:dyDescent="0.2">
      <c r="A13" t="s">
        <v>1600</v>
      </c>
      <c r="B13" t="s">
        <v>1264</v>
      </c>
      <c r="C13" t="s">
        <v>21</v>
      </c>
      <c r="D13" t="b">
        <v>0</v>
      </c>
      <c r="E13" t="s">
        <v>1104</v>
      </c>
      <c r="F13" t="s">
        <v>21</v>
      </c>
      <c r="G13" t="s">
        <v>1221</v>
      </c>
      <c r="H13" t="s">
        <v>21</v>
      </c>
      <c r="I13" t="s">
        <v>21</v>
      </c>
      <c r="J13" t="s">
        <v>1085</v>
      </c>
      <c r="K13" s="12">
        <v>12.771929824561401</v>
      </c>
      <c r="L13" s="12">
        <v>11.3380281690141</v>
      </c>
      <c r="M13" t="s">
        <v>1609</v>
      </c>
      <c r="N13" t="s">
        <v>21</v>
      </c>
      <c r="O13" s="12">
        <v>5.9154929577464799</v>
      </c>
      <c r="P13" t="s">
        <v>1302</v>
      </c>
      <c r="Q13">
        <v>24</v>
      </c>
      <c r="R13">
        <v>24</v>
      </c>
      <c r="S13" t="s">
        <v>21</v>
      </c>
      <c r="T13" t="s">
        <v>21</v>
      </c>
      <c r="U13" t="s">
        <v>21</v>
      </c>
      <c r="V13">
        <v>199.5</v>
      </c>
      <c r="W13">
        <v>0</v>
      </c>
      <c r="X13">
        <v>339</v>
      </c>
      <c r="Y13">
        <v>339</v>
      </c>
      <c r="Z13">
        <v>105</v>
      </c>
      <c r="AA13" t="s">
        <v>21</v>
      </c>
    </row>
    <row r="14" spans="1:27" x14ac:dyDescent="0.2">
      <c r="A14" t="s">
        <v>1600</v>
      </c>
      <c r="B14" t="s">
        <v>1264</v>
      </c>
      <c r="C14" t="s">
        <v>21</v>
      </c>
      <c r="D14" t="b">
        <v>0</v>
      </c>
      <c r="E14" t="s">
        <v>1104</v>
      </c>
      <c r="F14" t="s">
        <v>21</v>
      </c>
      <c r="G14" t="s">
        <v>1221</v>
      </c>
      <c r="H14" t="s">
        <v>21</v>
      </c>
      <c r="I14" t="s">
        <v>21</v>
      </c>
      <c r="J14" t="s">
        <v>1085</v>
      </c>
      <c r="K14" s="12">
        <v>69.263157894736807</v>
      </c>
      <c r="L14" s="12">
        <v>42.887323943661997</v>
      </c>
      <c r="M14" t="s">
        <v>1609</v>
      </c>
      <c r="N14" t="s">
        <v>21</v>
      </c>
      <c r="O14" s="12">
        <v>16.267605633802798</v>
      </c>
      <c r="P14" t="s">
        <v>1302</v>
      </c>
      <c r="Q14">
        <v>24</v>
      </c>
      <c r="R14">
        <v>24</v>
      </c>
      <c r="S14" t="s">
        <v>21</v>
      </c>
      <c r="T14" t="s">
        <v>21</v>
      </c>
      <c r="U14" t="s">
        <v>21</v>
      </c>
      <c r="V14">
        <v>199.5</v>
      </c>
      <c r="W14">
        <v>0</v>
      </c>
      <c r="X14">
        <v>339</v>
      </c>
      <c r="Y14">
        <v>339</v>
      </c>
      <c r="Z14">
        <v>112</v>
      </c>
      <c r="AA14" t="s">
        <v>21</v>
      </c>
    </row>
    <row r="15" spans="1:27" x14ac:dyDescent="0.2">
      <c r="A15" t="s">
        <v>1600</v>
      </c>
      <c r="B15" t="s">
        <v>1264</v>
      </c>
      <c r="C15" t="s">
        <v>21</v>
      </c>
      <c r="D15" t="b">
        <v>0</v>
      </c>
      <c r="E15" t="s">
        <v>1104</v>
      </c>
      <c r="F15" t="s">
        <v>21</v>
      </c>
      <c r="G15" t="s">
        <v>1221</v>
      </c>
      <c r="H15" t="s">
        <v>21</v>
      </c>
      <c r="I15" t="s">
        <v>21</v>
      </c>
      <c r="J15" t="s">
        <v>1085</v>
      </c>
      <c r="K15" s="12">
        <v>110.526315789474</v>
      </c>
      <c r="L15" s="12">
        <v>70</v>
      </c>
      <c r="M15" t="s">
        <v>1609</v>
      </c>
      <c r="N15" t="s">
        <v>21</v>
      </c>
      <c r="O15" s="12">
        <v>17.746478873239401</v>
      </c>
      <c r="P15" t="s">
        <v>1302</v>
      </c>
      <c r="Q15">
        <v>24</v>
      </c>
      <c r="R15">
        <v>24</v>
      </c>
      <c r="S15" t="s">
        <v>21</v>
      </c>
      <c r="T15" t="s">
        <v>21</v>
      </c>
      <c r="U15" t="s">
        <v>21</v>
      </c>
      <c r="V15">
        <v>199.5</v>
      </c>
      <c r="W15">
        <v>0</v>
      </c>
      <c r="X15">
        <v>339</v>
      </c>
      <c r="Y15">
        <v>339</v>
      </c>
      <c r="Z15">
        <v>119</v>
      </c>
      <c r="AA15" t="s">
        <v>21</v>
      </c>
    </row>
    <row r="16" spans="1:27" x14ac:dyDescent="0.2">
      <c r="A16" t="s">
        <v>1600</v>
      </c>
      <c r="B16" t="s">
        <v>1264</v>
      </c>
      <c r="C16" t="s">
        <v>21</v>
      </c>
      <c r="D16" t="b">
        <v>0</v>
      </c>
      <c r="E16" t="s">
        <v>1104</v>
      </c>
      <c r="F16" t="s">
        <v>21</v>
      </c>
      <c r="G16" t="s">
        <v>1221</v>
      </c>
      <c r="H16" t="s">
        <v>21</v>
      </c>
      <c r="I16" t="s">
        <v>21</v>
      </c>
      <c r="J16" t="s">
        <v>1085</v>
      </c>
      <c r="K16" s="12">
        <v>88.421052631578902</v>
      </c>
      <c r="L16" s="12">
        <v>62.605633802816897</v>
      </c>
      <c r="M16" t="s">
        <v>1609</v>
      </c>
      <c r="N16" t="s">
        <v>21</v>
      </c>
      <c r="O16" s="12">
        <v>13.309859154929599</v>
      </c>
      <c r="P16" t="s">
        <v>1302</v>
      </c>
      <c r="Q16">
        <v>24</v>
      </c>
      <c r="R16">
        <v>24</v>
      </c>
      <c r="S16" t="s">
        <v>21</v>
      </c>
      <c r="T16" t="s">
        <v>21</v>
      </c>
      <c r="U16" t="s">
        <v>21</v>
      </c>
      <c r="V16">
        <v>199.5</v>
      </c>
      <c r="W16">
        <v>0</v>
      </c>
      <c r="X16">
        <v>339</v>
      </c>
      <c r="Y16">
        <v>339</v>
      </c>
      <c r="Z16">
        <v>126</v>
      </c>
      <c r="AA16" t="s">
        <v>21</v>
      </c>
    </row>
    <row r="17" spans="1:27" x14ac:dyDescent="0.2">
      <c r="A17" t="s">
        <v>1600</v>
      </c>
      <c r="B17" t="s">
        <v>1264</v>
      </c>
      <c r="C17" t="s">
        <v>21</v>
      </c>
      <c r="D17" t="b">
        <v>0</v>
      </c>
      <c r="E17" t="s">
        <v>1104</v>
      </c>
      <c r="F17" t="s">
        <v>21</v>
      </c>
      <c r="G17" t="s">
        <v>1221</v>
      </c>
      <c r="H17" t="s">
        <v>21</v>
      </c>
      <c r="I17" t="s">
        <v>21</v>
      </c>
      <c r="J17" t="s">
        <v>1085</v>
      </c>
      <c r="K17" s="12">
        <v>102.17543859649101</v>
      </c>
      <c r="L17" s="12">
        <v>69.014084507042199</v>
      </c>
      <c r="M17" t="s">
        <v>1609</v>
      </c>
      <c r="N17" t="s">
        <v>21</v>
      </c>
      <c r="O17" s="12">
        <v>12.323943661971899</v>
      </c>
      <c r="P17" t="s">
        <v>1302</v>
      </c>
      <c r="Q17">
        <v>24</v>
      </c>
      <c r="R17">
        <v>24</v>
      </c>
      <c r="S17" t="s">
        <v>21</v>
      </c>
      <c r="T17" t="s">
        <v>21</v>
      </c>
      <c r="U17" t="s">
        <v>21</v>
      </c>
      <c r="V17">
        <v>199.5</v>
      </c>
      <c r="W17">
        <v>0</v>
      </c>
      <c r="X17">
        <v>339</v>
      </c>
      <c r="Y17">
        <v>339</v>
      </c>
      <c r="Z17">
        <v>133</v>
      </c>
      <c r="AA17" t="s">
        <v>21</v>
      </c>
    </row>
    <row r="18" spans="1:27" x14ac:dyDescent="0.2">
      <c r="A18" t="s">
        <v>1600</v>
      </c>
      <c r="B18" t="s">
        <v>1264</v>
      </c>
      <c r="C18" t="s">
        <v>21</v>
      </c>
      <c r="D18" t="b">
        <v>0</v>
      </c>
      <c r="E18" t="s">
        <v>1104</v>
      </c>
      <c r="F18" t="s">
        <v>21</v>
      </c>
      <c r="G18" t="s">
        <v>1221</v>
      </c>
      <c r="H18" t="s">
        <v>21</v>
      </c>
      <c r="I18" t="s">
        <v>21</v>
      </c>
      <c r="J18" t="s">
        <v>1085</v>
      </c>
      <c r="K18" s="12">
        <v>102.666666666667</v>
      </c>
      <c r="L18" s="12">
        <v>47.816901408450697</v>
      </c>
      <c r="M18" t="s">
        <v>1609</v>
      </c>
      <c r="N18" t="s">
        <v>21</v>
      </c>
      <c r="O18" s="12">
        <v>13.309859154929599</v>
      </c>
      <c r="P18" t="s">
        <v>1302</v>
      </c>
      <c r="Q18">
        <v>24</v>
      </c>
      <c r="R18">
        <v>24</v>
      </c>
      <c r="S18" t="s">
        <v>21</v>
      </c>
      <c r="T18" t="s">
        <v>21</v>
      </c>
      <c r="U18" t="s">
        <v>21</v>
      </c>
      <c r="V18">
        <v>199.5</v>
      </c>
      <c r="W18">
        <v>0</v>
      </c>
      <c r="X18">
        <v>339</v>
      </c>
      <c r="Y18">
        <v>339</v>
      </c>
      <c r="Z18">
        <v>140</v>
      </c>
      <c r="AA18" t="s">
        <v>21</v>
      </c>
    </row>
    <row r="19" spans="1:27" x14ac:dyDescent="0.2">
      <c r="A19" t="s">
        <v>1600</v>
      </c>
      <c r="B19" t="s">
        <v>1264</v>
      </c>
      <c r="C19" t="s">
        <v>21</v>
      </c>
      <c r="D19" t="b">
        <v>0</v>
      </c>
      <c r="E19" t="s">
        <v>1104</v>
      </c>
      <c r="F19" t="s">
        <v>21</v>
      </c>
      <c r="G19" t="s">
        <v>1221</v>
      </c>
      <c r="H19" t="s">
        <v>21</v>
      </c>
      <c r="I19" t="s">
        <v>21</v>
      </c>
      <c r="J19" t="s">
        <v>1085</v>
      </c>
      <c r="K19" s="12">
        <v>7.3684210526315503</v>
      </c>
      <c r="L19" s="12">
        <v>6.9014084507042099</v>
      </c>
      <c r="M19" t="s">
        <v>1609</v>
      </c>
      <c r="N19" t="s">
        <v>21</v>
      </c>
      <c r="O19" s="12">
        <v>5.4225352112676104</v>
      </c>
      <c r="P19" t="s">
        <v>1302</v>
      </c>
      <c r="Q19">
        <v>24</v>
      </c>
      <c r="R19">
        <v>24</v>
      </c>
      <c r="S19" t="s">
        <v>21</v>
      </c>
      <c r="T19" t="s">
        <v>21</v>
      </c>
      <c r="U19" t="s">
        <v>21</v>
      </c>
      <c r="V19">
        <v>199.5</v>
      </c>
      <c r="W19">
        <v>0</v>
      </c>
      <c r="X19">
        <v>339</v>
      </c>
      <c r="Y19">
        <v>339</v>
      </c>
      <c r="Z19">
        <v>147</v>
      </c>
      <c r="AA19" t="s">
        <v>21</v>
      </c>
    </row>
    <row r="20" spans="1:27" x14ac:dyDescent="0.2">
      <c r="A20" t="s">
        <v>1600</v>
      </c>
      <c r="B20" t="s">
        <v>1264</v>
      </c>
      <c r="C20" t="s">
        <v>21</v>
      </c>
      <c r="D20" t="b">
        <v>0</v>
      </c>
      <c r="E20" t="s">
        <v>1104</v>
      </c>
      <c r="F20" t="s">
        <v>21</v>
      </c>
      <c r="G20" t="s">
        <v>1221</v>
      </c>
      <c r="H20" t="s">
        <v>21</v>
      </c>
      <c r="I20" t="s">
        <v>21</v>
      </c>
      <c r="J20" t="s">
        <v>1085</v>
      </c>
      <c r="K20" s="12">
        <v>12.2807017543859</v>
      </c>
      <c r="L20" s="12">
        <v>4.4366197183098599</v>
      </c>
      <c r="M20" t="s">
        <v>1609</v>
      </c>
      <c r="N20" t="s">
        <v>21</v>
      </c>
      <c r="O20" s="12">
        <v>2.9577464788732302</v>
      </c>
      <c r="P20" t="s">
        <v>1302</v>
      </c>
      <c r="Q20">
        <v>24</v>
      </c>
      <c r="R20">
        <v>24</v>
      </c>
      <c r="S20" t="s">
        <v>21</v>
      </c>
      <c r="T20" t="s">
        <v>21</v>
      </c>
      <c r="U20" t="s">
        <v>21</v>
      </c>
      <c r="V20">
        <v>199.5</v>
      </c>
      <c r="W20">
        <v>0</v>
      </c>
      <c r="X20">
        <v>339</v>
      </c>
      <c r="Y20">
        <v>339</v>
      </c>
      <c r="Z20">
        <v>154</v>
      </c>
      <c r="AA20" t="s">
        <v>21</v>
      </c>
    </row>
    <row r="21" spans="1:27" x14ac:dyDescent="0.2">
      <c r="A21" t="s">
        <v>1656</v>
      </c>
      <c r="B21" t="s">
        <v>1264</v>
      </c>
      <c r="C21" t="s">
        <v>21</v>
      </c>
      <c r="D21" t="b">
        <v>0</v>
      </c>
      <c r="E21" t="s">
        <v>1104</v>
      </c>
      <c r="F21" t="s">
        <v>21</v>
      </c>
      <c r="G21" t="s">
        <v>1192</v>
      </c>
      <c r="H21" t="s">
        <v>21</v>
      </c>
      <c r="I21" t="s">
        <v>21</v>
      </c>
      <c r="J21" t="s">
        <v>1085</v>
      </c>
      <c r="K21" s="12">
        <v>8.7822878228782297</v>
      </c>
      <c r="L21" s="12">
        <v>3.54243542435424</v>
      </c>
      <c r="M21" t="s">
        <v>1659</v>
      </c>
      <c r="N21" s="12">
        <v>2.8044280442804399</v>
      </c>
      <c r="O21" s="12">
        <v>0.88560885608856099</v>
      </c>
      <c r="P21" t="s">
        <v>1302</v>
      </c>
      <c r="Q21">
        <v>16</v>
      </c>
      <c r="R21">
        <v>16</v>
      </c>
      <c r="S21" t="s">
        <v>21</v>
      </c>
      <c r="T21" t="s">
        <v>21</v>
      </c>
      <c r="U21" t="s">
        <v>21</v>
      </c>
      <c r="V21">
        <v>204</v>
      </c>
      <c r="W21" t="s">
        <v>21</v>
      </c>
      <c r="X21">
        <v>101.98371666178177</v>
      </c>
      <c r="Y21">
        <v>101.98371666178177</v>
      </c>
      <c r="Z21">
        <v>243</v>
      </c>
      <c r="AA21" t="s">
        <v>21</v>
      </c>
    </row>
    <row r="22" spans="1:27" x14ac:dyDescent="0.2">
      <c r="A22" t="s">
        <v>1425</v>
      </c>
      <c r="B22" t="s">
        <v>1264</v>
      </c>
      <c r="C22" t="s">
        <v>21</v>
      </c>
      <c r="D22" t="b">
        <v>0</v>
      </c>
      <c r="E22" t="s">
        <v>1104</v>
      </c>
      <c r="F22" t="s">
        <v>21</v>
      </c>
      <c r="G22" t="s">
        <v>1152</v>
      </c>
      <c r="H22" t="s">
        <v>702</v>
      </c>
      <c r="I22" t="s">
        <v>707</v>
      </c>
      <c r="J22" t="s">
        <v>1086</v>
      </c>
      <c r="K22" s="12">
        <v>8.25</v>
      </c>
      <c r="L22" s="12">
        <v>6.125</v>
      </c>
      <c r="M22" t="s">
        <v>1426</v>
      </c>
      <c r="N22" s="12">
        <v>2.4375</v>
      </c>
      <c r="O22" s="12">
        <v>1.90625</v>
      </c>
      <c r="P22" t="s">
        <v>1302</v>
      </c>
      <c r="Q22">
        <v>6</v>
      </c>
      <c r="R22">
        <v>6</v>
      </c>
      <c r="S22" t="b">
        <v>0</v>
      </c>
      <c r="T22" t="s">
        <v>1429</v>
      </c>
      <c r="U22" t="s">
        <v>21</v>
      </c>
      <c r="V22" t="s">
        <v>21</v>
      </c>
      <c r="W22" t="s">
        <v>21</v>
      </c>
      <c r="X22">
        <v>100</v>
      </c>
      <c r="Y22">
        <v>18.2</v>
      </c>
      <c r="Z22">
        <v>335</v>
      </c>
      <c r="AA22" t="s">
        <v>21</v>
      </c>
    </row>
    <row r="23" spans="1:27" x14ac:dyDescent="0.2">
      <c r="A23" t="s">
        <v>1425</v>
      </c>
      <c r="B23" t="s">
        <v>1264</v>
      </c>
      <c r="C23" t="s">
        <v>21</v>
      </c>
      <c r="D23" t="b">
        <v>0</v>
      </c>
      <c r="E23" t="s">
        <v>1104</v>
      </c>
      <c r="F23" t="s">
        <v>21</v>
      </c>
      <c r="G23" t="s">
        <v>1152</v>
      </c>
      <c r="H23" t="s">
        <v>702</v>
      </c>
      <c r="I23" t="s">
        <v>707</v>
      </c>
      <c r="J23" t="s">
        <v>1086</v>
      </c>
      <c r="K23" s="12">
        <v>1.09375</v>
      </c>
      <c r="L23" s="12">
        <v>2.78125</v>
      </c>
      <c r="M23" t="s">
        <v>1426</v>
      </c>
      <c r="N23" s="12">
        <v>0.4375</v>
      </c>
      <c r="O23" s="12">
        <v>0.71875</v>
      </c>
      <c r="P23" t="s">
        <v>1302</v>
      </c>
      <c r="Q23">
        <v>6</v>
      </c>
      <c r="R23">
        <v>6</v>
      </c>
      <c r="S23" t="b">
        <v>0</v>
      </c>
      <c r="T23" t="s">
        <v>1430</v>
      </c>
      <c r="U23" t="s">
        <v>21</v>
      </c>
      <c r="V23" t="s">
        <v>21</v>
      </c>
      <c r="W23" t="s">
        <v>21</v>
      </c>
      <c r="X23">
        <v>100</v>
      </c>
      <c r="Y23">
        <v>18.2</v>
      </c>
      <c r="Z23">
        <v>335</v>
      </c>
      <c r="AA23" t="s">
        <v>21</v>
      </c>
    </row>
    <row r="24" spans="1:27" x14ac:dyDescent="0.2">
      <c r="A24" t="s">
        <v>1380</v>
      </c>
      <c r="B24" t="s">
        <v>1264</v>
      </c>
      <c r="C24" t="s">
        <v>21</v>
      </c>
      <c r="D24" t="b">
        <v>0</v>
      </c>
      <c r="E24" t="s">
        <v>1104</v>
      </c>
      <c r="F24" t="s">
        <v>21</v>
      </c>
      <c r="G24" t="s">
        <v>1198</v>
      </c>
      <c r="H24" t="s">
        <v>21</v>
      </c>
      <c r="I24" t="s">
        <v>21</v>
      </c>
      <c r="J24" t="s">
        <v>1086</v>
      </c>
      <c r="K24">
        <v>228</v>
      </c>
      <c r="L24">
        <v>134</v>
      </c>
      <c r="M24" t="s">
        <v>1391</v>
      </c>
      <c r="N24">
        <v>28</v>
      </c>
      <c r="O24">
        <v>13</v>
      </c>
      <c r="P24" t="s">
        <v>1302</v>
      </c>
      <c r="Q24">
        <v>30</v>
      </c>
      <c r="R24">
        <v>30</v>
      </c>
      <c r="S24" s="3" t="s">
        <v>21</v>
      </c>
      <c r="T24" s="3" t="s">
        <v>21</v>
      </c>
      <c r="U24" s="3" t="s">
        <v>21</v>
      </c>
      <c r="V24">
        <v>19.600000000000001</v>
      </c>
      <c r="W24">
        <v>4</v>
      </c>
      <c r="X24">
        <v>33</v>
      </c>
      <c r="Y24">
        <v>33</v>
      </c>
      <c r="Z24">
        <v>2557</v>
      </c>
      <c r="AA24" t="s">
        <v>21</v>
      </c>
    </row>
    <row r="25" spans="1:27" x14ac:dyDescent="0.2">
      <c r="A25" t="s">
        <v>1380</v>
      </c>
      <c r="B25" t="s">
        <v>1264</v>
      </c>
      <c r="C25" t="s">
        <v>21</v>
      </c>
      <c r="D25" t="b">
        <v>0</v>
      </c>
      <c r="E25" t="s">
        <v>1104</v>
      </c>
      <c r="F25" t="s">
        <v>21</v>
      </c>
      <c r="G25" t="s">
        <v>1198</v>
      </c>
      <c r="H25" t="s">
        <v>21</v>
      </c>
      <c r="I25" t="s">
        <v>21</v>
      </c>
      <c r="J25" t="s">
        <v>1085</v>
      </c>
      <c r="K25">
        <v>156</v>
      </c>
      <c r="L25">
        <v>134</v>
      </c>
      <c r="M25" t="s">
        <v>1391</v>
      </c>
      <c r="N25">
        <v>35</v>
      </c>
      <c r="O25">
        <v>13</v>
      </c>
      <c r="P25" t="s">
        <v>1302</v>
      </c>
      <c r="Q25">
        <v>30</v>
      </c>
      <c r="R25">
        <v>30</v>
      </c>
      <c r="S25" t="s">
        <v>21</v>
      </c>
      <c r="T25" t="s">
        <v>21</v>
      </c>
      <c r="U25" t="s">
        <v>21</v>
      </c>
      <c r="V25">
        <v>19.600000000000001</v>
      </c>
      <c r="W25">
        <v>4</v>
      </c>
      <c r="X25">
        <v>133</v>
      </c>
      <c r="Y25">
        <v>133</v>
      </c>
      <c r="Z25">
        <v>2557</v>
      </c>
      <c r="AA25" t="s">
        <v>21</v>
      </c>
    </row>
    <row r="26" spans="1:27" x14ac:dyDescent="0.2">
      <c r="A26" t="s">
        <v>1473</v>
      </c>
      <c r="B26" t="s">
        <v>1264</v>
      </c>
      <c r="C26" t="s">
        <v>21</v>
      </c>
      <c r="D26" t="b">
        <v>0</v>
      </c>
      <c r="E26" t="s">
        <v>1104</v>
      </c>
      <c r="F26" s="3" t="s">
        <v>21</v>
      </c>
      <c r="G26" t="s">
        <v>1201</v>
      </c>
      <c r="H26" t="s">
        <v>22</v>
      </c>
      <c r="I26" t="s">
        <v>707</v>
      </c>
      <c r="J26" t="s">
        <v>1086</v>
      </c>
      <c r="K26" s="12">
        <v>682.92682926829298</v>
      </c>
      <c r="L26" s="12">
        <v>463.41463414634097</v>
      </c>
      <c r="M26" t="s">
        <v>1538</v>
      </c>
      <c r="N26" s="12">
        <v>0</v>
      </c>
      <c r="O26" s="12">
        <v>0</v>
      </c>
      <c r="P26" t="s">
        <v>1302</v>
      </c>
      <c r="Q26" t="s">
        <v>21</v>
      </c>
      <c r="R26" t="s">
        <v>21</v>
      </c>
      <c r="S26" t="s">
        <v>21</v>
      </c>
      <c r="T26" t="s">
        <v>21</v>
      </c>
      <c r="U26" t="s">
        <v>21</v>
      </c>
      <c r="V26">
        <v>500</v>
      </c>
      <c r="W26" t="s">
        <v>21</v>
      </c>
      <c r="X26">
        <v>30</v>
      </c>
      <c r="Y26">
        <v>15</v>
      </c>
      <c r="Z26">
        <v>122</v>
      </c>
      <c r="AA26" t="s">
        <v>21</v>
      </c>
    </row>
    <row r="27" spans="1:27" x14ac:dyDescent="0.2">
      <c r="A27" t="s">
        <v>1473</v>
      </c>
      <c r="B27" t="s">
        <v>1264</v>
      </c>
      <c r="C27" t="s">
        <v>21</v>
      </c>
      <c r="D27" t="b">
        <v>0</v>
      </c>
      <c r="E27" t="s">
        <v>1104</v>
      </c>
      <c r="F27" s="3" t="s">
        <v>21</v>
      </c>
      <c r="G27" t="s">
        <v>1201</v>
      </c>
      <c r="H27" t="s">
        <v>698</v>
      </c>
      <c r="I27" t="s">
        <v>706</v>
      </c>
      <c r="J27" t="s">
        <v>1086</v>
      </c>
      <c r="K27" s="12">
        <v>317.07317073170702</v>
      </c>
      <c r="L27" s="12">
        <v>853.65853658536503</v>
      </c>
      <c r="M27" t="s">
        <v>1538</v>
      </c>
      <c r="N27" s="12">
        <v>0</v>
      </c>
      <c r="O27" s="12">
        <v>268.29268292683003</v>
      </c>
      <c r="P27" t="s">
        <v>1302</v>
      </c>
      <c r="Q27" t="s">
        <v>21</v>
      </c>
      <c r="R27" t="s">
        <v>21</v>
      </c>
      <c r="S27" t="s">
        <v>21</v>
      </c>
      <c r="T27" t="s">
        <v>21</v>
      </c>
      <c r="U27" t="s">
        <v>21</v>
      </c>
      <c r="V27">
        <v>500</v>
      </c>
      <c r="W27" t="s">
        <v>21</v>
      </c>
      <c r="X27">
        <v>30</v>
      </c>
      <c r="Y27">
        <v>15</v>
      </c>
      <c r="Z27">
        <v>212</v>
      </c>
      <c r="AA27" t="s">
        <v>21</v>
      </c>
    </row>
    <row r="28" spans="1:27" x14ac:dyDescent="0.2">
      <c r="A28" t="s">
        <v>1473</v>
      </c>
      <c r="B28" t="s">
        <v>1264</v>
      </c>
      <c r="C28" t="s">
        <v>21</v>
      </c>
      <c r="D28" t="b">
        <v>0</v>
      </c>
      <c r="E28" t="s">
        <v>1104</v>
      </c>
      <c r="F28" s="3" t="s">
        <v>21</v>
      </c>
      <c r="G28" t="s">
        <v>1201</v>
      </c>
      <c r="H28" t="s">
        <v>22</v>
      </c>
      <c r="I28" t="s">
        <v>707</v>
      </c>
      <c r="J28" t="s">
        <v>1086</v>
      </c>
      <c r="K28" s="12">
        <v>2121.9512195122002</v>
      </c>
      <c r="L28" s="12">
        <v>3341.46341463415</v>
      </c>
      <c r="M28" t="s">
        <v>1538</v>
      </c>
      <c r="N28" s="12">
        <v>243.902439024389</v>
      </c>
      <c r="O28" s="12">
        <v>658.53658536585397</v>
      </c>
      <c r="P28" t="s">
        <v>1302</v>
      </c>
      <c r="Q28" t="s">
        <v>21</v>
      </c>
      <c r="R28" t="s">
        <v>21</v>
      </c>
      <c r="S28" t="s">
        <v>21</v>
      </c>
      <c r="T28" t="s">
        <v>21</v>
      </c>
      <c r="U28" t="s">
        <v>21</v>
      </c>
      <c r="V28">
        <v>500</v>
      </c>
      <c r="W28" t="s">
        <v>21</v>
      </c>
      <c r="X28">
        <v>30</v>
      </c>
      <c r="Y28">
        <v>15</v>
      </c>
      <c r="Z28">
        <v>365</v>
      </c>
      <c r="AA28" t="s">
        <v>21</v>
      </c>
    </row>
    <row r="29" spans="1:27" x14ac:dyDescent="0.2">
      <c r="A29" t="s">
        <v>1473</v>
      </c>
      <c r="B29" t="s">
        <v>1264</v>
      </c>
      <c r="C29" t="s">
        <v>21</v>
      </c>
      <c r="D29" t="b">
        <v>0</v>
      </c>
      <c r="E29" t="s">
        <v>1104</v>
      </c>
      <c r="F29" s="3" t="s">
        <v>21</v>
      </c>
      <c r="G29" t="s">
        <v>1201</v>
      </c>
      <c r="H29" t="s">
        <v>699</v>
      </c>
      <c r="I29" t="s">
        <v>706</v>
      </c>
      <c r="J29" t="s">
        <v>1086</v>
      </c>
      <c r="K29" s="12">
        <v>780.48780487804902</v>
      </c>
      <c r="L29" s="12">
        <v>2121.9512195122002</v>
      </c>
      <c r="M29" t="s">
        <v>1538</v>
      </c>
      <c r="N29" s="12">
        <v>195.121951219512</v>
      </c>
      <c r="O29" s="12">
        <v>268.292682926829</v>
      </c>
      <c r="P29" t="s">
        <v>1302</v>
      </c>
      <c r="Q29" t="s">
        <v>21</v>
      </c>
      <c r="R29" t="s">
        <v>21</v>
      </c>
      <c r="S29" t="s">
        <v>21</v>
      </c>
      <c r="T29" t="s">
        <v>21</v>
      </c>
      <c r="U29" t="s">
        <v>21</v>
      </c>
      <c r="V29">
        <v>500</v>
      </c>
      <c r="W29" t="s">
        <v>21</v>
      </c>
      <c r="X29">
        <v>30</v>
      </c>
      <c r="Y29">
        <v>15</v>
      </c>
      <c r="Z29">
        <v>487</v>
      </c>
      <c r="AA29" t="s">
        <v>21</v>
      </c>
    </row>
    <row r="30" spans="1:27" x14ac:dyDescent="0.2">
      <c r="A30" t="s">
        <v>1473</v>
      </c>
      <c r="B30" t="s">
        <v>1264</v>
      </c>
      <c r="C30" t="s">
        <v>21</v>
      </c>
      <c r="D30" t="b">
        <v>0</v>
      </c>
      <c r="E30" t="s">
        <v>1104</v>
      </c>
      <c r="F30" s="3" t="s">
        <v>21</v>
      </c>
      <c r="G30" t="s">
        <v>1201</v>
      </c>
      <c r="H30" t="s">
        <v>22</v>
      </c>
      <c r="I30" t="s">
        <v>707</v>
      </c>
      <c r="J30" t="s">
        <v>1086</v>
      </c>
      <c r="K30" s="12">
        <v>2073.1707317073201</v>
      </c>
      <c r="L30" s="12">
        <v>3975.60975609756</v>
      </c>
      <c r="M30" t="s">
        <v>1538</v>
      </c>
      <c r="N30" s="12">
        <v>439.02439024390202</v>
      </c>
      <c r="O30" s="12">
        <v>243.90243902439099</v>
      </c>
      <c r="P30" t="s">
        <v>1302</v>
      </c>
      <c r="Q30" t="s">
        <v>21</v>
      </c>
      <c r="R30" t="s">
        <v>21</v>
      </c>
      <c r="S30" t="s">
        <v>21</v>
      </c>
      <c r="T30" t="s">
        <v>21</v>
      </c>
      <c r="U30" t="s">
        <v>21</v>
      </c>
      <c r="V30">
        <v>500</v>
      </c>
      <c r="W30" t="s">
        <v>21</v>
      </c>
      <c r="X30">
        <v>30</v>
      </c>
      <c r="Y30">
        <v>15</v>
      </c>
      <c r="Z30">
        <v>670</v>
      </c>
      <c r="AA30" t="s">
        <v>21</v>
      </c>
    </row>
    <row r="31" spans="1:27" x14ac:dyDescent="0.2">
      <c r="A31" t="s">
        <v>1473</v>
      </c>
      <c r="B31" t="s">
        <v>1264</v>
      </c>
      <c r="C31" t="s">
        <v>21</v>
      </c>
      <c r="D31" t="b">
        <v>0</v>
      </c>
      <c r="E31" t="s">
        <v>1104</v>
      </c>
      <c r="F31" s="3" t="s">
        <v>21</v>
      </c>
      <c r="G31" t="s">
        <v>1201</v>
      </c>
      <c r="H31" t="s">
        <v>698</v>
      </c>
      <c r="I31" t="s">
        <v>706</v>
      </c>
      <c r="J31" t="s">
        <v>1086</v>
      </c>
      <c r="K31" s="12">
        <v>1829.26829268293</v>
      </c>
      <c r="L31" s="12">
        <v>2390.2439024390201</v>
      </c>
      <c r="M31" t="s">
        <v>1538</v>
      </c>
      <c r="N31" s="12">
        <v>292.68292682926898</v>
      </c>
      <c r="O31" s="12">
        <v>195.121951219512</v>
      </c>
      <c r="P31" t="s">
        <v>1302</v>
      </c>
      <c r="Q31" t="s">
        <v>21</v>
      </c>
      <c r="R31" t="s">
        <v>21</v>
      </c>
      <c r="S31" t="s">
        <v>21</v>
      </c>
      <c r="T31" t="s">
        <v>21</v>
      </c>
      <c r="U31" t="s">
        <v>21</v>
      </c>
      <c r="V31">
        <v>500</v>
      </c>
      <c r="W31" t="s">
        <v>21</v>
      </c>
      <c r="X31">
        <v>30</v>
      </c>
      <c r="Y31">
        <v>15</v>
      </c>
      <c r="Z31">
        <v>821</v>
      </c>
      <c r="AA31" t="s">
        <v>21</v>
      </c>
    </row>
    <row r="32" spans="1:27" x14ac:dyDescent="0.2">
      <c r="A32" t="s">
        <v>1473</v>
      </c>
      <c r="B32" t="s">
        <v>1264</v>
      </c>
      <c r="C32" t="s">
        <v>21</v>
      </c>
      <c r="D32" t="b">
        <v>0</v>
      </c>
      <c r="E32" t="s">
        <v>1104</v>
      </c>
      <c r="F32" s="3" t="s">
        <v>21</v>
      </c>
      <c r="G32" t="s">
        <v>1201</v>
      </c>
      <c r="H32" t="s">
        <v>22</v>
      </c>
      <c r="I32" t="s">
        <v>707</v>
      </c>
      <c r="J32" t="s">
        <v>1086</v>
      </c>
      <c r="K32" s="12">
        <v>2536.5853658536598</v>
      </c>
      <c r="L32" s="12">
        <v>2560.9756097560999</v>
      </c>
      <c r="M32" t="s">
        <v>1538</v>
      </c>
      <c r="N32" s="12">
        <v>292.68292682926801</v>
      </c>
      <c r="O32" s="12">
        <v>292.68292682926898</v>
      </c>
      <c r="P32" t="s">
        <v>1302</v>
      </c>
      <c r="Q32" t="s">
        <v>21</v>
      </c>
      <c r="R32" t="s">
        <v>21</v>
      </c>
      <c r="S32" t="b">
        <v>1</v>
      </c>
      <c r="T32" s="3" t="s">
        <v>1306</v>
      </c>
      <c r="U32" t="s">
        <v>21</v>
      </c>
      <c r="V32">
        <v>500</v>
      </c>
      <c r="W32" t="s">
        <v>21</v>
      </c>
      <c r="X32">
        <v>30</v>
      </c>
      <c r="Y32">
        <v>15</v>
      </c>
      <c r="Z32">
        <v>1050</v>
      </c>
      <c r="AA32" t="s">
        <v>21</v>
      </c>
    </row>
    <row r="33" spans="1:27" x14ac:dyDescent="0.2">
      <c r="A33" t="s">
        <v>1495</v>
      </c>
      <c r="B33" t="s">
        <v>1264</v>
      </c>
      <c r="C33" t="s">
        <v>21</v>
      </c>
      <c r="D33" t="b">
        <v>1</v>
      </c>
      <c r="E33" t="s">
        <v>1499</v>
      </c>
      <c r="F33" t="s">
        <v>21</v>
      </c>
      <c r="G33" t="s">
        <v>1212</v>
      </c>
      <c r="H33" t="s">
        <v>21</v>
      </c>
      <c r="I33" t="s">
        <v>705</v>
      </c>
      <c r="J33" t="s">
        <v>1086</v>
      </c>
      <c r="K33">
        <v>3.42</v>
      </c>
      <c r="L33">
        <v>5.0599999999999996</v>
      </c>
      <c r="M33" t="s">
        <v>1498</v>
      </c>
      <c r="N33">
        <v>0.99</v>
      </c>
      <c r="O33">
        <v>0.64</v>
      </c>
      <c r="P33" t="s">
        <v>1320</v>
      </c>
      <c r="Q33">
        <v>27</v>
      </c>
      <c r="R33">
        <v>27</v>
      </c>
      <c r="S33" t="s">
        <v>21</v>
      </c>
      <c r="T33" t="s">
        <v>21</v>
      </c>
      <c r="U33" t="s">
        <v>21</v>
      </c>
      <c r="V33">
        <v>12.6</v>
      </c>
      <c r="W33">
        <v>10</v>
      </c>
      <c r="X33">
        <v>100</v>
      </c>
      <c r="Y33">
        <v>16.670000000000002</v>
      </c>
      <c r="Z33">
        <v>760</v>
      </c>
      <c r="AA33" t="s">
        <v>21</v>
      </c>
    </row>
    <row r="34" spans="1:27" ht="16" x14ac:dyDescent="0.2">
      <c r="A34" t="s">
        <v>1495</v>
      </c>
      <c r="B34" t="s">
        <v>1264</v>
      </c>
      <c r="C34" t="s">
        <v>21</v>
      </c>
      <c r="D34" t="b">
        <v>1</v>
      </c>
      <c r="E34" t="s">
        <v>1499</v>
      </c>
      <c r="F34" t="s">
        <v>21</v>
      </c>
      <c r="G34" t="s">
        <v>1212</v>
      </c>
      <c r="H34" t="s">
        <v>21</v>
      </c>
      <c r="I34" t="s">
        <v>705</v>
      </c>
      <c r="J34" t="s">
        <v>1086</v>
      </c>
      <c r="K34">
        <v>1.24</v>
      </c>
      <c r="L34" s="19">
        <v>2.2999999999999998</v>
      </c>
      <c r="M34" t="s">
        <v>1498</v>
      </c>
      <c r="N34">
        <v>0.43</v>
      </c>
      <c r="O34">
        <v>0.57999999999999996</v>
      </c>
      <c r="P34" t="s">
        <v>1320</v>
      </c>
      <c r="Q34">
        <v>27</v>
      </c>
      <c r="R34">
        <v>27</v>
      </c>
      <c r="S34" t="s">
        <v>21</v>
      </c>
      <c r="T34" t="s">
        <v>21</v>
      </c>
      <c r="U34" t="s">
        <v>21</v>
      </c>
      <c r="V34">
        <v>12.6</v>
      </c>
      <c r="W34">
        <v>10</v>
      </c>
      <c r="X34">
        <v>100</v>
      </c>
      <c r="Y34">
        <v>16.670000000000002</v>
      </c>
      <c r="Z34">
        <v>760</v>
      </c>
      <c r="AA34" t="s">
        <v>21</v>
      </c>
    </row>
    <row r="35" spans="1:27" x14ac:dyDescent="0.2">
      <c r="A35" t="s">
        <v>1495</v>
      </c>
      <c r="B35" t="s">
        <v>1264</v>
      </c>
      <c r="C35" t="s">
        <v>21</v>
      </c>
      <c r="D35" t="b">
        <v>1</v>
      </c>
      <c r="E35" t="s">
        <v>1499</v>
      </c>
      <c r="F35" t="s">
        <v>21</v>
      </c>
      <c r="G35" t="s">
        <v>1212</v>
      </c>
      <c r="H35" t="s">
        <v>21</v>
      </c>
      <c r="I35" t="s">
        <v>705</v>
      </c>
      <c r="J35" t="s">
        <v>1086</v>
      </c>
      <c r="K35">
        <v>2.59</v>
      </c>
      <c r="L35">
        <v>4.42</v>
      </c>
      <c r="M35" t="s">
        <v>1498</v>
      </c>
      <c r="N35">
        <v>0.85</v>
      </c>
      <c r="O35">
        <v>3.35</v>
      </c>
      <c r="P35" t="s">
        <v>1320</v>
      </c>
      <c r="Q35">
        <v>27</v>
      </c>
      <c r="R35">
        <v>27</v>
      </c>
      <c r="S35" t="s">
        <v>21</v>
      </c>
      <c r="T35" t="s">
        <v>21</v>
      </c>
      <c r="U35" t="s">
        <v>21</v>
      </c>
      <c r="V35">
        <v>12.6</v>
      </c>
      <c r="W35">
        <v>10</v>
      </c>
      <c r="X35">
        <v>100</v>
      </c>
      <c r="Y35">
        <v>16.670000000000002</v>
      </c>
      <c r="Z35">
        <v>760</v>
      </c>
      <c r="AA35" t="s">
        <v>21</v>
      </c>
    </row>
    <row r="36" spans="1:27" x14ac:dyDescent="0.2">
      <c r="A36" t="s">
        <v>1495</v>
      </c>
      <c r="B36" t="s">
        <v>1264</v>
      </c>
      <c r="C36" t="s">
        <v>21</v>
      </c>
      <c r="D36" t="b">
        <v>1</v>
      </c>
      <c r="E36" t="s">
        <v>1500</v>
      </c>
      <c r="F36" t="s">
        <v>21</v>
      </c>
      <c r="G36" t="s">
        <v>1212</v>
      </c>
      <c r="H36" t="s">
        <v>21</v>
      </c>
      <c r="I36" t="s">
        <v>705</v>
      </c>
      <c r="J36" t="s">
        <v>1086</v>
      </c>
      <c r="K36">
        <v>0.8</v>
      </c>
      <c r="L36">
        <v>1.31</v>
      </c>
      <c r="M36" t="s">
        <v>1498</v>
      </c>
      <c r="N36">
        <v>0.08</v>
      </c>
      <c r="O36">
        <v>0.42</v>
      </c>
      <c r="P36" t="s">
        <v>1320</v>
      </c>
      <c r="Q36">
        <v>27</v>
      </c>
      <c r="R36">
        <v>27</v>
      </c>
      <c r="S36" t="s">
        <v>21</v>
      </c>
      <c r="T36" t="s">
        <v>21</v>
      </c>
      <c r="U36" t="s">
        <v>21</v>
      </c>
      <c r="V36">
        <v>12.6</v>
      </c>
      <c r="W36">
        <v>10</v>
      </c>
      <c r="X36">
        <v>100</v>
      </c>
      <c r="Y36">
        <v>16.670000000000002</v>
      </c>
      <c r="Z36">
        <v>760</v>
      </c>
      <c r="AA36" t="s">
        <v>21</v>
      </c>
    </row>
    <row r="37" spans="1:27" ht="16" x14ac:dyDescent="0.2">
      <c r="A37" t="s">
        <v>1495</v>
      </c>
      <c r="B37" t="s">
        <v>1264</v>
      </c>
      <c r="C37" t="s">
        <v>21</v>
      </c>
      <c r="D37" t="b">
        <v>1</v>
      </c>
      <c r="E37" t="s">
        <v>1500</v>
      </c>
      <c r="F37" t="s">
        <v>21</v>
      </c>
      <c r="G37" t="s">
        <v>1212</v>
      </c>
      <c r="H37" t="s">
        <v>21</v>
      </c>
      <c r="I37" t="s">
        <v>705</v>
      </c>
      <c r="J37" t="s">
        <v>1086</v>
      </c>
      <c r="K37">
        <v>0.45</v>
      </c>
      <c r="L37" s="19">
        <v>0.96</v>
      </c>
      <c r="M37" t="s">
        <v>1498</v>
      </c>
      <c r="N37">
        <v>0.32</v>
      </c>
      <c r="O37">
        <v>0.53</v>
      </c>
      <c r="P37" t="s">
        <v>1320</v>
      </c>
      <c r="Q37">
        <v>27</v>
      </c>
      <c r="R37">
        <v>27</v>
      </c>
      <c r="S37" t="s">
        <v>21</v>
      </c>
      <c r="T37" t="s">
        <v>21</v>
      </c>
      <c r="U37" t="s">
        <v>21</v>
      </c>
      <c r="V37">
        <v>12.6</v>
      </c>
      <c r="W37">
        <v>10</v>
      </c>
      <c r="X37">
        <v>100</v>
      </c>
      <c r="Y37">
        <v>16.670000000000002</v>
      </c>
      <c r="Z37">
        <v>760</v>
      </c>
      <c r="AA37" t="s">
        <v>21</v>
      </c>
    </row>
    <row r="38" spans="1:27" x14ac:dyDescent="0.2">
      <c r="A38" t="s">
        <v>1495</v>
      </c>
      <c r="B38" t="s">
        <v>1264</v>
      </c>
      <c r="C38" t="s">
        <v>21</v>
      </c>
      <c r="D38" t="b">
        <v>1</v>
      </c>
      <c r="E38" t="s">
        <v>1500</v>
      </c>
      <c r="F38" t="s">
        <v>21</v>
      </c>
      <c r="G38" t="s">
        <v>1212</v>
      </c>
      <c r="H38" t="s">
        <v>21</v>
      </c>
      <c r="I38" t="s">
        <v>705</v>
      </c>
      <c r="J38" t="s">
        <v>1086</v>
      </c>
      <c r="K38">
        <v>0.3</v>
      </c>
      <c r="L38">
        <v>1.38</v>
      </c>
      <c r="M38" t="s">
        <v>1498</v>
      </c>
      <c r="N38">
        <v>0.38</v>
      </c>
      <c r="O38">
        <v>1.1499999999999999</v>
      </c>
      <c r="P38" t="s">
        <v>1320</v>
      </c>
      <c r="Q38">
        <v>27</v>
      </c>
      <c r="R38">
        <v>27</v>
      </c>
      <c r="S38" t="s">
        <v>21</v>
      </c>
      <c r="T38" t="s">
        <v>21</v>
      </c>
      <c r="U38" t="s">
        <v>21</v>
      </c>
      <c r="V38">
        <v>12.6</v>
      </c>
      <c r="W38">
        <v>10</v>
      </c>
      <c r="X38">
        <v>100</v>
      </c>
      <c r="Y38">
        <v>16.670000000000002</v>
      </c>
      <c r="Z38">
        <v>760</v>
      </c>
      <c r="AA38" t="s">
        <v>21</v>
      </c>
    </row>
    <row r="39" spans="1:27" x14ac:dyDescent="0.2">
      <c r="A39" t="s">
        <v>1495</v>
      </c>
      <c r="B39" t="s">
        <v>1264</v>
      </c>
      <c r="C39" t="s">
        <v>21</v>
      </c>
      <c r="D39" t="b">
        <v>1</v>
      </c>
      <c r="E39" t="s">
        <v>1501</v>
      </c>
      <c r="F39" t="s">
        <v>21</v>
      </c>
      <c r="G39" t="s">
        <v>1212</v>
      </c>
      <c r="H39" t="s">
        <v>21</v>
      </c>
      <c r="I39" t="s">
        <v>705</v>
      </c>
      <c r="J39" t="s">
        <v>1086</v>
      </c>
      <c r="K39">
        <v>0.35</v>
      </c>
      <c r="L39">
        <v>0.55000000000000004</v>
      </c>
      <c r="M39" t="s">
        <v>1498</v>
      </c>
      <c r="N39">
        <v>0.15</v>
      </c>
      <c r="O39">
        <v>0.3</v>
      </c>
      <c r="P39" t="s">
        <v>1320</v>
      </c>
      <c r="Q39">
        <v>27</v>
      </c>
      <c r="R39">
        <v>27</v>
      </c>
      <c r="S39" t="s">
        <v>21</v>
      </c>
      <c r="T39" t="s">
        <v>21</v>
      </c>
      <c r="U39" t="s">
        <v>21</v>
      </c>
      <c r="V39">
        <v>12.6</v>
      </c>
      <c r="W39">
        <v>10</v>
      </c>
      <c r="X39">
        <v>100</v>
      </c>
      <c r="Y39">
        <v>16.670000000000002</v>
      </c>
      <c r="Z39">
        <v>760</v>
      </c>
      <c r="AA39" t="s">
        <v>21</v>
      </c>
    </row>
    <row r="40" spans="1:27" ht="16" x14ac:dyDescent="0.2">
      <c r="A40" t="s">
        <v>1495</v>
      </c>
      <c r="B40" t="s">
        <v>1264</v>
      </c>
      <c r="C40" t="s">
        <v>21</v>
      </c>
      <c r="D40" t="b">
        <v>1</v>
      </c>
      <c r="E40" t="s">
        <v>1501</v>
      </c>
      <c r="F40" t="s">
        <v>21</v>
      </c>
      <c r="G40" t="s">
        <v>1212</v>
      </c>
      <c r="H40" t="s">
        <v>21</v>
      </c>
      <c r="I40" t="s">
        <v>705</v>
      </c>
      <c r="J40" t="s">
        <v>1086</v>
      </c>
      <c r="K40">
        <v>0.37</v>
      </c>
      <c r="L40" s="19">
        <v>0.5</v>
      </c>
      <c r="M40" t="s">
        <v>1498</v>
      </c>
      <c r="N40">
        <v>0.16</v>
      </c>
      <c r="O40">
        <v>0.26</v>
      </c>
      <c r="P40" t="s">
        <v>1320</v>
      </c>
      <c r="Q40">
        <v>27</v>
      </c>
      <c r="R40">
        <v>27</v>
      </c>
      <c r="S40" t="s">
        <v>21</v>
      </c>
      <c r="T40" t="s">
        <v>21</v>
      </c>
      <c r="U40" t="s">
        <v>21</v>
      </c>
      <c r="V40">
        <v>12.6</v>
      </c>
      <c r="W40">
        <v>10</v>
      </c>
      <c r="X40">
        <v>100</v>
      </c>
      <c r="Y40">
        <v>16.670000000000002</v>
      </c>
      <c r="Z40">
        <v>760</v>
      </c>
      <c r="AA40" t="s">
        <v>21</v>
      </c>
    </row>
    <row r="41" spans="1:27" x14ac:dyDescent="0.2">
      <c r="A41" t="s">
        <v>1495</v>
      </c>
      <c r="B41" t="s">
        <v>1264</v>
      </c>
      <c r="C41" t="s">
        <v>21</v>
      </c>
      <c r="D41" t="b">
        <v>1</v>
      </c>
      <c r="E41" t="s">
        <v>1501</v>
      </c>
      <c r="F41" t="s">
        <v>21</v>
      </c>
      <c r="G41" t="s">
        <v>1212</v>
      </c>
      <c r="H41" t="s">
        <v>21</v>
      </c>
      <c r="I41" t="s">
        <v>705</v>
      </c>
      <c r="J41" t="s">
        <v>1086</v>
      </c>
      <c r="K41">
        <v>0.05</v>
      </c>
      <c r="L41">
        <v>0.16</v>
      </c>
      <c r="M41" t="s">
        <v>1498</v>
      </c>
      <c r="N41">
        <v>0.09</v>
      </c>
      <c r="O41">
        <v>0.14000000000000001</v>
      </c>
      <c r="P41" t="s">
        <v>1320</v>
      </c>
      <c r="Q41">
        <v>27</v>
      </c>
      <c r="R41">
        <v>27</v>
      </c>
      <c r="S41" t="s">
        <v>21</v>
      </c>
      <c r="T41" t="s">
        <v>21</v>
      </c>
      <c r="U41" t="s">
        <v>21</v>
      </c>
      <c r="V41">
        <v>12.6</v>
      </c>
      <c r="W41">
        <v>10</v>
      </c>
      <c r="X41">
        <v>100</v>
      </c>
      <c r="Y41">
        <v>16.670000000000002</v>
      </c>
      <c r="Z41">
        <v>760</v>
      </c>
      <c r="AA41" t="s">
        <v>21</v>
      </c>
    </row>
    <row r="42" spans="1:27" x14ac:dyDescent="0.2">
      <c r="A42" t="s">
        <v>1436</v>
      </c>
      <c r="B42" t="s">
        <v>1264</v>
      </c>
      <c r="C42" t="s">
        <v>21</v>
      </c>
      <c r="D42" t="b">
        <v>1</v>
      </c>
      <c r="E42" t="s">
        <v>1439</v>
      </c>
      <c r="F42" t="s">
        <v>21</v>
      </c>
      <c r="G42" t="s">
        <v>1212</v>
      </c>
      <c r="H42" t="s">
        <v>701</v>
      </c>
      <c r="I42" t="s">
        <v>707</v>
      </c>
      <c r="J42" t="s">
        <v>1086</v>
      </c>
      <c r="K42" s="12">
        <v>8.0565371024735093</v>
      </c>
      <c r="L42" s="12">
        <v>46.2190812720848</v>
      </c>
      <c r="M42" t="s">
        <v>1450</v>
      </c>
      <c r="N42" s="12">
        <v>11.8727915194346</v>
      </c>
      <c r="O42" s="12">
        <v>10.176678445229699</v>
      </c>
      <c r="P42" t="s">
        <v>1302</v>
      </c>
      <c r="Q42">
        <v>4</v>
      </c>
      <c r="R42">
        <v>4</v>
      </c>
      <c r="S42" t="b">
        <v>1</v>
      </c>
      <c r="T42" t="s">
        <v>1269</v>
      </c>
      <c r="U42" t="s">
        <v>21</v>
      </c>
      <c r="V42" t="s">
        <v>21</v>
      </c>
      <c r="W42">
        <v>3</v>
      </c>
      <c r="X42">
        <v>100</v>
      </c>
      <c r="Y42">
        <v>100</v>
      </c>
      <c r="Z42">
        <v>425</v>
      </c>
      <c r="AA42" t="s">
        <v>21</v>
      </c>
    </row>
    <row r="43" spans="1:27" x14ac:dyDescent="0.2">
      <c r="A43" t="s">
        <v>1436</v>
      </c>
      <c r="B43" t="s">
        <v>1264</v>
      </c>
      <c r="C43" t="s">
        <v>21</v>
      </c>
      <c r="D43" t="b">
        <v>1</v>
      </c>
      <c r="E43" t="s">
        <v>1439</v>
      </c>
      <c r="F43" t="s">
        <v>21</v>
      </c>
      <c r="G43" t="s">
        <v>1212</v>
      </c>
      <c r="H43" t="s">
        <v>701</v>
      </c>
      <c r="I43" t="s">
        <v>707</v>
      </c>
      <c r="J43" t="s">
        <v>1085</v>
      </c>
      <c r="K43" s="12">
        <v>20.989399293286201</v>
      </c>
      <c r="L43" s="12">
        <v>46.2190812720848</v>
      </c>
      <c r="M43" t="s">
        <v>1450</v>
      </c>
      <c r="N43" s="12">
        <v>5.7243816254416897</v>
      </c>
      <c r="O43" s="12">
        <v>10.176678445229699</v>
      </c>
      <c r="P43" t="s">
        <v>1302</v>
      </c>
      <c r="Q43">
        <v>4</v>
      </c>
      <c r="R43">
        <v>4</v>
      </c>
      <c r="S43" t="b">
        <v>1</v>
      </c>
      <c r="T43" t="s">
        <v>1269</v>
      </c>
      <c r="U43" t="s">
        <v>21</v>
      </c>
      <c r="V43" t="s">
        <v>21</v>
      </c>
      <c r="W43">
        <v>3</v>
      </c>
      <c r="X43">
        <v>100</v>
      </c>
      <c r="Y43">
        <v>100</v>
      </c>
      <c r="Z43">
        <v>425</v>
      </c>
      <c r="AA43" t="s">
        <v>21</v>
      </c>
    </row>
    <row r="44" spans="1:27" x14ac:dyDescent="0.2">
      <c r="A44" t="s">
        <v>1436</v>
      </c>
      <c r="B44" t="s">
        <v>1264</v>
      </c>
      <c r="C44" t="s">
        <v>21</v>
      </c>
      <c r="D44" t="b">
        <v>1</v>
      </c>
      <c r="E44" t="s">
        <v>1439</v>
      </c>
      <c r="F44" t="s">
        <v>21</v>
      </c>
      <c r="G44" t="s">
        <v>1212</v>
      </c>
      <c r="H44" t="s">
        <v>701</v>
      </c>
      <c r="I44" t="s">
        <v>707</v>
      </c>
      <c r="J44" t="s">
        <v>1085</v>
      </c>
      <c r="K44" s="12">
        <v>34.558303886925799</v>
      </c>
      <c r="L44" s="12">
        <v>46.2190812720848</v>
      </c>
      <c r="M44" t="s">
        <v>1450</v>
      </c>
      <c r="N44" s="12">
        <v>14.840989399293299</v>
      </c>
      <c r="O44" s="12">
        <v>10.176678445229699</v>
      </c>
      <c r="P44" t="s">
        <v>1302</v>
      </c>
      <c r="Q44">
        <v>4</v>
      </c>
      <c r="R44">
        <v>4</v>
      </c>
      <c r="S44" t="b">
        <v>0</v>
      </c>
      <c r="T44" t="s">
        <v>1309</v>
      </c>
      <c r="U44" t="s">
        <v>21</v>
      </c>
      <c r="V44" t="s">
        <v>21</v>
      </c>
      <c r="W44">
        <v>3</v>
      </c>
      <c r="X44">
        <v>200</v>
      </c>
      <c r="Y44">
        <v>200</v>
      </c>
      <c r="Z44">
        <v>425</v>
      </c>
      <c r="AA44" t="s">
        <v>21</v>
      </c>
    </row>
    <row r="45" spans="1:27" x14ac:dyDescent="0.2">
      <c r="A45" t="s">
        <v>1495</v>
      </c>
      <c r="B45" t="s">
        <v>1264</v>
      </c>
      <c r="C45" t="s">
        <v>21</v>
      </c>
      <c r="D45" t="b">
        <v>1</v>
      </c>
      <c r="E45" t="s">
        <v>1502</v>
      </c>
      <c r="F45" t="s">
        <v>21</v>
      </c>
      <c r="G45" t="s">
        <v>1212</v>
      </c>
      <c r="H45" t="s">
        <v>21</v>
      </c>
      <c r="I45" t="s">
        <v>705</v>
      </c>
      <c r="J45" t="s">
        <v>1086</v>
      </c>
      <c r="K45">
        <v>0.12</v>
      </c>
      <c r="L45">
        <v>0.04</v>
      </c>
      <c r="M45" t="s">
        <v>1498</v>
      </c>
      <c r="N45">
        <v>0.04</v>
      </c>
      <c r="O45">
        <v>0.06</v>
      </c>
      <c r="P45" t="s">
        <v>1320</v>
      </c>
      <c r="Q45">
        <v>27</v>
      </c>
      <c r="R45">
        <v>27</v>
      </c>
      <c r="S45" t="s">
        <v>21</v>
      </c>
      <c r="T45" t="s">
        <v>21</v>
      </c>
      <c r="U45" t="s">
        <v>21</v>
      </c>
      <c r="V45">
        <v>12.6</v>
      </c>
      <c r="W45">
        <v>10</v>
      </c>
      <c r="X45">
        <v>100</v>
      </c>
      <c r="Y45">
        <v>16.670000000000002</v>
      </c>
      <c r="Z45">
        <v>760</v>
      </c>
      <c r="AA45" t="s">
        <v>21</v>
      </c>
    </row>
    <row r="46" spans="1:27" ht="16" x14ac:dyDescent="0.2">
      <c r="A46" t="s">
        <v>1495</v>
      </c>
      <c r="B46" t="s">
        <v>1264</v>
      </c>
      <c r="C46" t="s">
        <v>21</v>
      </c>
      <c r="D46" t="b">
        <v>1</v>
      </c>
      <c r="E46" t="s">
        <v>1502</v>
      </c>
      <c r="F46" t="s">
        <v>21</v>
      </c>
      <c r="G46" t="s">
        <v>1212</v>
      </c>
      <c r="H46" t="s">
        <v>21</v>
      </c>
      <c r="I46" t="s">
        <v>705</v>
      </c>
      <c r="J46" t="s">
        <v>1086</v>
      </c>
      <c r="K46">
        <v>0.16</v>
      </c>
      <c r="L46" s="19">
        <v>0.03</v>
      </c>
      <c r="M46" t="s">
        <v>1498</v>
      </c>
      <c r="N46">
        <v>0.08</v>
      </c>
      <c r="O46">
        <v>0.05</v>
      </c>
      <c r="P46" t="s">
        <v>1320</v>
      </c>
      <c r="Q46">
        <v>27</v>
      </c>
      <c r="R46">
        <v>27</v>
      </c>
      <c r="S46" t="s">
        <v>21</v>
      </c>
      <c r="T46" t="s">
        <v>21</v>
      </c>
      <c r="U46" t="s">
        <v>21</v>
      </c>
      <c r="V46">
        <v>12.6</v>
      </c>
      <c r="W46">
        <v>10</v>
      </c>
      <c r="X46">
        <v>100</v>
      </c>
      <c r="Y46">
        <v>16.670000000000002</v>
      </c>
      <c r="Z46">
        <v>760</v>
      </c>
      <c r="AA46" t="s">
        <v>21</v>
      </c>
    </row>
    <row r="47" spans="1:27" x14ac:dyDescent="0.2">
      <c r="A47" t="s">
        <v>1495</v>
      </c>
      <c r="B47" t="s">
        <v>1264</v>
      </c>
      <c r="C47" t="s">
        <v>21</v>
      </c>
      <c r="D47" t="b">
        <v>1</v>
      </c>
      <c r="E47" t="s">
        <v>1502</v>
      </c>
      <c r="F47" t="s">
        <v>21</v>
      </c>
      <c r="G47" t="s">
        <v>1212</v>
      </c>
      <c r="H47" t="s">
        <v>21</v>
      </c>
      <c r="I47" t="s">
        <v>705</v>
      </c>
      <c r="J47" t="s">
        <v>1086</v>
      </c>
      <c r="K47">
        <v>0.43</v>
      </c>
      <c r="L47">
        <v>0.11</v>
      </c>
      <c r="M47" t="s">
        <v>1498</v>
      </c>
      <c r="N47">
        <v>0.31</v>
      </c>
      <c r="O47">
        <v>0.05</v>
      </c>
      <c r="P47" t="s">
        <v>1320</v>
      </c>
      <c r="Q47">
        <v>27</v>
      </c>
      <c r="R47">
        <v>27</v>
      </c>
      <c r="S47" t="s">
        <v>21</v>
      </c>
      <c r="T47" t="s">
        <v>21</v>
      </c>
      <c r="U47" t="s">
        <v>21</v>
      </c>
      <c r="V47">
        <v>12.6</v>
      </c>
      <c r="W47">
        <v>10</v>
      </c>
      <c r="X47">
        <v>100</v>
      </c>
      <c r="Y47">
        <v>16.670000000000002</v>
      </c>
      <c r="Z47">
        <v>760</v>
      </c>
      <c r="AA47" t="s">
        <v>21</v>
      </c>
    </row>
    <row r="48" spans="1:27" x14ac:dyDescent="0.2">
      <c r="A48" t="s">
        <v>1495</v>
      </c>
      <c r="B48" t="s">
        <v>1264</v>
      </c>
      <c r="C48" t="s">
        <v>21</v>
      </c>
      <c r="D48" t="b">
        <v>1</v>
      </c>
      <c r="E48" t="s">
        <v>1503</v>
      </c>
      <c r="F48" t="s">
        <v>21</v>
      </c>
      <c r="G48" t="s">
        <v>1212</v>
      </c>
      <c r="H48" t="s">
        <v>21</v>
      </c>
      <c r="I48" t="s">
        <v>705</v>
      </c>
      <c r="J48" t="s">
        <v>1086</v>
      </c>
      <c r="K48">
        <v>0.27</v>
      </c>
      <c r="L48">
        <v>0.6</v>
      </c>
      <c r="M48" t="s">
        <v>1498</v>
      </c>
      <c r="N48">
        <v>0.06</v>
      </c>
      <c r="O48">
        <v>0.27</v>
      </c>
      <c r="P48" t="s">
        <v>1320</v>
      </c>
      <c r="Q48">
        <v>27</v>
      </c>
      <c r="R48">
        <v>27</v>
      </c>
      <c r="S48" t="s">
        <v>21</v>
      </c>
      <c r="T48" t="s">
        <v>21</v>
      </c>
      <c r="U48" t="s">
        <v>21</v>
      </c>
      <c r="V48">
        <v>12.6</v>
      </c>
      <c r="W48">
        <v>10</v>
      </c>
      <c r="X48">
        <v>100</v>
      </c>
      <c r="Y48">
        <v>16.670000000000002</v>
      </c>
      <c r="Z48">
        <v>760</v>
      </c>
      <c r="AA48" t="s">
        <v>21</v>
      </c>
    </row>
    <row r="49" spans="1:27" ht="16" x14ac:dyDescent="0.2">
      <c r="A49" t="s">
        <v>1495</v>
      </c>
      <c r="B49" t="s">
        <v>1264</v>
      </c>
      <c r="C49" t="s">
        <v>21</v>
      </c>
      <c r="D49" t="b">
        <v>1</v>
      </c>
      <c r="E49" t="s">
        <v>1503</v>
      </c>
      <c r="F49" t="s">
        <v>21</v>
      </c>
      <c r="G49" t="s">
        <v>1212</v>
      </c>
      <c r="H49" t="s">
        <v>21</v>
      </c>
      <c r="I49" t="s">
        <v>705</v>
      </c>
      <c r="J49" t="s">
        <v>1086</v>
      </c>
      <c r="K49">
        <v>0.35</v>
      </c>
      <c r="L49" s="19">
        <v>0.12</v>
      </c>
      <c r="M49" t="s">
        <v>1498</v>
      </c>
      <c r="N49">
        <v>0.37</v>
      </c>
      <c r="O49">
        <v>0.14000000000000001</v>
      </c>
      <c r="P49" t="s">
        <v>1320</v>
      </c>
      <c r="Q49">
        <v>27</v>
      </c>
      <c r="R49">
        <v>27</v>
      </c>
      <c r="S49" t="s">
        <v>21</v>
      </c>
      <c r="T49" t="s">
        <v>21</v>
      </c>
      <c r="U49" t="s">
        <v>21</v>
      </c>
      <c r="V49">
        <v>12.6</v>
      </c>
      <c r="W49">
        <v>10</v>
      </c>
      <c r="X49">
        <v>100</v>
      </c>
      <c r="Y49">
        <v>16.670000000000002</v>
      </c>
      <c r="Z49">
        <v>760</v>
      </c>
      <c r="AA49" t="s">
        <v>21</v>
      </c>
    </row>
    <row r="50" spans="1:27" x14ac:dyDescent="0.2">
      <c r="A50" t="s">
        <v>1495</v>
      </c>
      <c r="B50" t="s">
        <v>1264</v>
      </c>
      <c r="C50" t="s">
        <v>21</v>
      </c>
      <c r="D50" t="b">
        <v>1</v>
      </c>
      <c r="E50" t="s">
        <v>1503</v>
      </c>
      <c r="F50" t="s">
        <v>21</v>
      </c>
      <c r="G50" t="s">
        <v>1212</v>
      </c>
      <c r="H50" t="s">
        <v>21</v>
      </c>
      <c r="I50" t="s">
        <v>705</v>
      </c>
      <c r="J50" t="s">
        <v>1086</v>
      </c>
      <c r="K50">
        <v>0.5</v>
      </c>
      <c r="L50">
        <v>0.14000000000000001</v>
      </c>
      <c r="M50" t="s">
        <v>1498</v>
      </c>
      <c r="N50">
        <v>0.19</v>
      </c>
      <c r="O50">
        <v>0.05</v>
      </c>
      <c r="P50" t="s">
        <v>1320</v>
      </c>
      <c r="Q50">
        <v>27</v>
      </c>
      <c r="R50">
        <v>27</v>
      </c>
      <c r="S50" t="s">
        <v>21</v>
      </c>
      <c r="T50" t="s">
        <v>21</v>
      </c>
      <c r="U50" t="s">
        <v>21</v>
      </c>
      <c r="V50">
        <v>12.6</v>
      </c>
      <c r="W50">
        <v>10</v>
      </c>
      <c r="X50">
        <v>100</v>
      </c>
      <c r="Y50">
        <v>16.670000000000002</v>
      </c>
      <c r="Z50">
        <v>760</v>
      </c>
      <c r="AA50" t="s">
        <v>21</v>
      </c>
    </row>
    <row r="51" spans="1:27" x14ac:dyDescent="0.2">
      <c r="A51" t="s">
        <v>1600</v>
      </c>
      <c r="B51" t="s">
        <v>1264</v>
      </c>
      <c r="C51" t="s">
        <v>21</v>
      </c>
      <c r="D51" t="b">
        <v>0</v>
      </c>
      <c r="E51" t="s">
        <v>1117</v>
      </c>
      <c r="F51" t="s">
        <v>21</v>
      </c>
      <c r="G51" t="s">
        <v>1221</v>
      </c>
      <c r="H51" t="s">
        <v>21</v>
      </c>
      <c r="I51" t="s">
        <v>21</v>
      </c>
      <c r="J51" t="s">
        <v>1085</v>
      </c>
      <c r="K51" s="12">
        <v>8.2000000000000003E-2</v>
      </c>
      <c r="L51" s="12">
        <v>0.84</v>
      </c>
      <c r="N51" t="s">
        <v>21</v>
      </c>
      <c r="O51" t="s">
        <v>21</v>
      </c>
      <c r="P51" t="s">
        <v>21</v>
      </c>
      <c r="Q51">
        <v>480</v>
      </c>
      <c r="R51">
        <v>480</v>
      </c>
      <c r="S51" t="b">
        <v>0</v>
      </c>
      <c r="T51" t="s">
        <v>1309</v>
      </c>
      <c r="U51" t="s">
        <v>21</v>
      </c>
      <c r="V51">
        <v>199.5</v>
      </c>
      <c r="W51">
        <v>0</v>
      </c>
      <c r="X51">
        <v>339</v>
      </c>
      <c r="Y51">
        <v>339</v>
      </c>
      <c r="Z51">
        <v>152</v>
      </c>
      <c r="AA51" t="s">
        <v>21</v>
      </c>
    </row>
    <row r="52" spans="1:27" x14ac:dyDescent="0.2">
      <c r="A52" t="s">
        <v>1411</v>
      </c>
      <c r="B52" t="s">
        <v>1264</v>
      </c>
      <c r="C52" t="s">
        <v>21</v>
      </c>
      <c r="D52" t="b">
        <v>0</v>
      </c>
      <c r="E52" t="s">
        <v>1117</v>
      </c>
      <c r="F52" t="s">
        <v>21</v>
      </c>
      <c r="G52" t="s">
        <v>1192</v>
      </c>
      <c r="H52" t="s">
        <v>700</v>
      </c>
      <c r="I52" t="s">
        <v>706</v>
      </c>
      <c r="J52" t="s">
        <v>1086</v>
      </c>
      <c r="K52" s="12">
        <v>3.2145454545454499</v>
      </c>
      <c r="L52" s="12">
        <v>2.3745454545454501</v>
      </c>
      <c r="M52" t="s">
        <v>1422</v>
      </c>
      <c r="N52" s="12">
        <v>0.941818181818182</v>
      </c>
      <c r="O52" s="12">
        <v>0.71272727272727399</v>
      </c>
      <c r="P52" t="s">
        <v>1302</v>
      </c>
      <c r="Q52">
        <v>5</v>
      </c>
      <c r="R52">
        <v>5</v>
      </c>
      <c r="S52" t="s">
        <v>21</v>
      </c>
      <c r="T52" t="s">
        <v>21</v>
      </c>
      <c r="U52" t="s">
        <v>21</v>
      </c>
      <c r="V52">
        <v>63.62</v>
      </c>
      <c r="W52" t="s">
        <v>21</v>
      </c>
      <c r="X52">
        <v>100</v>
      </c>
      <c r="Y52">
        <v>100</v>
      </c>
      <c r="Z52">
        <v>21</v>
      </c>
      <c r="AA52" t="s">
        <v>21</v>
      </c>
    </row>
    <row r="53" spans="1:27" x14ac:dyDescent="0.2">
      <c r="A53" t="s">
        <v>1411</v>
      </c>
      <c r="B53" t="s">
        <v>1264</v>
      </c>
      <c r="C53" t="s">
        <v>21</v>
      </c>
      <c r="D53" t="b">
        <v>0</v>
      </c>
      <c r="E53" t="s">
        <v>1117</v>
      </c>
      <c r="F53" t="s">
        <v>21</v>
      </c>
      <c r="G53" t="s">
        <v>1192</v>
      </c>
      <c r="H53" t="s">
        <v>700</v>
      </c>
      <c r="I53" t="s">
        <v>706</v>
      </c>
      <c r="J53" t="s">
        <v>1086</v>
      </c>
      <c r="K53" s="12">
        <v>4.2327272727272698</v>
      </c>
      <c r="L53" s="12">
        <v>2.60363636363636</v>
      </c>
      <c r="M53" t="s">
        <v>1422</v>
      </c>
      <c r="N53" s="12">
        <v>0.55999999999999905</v>
      </c>
      <c r="O53" s="12">
        <v>0.941818181818183</v>
      </c>
      <c r="P53" t="s">
        <v>1302</v>
      </c>
      <c r="Q53">
        <v>5</v>
      </c>
      <c r="R53">
        <v>5</v>
      </c>
      <c r="S53" t="s">
        <v>21</v>
      </c>
      <c r="T53" t="s">
        <v>21</v>
      </c>
      <c r="U53" t="s">
        <v>21</v>
      </c>
      <c r="V53">
        <v>63.62</v>
      </c>
      <c r="W53" t="s">
        <v>21</v>
      </c>
      <c r="X53">
        <v>100</v>
      </c>
      <c r="Y53">
        <v>100</v>
      </c>
      <c r="Z53">
        <v>28</v>
      </c>
      <c r="AA53" t="s">
        <v>21</v>
      </c>
    </row>
    <row r="54" spans="1:27" x14ac:dyDescent="0.2">
      <c r="A54" t="s">
        <v>1411</v>
      </c>
      <c r="B54" t="s">
        <v>1264</v>
      </c>
      <c r="C54" t="s">
        <v>21</v>
      </c>
      <c r="D54" t="b">
        <v>0</v>
      </c>
      <c r="E54" t="s">
        <v>1117</v>
      </c>
      <c r="F54" t="s">
        <v>21</v>
      </c>
      <c r="G54" t="s">
        <v>1192</v>
      </c>
      <c r="H54" t="s">
        <v>700</v>
      </c>
      <c r="I54" t="s">
        <v>706</v>
      </c>
      <c r="J54" t="s">
        <v>1086</v>
      </c>
      <c r="K54" s="12">
        <v>5.6327272727272701</v>
      </c>
      <c r="L54" s="12">
        <v>4.2327272727272698</v>
      </c>
      <c r="M54" t="s">
        <v>1422</v>
      </c>
      <c r="N54" s="12">
        <v>1.5018181818181799</v>
      </c>
      <c r="O54" s="12">
        <v>0.941818181818181</v>
      </c>
      <c r="P54" t="s">
        <v>1302</v>
      </c>
      <c r="Q54">
        <v>5</v>
      </c>
      <c r="R54">
        <v>5</v>
      </c>
      <c r="S54" t="b">
        <v>1</v>
      </c>
      <c r="T54" t="s">
        <v>1269</v>
      </c>
      <c r="U54">
        <v>4.2999999999999997E-2</v>
      </c>
      <c r="V54">
        <v>63.62</v>
      </c>
      <c r="W54" t="s">
        <v>21</v>
      </c>
      <c r="X54">
        <v>100</v>
      </c>
      <c r="Y54">
        <v>100</v>
      </c>
      <c r="Z54">
        <v>46</v>
      </c>
      <c r="AA54" t="s">
        <v>21</v>
      </c>
    </row>
    <row r="55" spans="1:27" x14ac:dyDescent="0.2">
      <c r="A55" t="s">
        <v>1411</v>
      </c>
      <c r="B55" t="s">
        <v>1264</v>
      </c>
      <c r="C55" t="s">
        <v>21</v>
      </c>
      <c r="D55" t="b">
        <v>0</v>
      </c>
      <c r="E55" t="s">
        <v>1117</v>
      </c>
      <c r="F55" t="s">
        <v>21</v>
      </c>
      <c r="G55" t="s">
        <v>1192</v>
      </c>
      <c r="H55" t="s">
        <v>701</v>
      </c>
      <c r="I55" t="s">
        <v>706</v>
      </c>
      <c r="J55" t="s">
        <v>1086</v>
      </c>
      <c r="K55" s="12">
        <v>4.6399999999999997</v>
      </c>
      <c r="L55" s="12">
        <v>2.4</v>
      </c>
      <c r="M55" t="s">
        <v>1422</v>
      </c>
      <c r="N55" s="12">
        <v>0.91636363636363805</v>
      </c>
      <c r="O55" s="12">
        <v>0.25454545454545202</v>
      </c>
      <c r="P55" t="s">
        <v>1302</v>
      </c>
      <c r="Q55">
        <v>5</v>
      </c>
      <c r="R55">
        <v>5</v>
      </c>
      <c r="S55" t="s">
        <v>21</v>
      </c>
      <c r="T55" t="s">
        <v>21</v>
      </c>
      <c r="U55" t="s">
        <v>21</v>
      </c>
      <c r="V55">
        <v>63.62</v>
      </c>
      <c r="W55" t="s">
        <v>21</v>
      </c>
      <c r="X55">
        <v>100</v>
      </c>
      <c r="Y55">
        <v>100</v>
      </c>
      <c r="Z55">
        <v>58</v>
      </c>
      <c r="AA55" t="s">
        <v>21</v>
      </c>
    </row>
    <row r="56" spans="1:27" ht="16" x14ac:dyDescent="0.2">
      <c r="A56" s="7" t="s">
        <v>1411</v>
      </c>
      <c r="B56" t="s">
        <v>1264</v>
      </c>
      <c r="C56" t="s">
        <v>21</v>
      </c>
      <c r="D56" t="b">
        <v>0</v>
      </c>
      <c r="E56" t="s">
        <v>1117</v>
      </c>
      <c r="F56" t="s">
        <v>21</v>
      </c>
      <c r="G56" t="s">
        <v>1192</v>
      </c>
      <c r="H56" t="s">
        <v>700</v>
      </c>
      <c r="I56" t="s">
        <v>706</v>
      </c>
      <c r="J56" t="s">
        <v>1085</v>
      </c>
      <c r="K56" s="12">
        <v>2.3745454545454501</v>
      </c>
      <c r="L56" s="12">
        <v>3.2145454545454499</v>
      </c>
      <c r="M56" t="s">
        <v>1422</v>
      </c>
      <c r="N56" s="12">
        <v>0.71272727272727399</v>
      </c>
      <c r="O56" s="12">
        <v>0.941818181818182</v>
      </c>
      <c r="P56" t="s">
        <v>1302</v>
      </c>
      <c r="Q56">
        <v>5</v>
      </c>
      <c r="R56">
        <v>5</v>
      </c>
      <c r="S56" t="s">
        <v>21</v>
      </c>
      <c r="T56" t="s">
        <v>21</v>
      </c>
      <c r="U56" t="s">
        <v>21</v>
      </c>
      <c r="V56">
        <v>63.62</v>
      </c>
      <c r="W56" t="s">
        <v>21</v>
      </c>
      <c r="X56">
        <v>200</v>
      </c>
      <c r="Y56">
        <v>200</v>
      </c>
      <c r="Z56">
        <v>21</v>
      </c>
      <c r="AA56" t="s">
        <v>21</v>
      </c>
    </row>
    <row r="57" spans="1:27" ht="16" x14ac:dyDescent="0.2">
      <c r="A57" s="7" t="s">
        <v>1411</v>
      </c>
      <c r="B57" t="s">
        <v>1264</v>
      </c>
      <c r="C57" t="s">
        <v>21</v>
      </c>
      <c r="D57" t="b">
        <v>0</v>
      </c>
      <c r="E57" t="s">
        <v>1117</v>
      </c>
      <c r="F57" t="s">
        <v>21</v>
      </c>
      <c r="G57" t="s">
        <v>1192</v>
      </c>
      <c r="H57" t="s">
        <v>700</v>
      </c>
      <c r="I57" t="s">
        <v>706</v>
      </c>
      <c r="J57" t="s">
        <v>1085</v>
      </c>
      <c r="K57" s="12">
        <v>2.60363636363636</v>
      </c>
      <c r="L57" s="12">
        <v>4.2327272727272698</v>
      </c>
      <c r="M57" t="s">
        <v>1422</v>
      </c>
      <c r="N57" s="12">
        <v>0.941818181818183</v>
      </c>
      <c r="O57" s="12">
        <v>0.55999999999999905</v>
      </c>
      <c r="P57" t="s">
        <v>1302</v>
      </c>
      <c r="Q57">
        <v>5</v>
      </c>
      <c r="R57">
        <v>5</v>
      </c>
      <c r="S57" t="s">
        <v>21</v>
      </c>
      <c r="T57" t="s">
        <v>21</v>
      </c>
      <c r="U57" t="s">
        <v>21</v>
      </c>
      <c r="V57">
        <v>63.62</v>
      </c>
      <c r="W57" t="s">
        <v>21</v>
      </c>
      <c r="X57">
        <v>200</v>
      </c>
      <c r="Y57">
        <v>200</v>
      </c>
      <c r="Z57">
        <v>28</v>
      </c>
      <c r="AA57" t="s">
        <v>21</v>
      </c>
    </row>
    <row r="58" spans="1:27" ht="16" x14ac:dyDescent="0.2">
      <c r="A58" s="7" t="s">
        <v>1411</v>
      </c>
      <c r="B58" t="s">
        <v>1264</v>
      </c>
      <c r="C58" t="s">
        <v>21</v>
      </c>
      <c r="D58" t="b">
        <v>0</v>
      </c>
      <c r="E58" t="s">
        <v>1117</v>
      </c>
      <c r="F58" t="s">
        <v>21</v>
      </c>
      <c r="G58" t="s">
        <v>1192</v>
      </c>
      <c r="H58" t="s">
        <v>700</v>
      </c>
      <c r="I58" t="s">
        <v>706</v>
      </c>
      <c r="J58" t="s">
        <v>1085</v>
      </c>
      <c r="K58" s="12">
        <v>4.2327272727272698</v>
      </c>
      <c r="L58" s="12">
        <v>5.6327272727272701</v>
      </c>
      <c r="M58" t="s">
        <v>1422</v>
      </c>
      <c r="N58" s="12">
        <v>0.941818181818181</v>
      </c>
      <c r="O58" s="12">
        <v>1.5018181818181799</v>
      </c>
      <c r="P58" t="s">
        <v>1302</v>
      </c>
      <c r="Q58">
        <v>5</v>
      </c>
      <c r="R58">
        <v>5</v>
      </c>
      <c r="S58" t="b">
        <v>1</v>
      </c>
      <c r="T58" t="s">
        <v>1269</v>
      </c>
      <c r="U58">
        <v>4.2999999999999997E-2</v>
      </c>
      <c r="V58">
        <v>63.62</v>
      </c>
      <c r="W58" t="s">
        <v>21</v>
      </c>
      <c r="X58">
        <v>200</v>
      </c>
      <c r="Y58">
        <v>200</v>
      </c>
      <c r="Z58">
        <v>46</v>
      </c>
      <c r="AA58" t="s">
        <v>21</v>
      </c>
    </row>
    <row r="59" spans="1:27" ht="16" x14ac:dyDescent="0.2">
      <c r="A59" s="7" t="s">
        <v>1411</v>
      </c>
      <c r="B59" t="s">
        <v>1264</v>
      </c>
      <c r="C59" t="s">
        <v>21</v>
      </c>
      <c r="D59" t="b">
        <v>0</v>
      </c>
      <c r="E59" t="s">
        <v>1117</v>
      </c>
      <c r="F59" t="s">
        <v>21</v>
      </c>
      <c r="G59" t="s">
        <v>1192</v>
      </c>
      <c r="H59" t="s">
        <v>701</v>
      </c>
      <c r="I59" t="s">
        <v>706</v>
      </c>
      <c r="J59" t="s">
        <v>1085</v>
      </c>
      <c r="K59" s="12">
        <v>2.4</v>
      </c>
      <c r="L59" s="12">
        <v>4.6399999999999997</v>
      </c>
      <c r="M59" t="s">
        <v>1422</v>
      </c>
      <c r="N59" s="12">
        <v>0.25454545454545202</v>
      </c>
      <c r="O59" s="12">
        <v>0.91636363636363805</v>
      </c>
      <c r="P59" t="s">
        <v>1302</v>
      </c>
      <c r="Q59">
        <v>5</v>
      </c>
      <c r="R59">
        <v>5</v>
      </c>
      <c r="S59" t="s">
        <v>21</v>
      </c>
      <c r="T59" t="s">
        <v>21</v>
      </c>
      <c r="U59" t="s">
        <v>21</v>
      </c>
      <c r="V59">
        <v>63.62</v>
      </c>
      <c r="W59" t="s">
        <v>21</v>
      </c>
      <c r="X59">
        <v>200</v>
      </c>
      <c r="Y59">
        <v>200</v>
      </c>
      <c r="Z59">
        <v>58</v>
      </c>
      <c r="AA59" t="s">
        <v>21</v>
      </c>
    </row>
    <row r="60" spans="1:27" x14ac:dyDescent="0.2">
      <c r="A60" t="s">
        <v>1473</v>
      </c>
      <c r="B60" t="s">
        <v>1264</v>
      </c>
      <c r="C60" t="s">
        <v>21</v>
      </c>
      <c r="D60" t="b">
        <v>0</v>
      </c>
      <c r="E60" t="s">
        <v>1117</v>
      </c>
      <c r="F60" t="s">
        <v>21</v>
      </c>
      <c r="G60" t="s">
        <v>1188</v>
      </c>
      <c r="H60" t="s">
        <v>22</v>
      </c>
      <c r="I60" t="s">
        <v>707</v>
      </c>
      <c r="J60" t="s">
        <v>1086</v>
      </c>
      <c r="K60" s="12">
        <v>26.6666666666667</v>
      </c>
      <c r="L60" s="12">
        <v>31.3333333333333</v>
      </c>
      <c r="M60" t="s">
        <v>1538</v>
      </c>
      <c r="N60" s="12">
        <v>3.6666666666666701</v>
      </c>
      <c r="O60" s="12">
        <v>0</v>
      </c>
      <c r="P60" t="s">
        <v>1302</v>
      </c>
      <c r="Q60" t="s">
        <v>21</v>
      </c>
      <c r="R60" t="s">
        <v>21</v>
      </c>
      <c r="S60" t="s">
        <v>21</v>
      </c>
      <c r="T60" t="s">
        <v>21</v>
      </c>
      <c r="U60" t="s">
        <v>21</v>
      </c>
      <c r="V60">
        <v>2000</v>
      </c>
      <c r="W60" t="s">
        <v>21</v>
      </c>
      <c r="X60">
        <v>30</v>
      </c>
      <c r="Y60">
        <v>15</v>
      </c>
      <c r="Z60">
        <v>122</v>
      </c>
      <c r="AA60" t="s">
        <v>21</v>
      </c>
    </row>
    <row r="61" spans="1:27" x14ac:dyDescent="0.2">
      <c r="A61" t="s">
        <v>1473</v>
      </c>
      <c r="B61" t="s">
        <v>1264</v>
      </c>
      <c r="C61" t="s">
        <v>21</v>
      </c>
      <c r="D61" t="b">
        <v>0</v>
      </c>
      <c r="E61" t="s">
        <v>1117</v>
      </c>
      <c r="F61" t="s">
        <v>21</v>
      </c>
      <c r="G61" t="s">
        <v>1188</v>
      </c>
      <c r="H61" t="s">
        <v>698</v>
      </c>
      <c r="I61" t="s">
        <v>706</v>
      </c>
      <c r="J61" t="s">
        <v>1086</v>
      </c>
      <c r="K61" s="12">
        <v>12</v>
      </c>
      <c r="L61" s="12">
        <v>26</v>
      </c>
      <c r="M61" t="s">
        <v>1538</v>
      </c>
      <c r="N61" s="12">
        <v>3</v>
      </c>
      <c r="O61" s="12">
        <v>8.3333333333333393</v>
      </c>
      <c r="P61" t="s">
        <v>1302</v>
      </c>
      <c r="Q61" t="s">
        <v>21</v>
      </c>
      <c r="R61" t="s">
        <v>21</v>
      </c>
      <c r="S61" t="s">
        <v>21</v>
      </c>
      <c r="T61" t="s">
        <v>21</v>
      </c>
      <c r="U61" t="s">
        <v>21</v>
      </c>
      <c r="V61">
        <v>2000</v>
      </c>
      <c r="W61" t="s">
        <v>21</v>
      </c>
      <c r="X61">
        <v>30</v>
      </c>
      <c r="Y61">
        <v>15</v>
      </c>
      <c r="Z61">
        <v>212</v>
      </c>
      <c r="AA61" t="s">
        <v>21</v>
      </c>
    </row>
    <row r="62" spans="1:27" x14ac:dyDescent="0.2">
      <c r="A62" t="s">
        <v>1473</v>
      </c>
      <c r="B62" t="s">
        <v>1264</v>
      </c>
      <c r="C62" t="s">
        <v>21</v>
      </c>
      <c r="D62" t="b">
        <v>0</v>
      </c>
      <c r="E62" t="s">
        <v>1117</v>
      </c>
      <c r="F62" t="s">
        <v>21</v>
      </c>
      <c r="G62" t="s">
        <v>1188</v>
      </c>
      <c r="H62" t="s">
        <v>22</v>
      </c>
      <c r="I62" t="s">
        <v>707</v>
      </c>
      <c r="J62" t="s">
        <v>1086</v>
      </c>
      <c r="K62" s="12">
        <v>13.6666666666667</v>
      </c>
      <c r="L62" s="12">
        <v>17.3333333333333</v>
      </c>
      <c r="M62" t="s">
        <v>1538</v>
      </c>
      <c r="N62" s="12">
        <v>2.3333333333333401</v>
      </c>
      <c r="O62" s="12">
        <v>3.3333333333333401</v>
      </c>
      <c r="P62" t="s">
        <v>1302</v>
      </c>
      <c r="Q62" t="s">
        <v>21</v>
      </c>
      <c r="R62" t="s">
        <v>21</v>
      </c>
      <c r="S62" t="s">
        <v>21</v>
      </c>
      <c r="T62" t="s">
        <v>21</v>
      </c>
      <c r="U62" t="s">
        <v>21</v>
      </c>
      <c r="V62">
        <v>2000</v>
      </c>
      <c r="W62" t="s">
        <v>21</v>
      </c>
      <c r="X62">
        <v>30</v>
      </c>
      <c r="Y62">
        <v>15</v>
      </c>
      <c r="Z62">
        <v>365</v>
      </c>
      <c r="AA62" t="s">
        <v>21</v>
      </c>
    </row>
    <row r="63" spans="1:27" x14ac:dyDescent="0.2">
      <c r="A63" t="s">
        <v>1473</v>
      </c>
      <c r="B63" t="s">
        <v>1264</v>
      </c>
      <c r="C63" t="s">
        <v>21</v>
      </c>
      <c r="D63" t="b">
        <v>0</v>
      </c>
      <c r="E63" t="s">
        <v>1117</v>
      </c>
      <c r="F63" t="s">
        <v>21</v>
      </c>
      <c r="G63" t="s">
        <v>1188</v>
      </c>
      <c r="H63" t="s">
        <v>699</v>
      </c>
      <c r="I63" t="s">
        <v>706</v>
      </c>
      <c r="J63" t="s">
        <v>1086</v>
      </c>
      <c r="K63" s="12">
        <v>15.3333333333333</v>
      </c>
      <c r="L63" s="12">
        <v>16.6666666666667</v>
      </c>
      <c r="M63" t="s">
        <v>1538</v>
      </c>
      <c r="N63" s="12">
        <v>0</v>
      </c>
      <c r="O63" s="12">
        <v>0</v>
      </c>
      <c r="P63" t="s">
        <v>1302</v>
      </c>
      <c r="Q63" t="s">
        <v>21</v>
      </c>
      <c r="R63" t="s">
        <v>21</v>
      </c>
      <c r="S63" t="s">
        <v>21</v>
      </c>
      <c r="T63" t="s">
        <v>21</v>
      </c>
      <c r="U63" t="s">
        <v>21</v>
      </c>
      <c r="V63">
        <v>2000</v>
      </c>
      <c r="W63" t="s">
        <v>21</v>
      </c>
      <c r="X63">
        <v>30</v>
      </c>
      <c r="Y63">
        <v>15</v>
      </c>
      <c r="Z63">
        <v>487</v>
      </c>
      <c r="AA63" t="s">
        <v>21</v>
      </c>
    </row>
    <row r="64" spans="1:27" x14ac:dyDescent="0.2">
      <c r="A64" t="s">
        <v>1473</v>
      </c>
      <c r="B64" t="s">
        <v>1264</v>
      </c>
      <c r="C64" t="s">
        <v>21</v>
      </c>
      <c r="D64" t="b">
        <v>0</v>
      </c>
      <c r="E64" t="s">
        <v>1117</v>
      </c>
      <c r="F64" t="s">
        <v>21</v>
      </c>
      <c r="G64" t="s">
        <v>1188</v>
      </c>
      <c r="H64" t="s">
        <v>22</v>
      </c>
      <c r="I64" t="s">
        <v>707</v>
      </c>
      <c r="J64" t="s">
        <v>1086</v>
      </c>
      <c r="K64" s="12">
        <v>24.6666666666667</v>
      </c>
      <c r="L64" s="12">
        <v>20.3333333333333</v>
      </c>
      <c r="M64" t="s">
        <v>1538</v>
      </c>
      <c r="N64" s="12">
        <v>3</v>
      </c>
      <c r="O64" s="12">
        <v>2</v>
      </c>
      <c r="P64" t="s">
        <v>1302</v>
      </c>
      <c r="Q64" t="s">
        <v>21</v>
      </c>
      <c r="R64" t="s">
        <v>21</v>
      </c>
      <c r="S64" t="s">
        <v>21</v>
      </c>
      <c r="T64" t="s">
        <v>21</v>
      </c>
      <c r="U64" t="s">
        <v>21</v>
      </c>
      <c r="V64">
        <v>2000</v>
      </c>
      <c r="W64" t="s">
        <v>21</v>
      </c>
      <c r="X64">
        <v>30</v>
      </c>
      <c r="Y64">
        <v>15</v>
      </c>
      <c r="Z64">
        <v>670</v>
      </c>
      <c r="AA64" t="s">
        <v>21</v>
      </c>
    </row>
    <row r="65" spans="1:27" x14ac:dyDescent="0.2">
      <c r="A65" t="s">
        <v>1473</v>
      </c>
      <c r="B65" t="s">
        <v>1264</v>
      </c>
      <c r="C65" t="s">
        <v>21</v>
      </c>
      <c r="D65" t="b">
        <v>0</v>
      </c>
      <c r="E65" t="s">
        <v>1117</v>
      </c>
      <c r="F65" t="s">
        <v>21</v>
      </c>
      <c r="G65" t="s">
        <v>1188</v>
      </c>
      <c r="H65" t="s">
        <v>698</v>
      </c>
      <c r="I65" t="s">
        <v>706</v>
      </c>
      <c r="J65" t="s">
        <v>1086</v>
      </c>
      <c r="K65" s="12">
        <v>27.3333333333333</v>
      </c>
      <c r="L65" s="12">
        <v>35.3333333333333</v>
      </c>
      <c r="M65" t="s">
        <v>1538</v>
      </c>
      <c r="N65" s="12">
        <v>3.6666666666666599</v>
      </c>
      <c r="O65" s="12">
        <v>9.0000000000000107</v>
      </c>
      <c r="P65" t="s">
        <v>1302</v>
      </c>
      <c r="Q65" t="s">
        <v>21</v>
      </c>
      <c r="R65" t="s">
        <v>21</v>
      </c>
      <c r="S65" t="s">
        <v>21</v>
      </c>
      <c r="T65" t="s">
        <v>21</v>
      </c>
      <c r="U65" t="s">
        <v>21</v>
      </c>
      <c r="V65">
        <v>2000</v>
      </c>
      <c r="W65" t="s">
        <v>21</v>
      </c>
      <c r="X65">
        <v>30</v>
      </c>
      <c r="Y65">
        <v>15</v>
      </c>
      <c r="Z65">
        <v>821</v>
      </c>
      <c r="AA65" t="s">
        <v>21</v>
      </c>
    </row>
    <row r="66" spans="1:27" x14ac:dyDescent="0.2">
      <c r="A66" t="s">
        <v>1473</v>
      </c>
      <c r="B66" t="s">
        <v>1264</v>
      </c>
      <c r="C66" t="s">
        <v>21</v>
      </c>
      <c r="D66" t="b">
        <v>0</v>
      </c>
      <c r="E66" t="s">
        <v>1117</v>
      </c>
      <c r="F66" t="s">
        <v>21</v>
      </c>
      <c r="G66" t="s">
        <v>1188</v>
      </c>
      <c r="H66" t="s">
        <v>22</v>
      </c>
      <c r="I66" t="s">
        <v>707</v>
      </c>
      <c r="J66" t="s">
        <v>1086</v>
      </c>
      <c r="K66" s="12">
        <v>41</v>
      </c>
      <c r="L66" s="12">
        <v>43.6666666666667</v>
      </c>
      <c r="M66" t="s">
        <v>1538</v>
      </c>
      <c r="N66" s="12">
        <v>7</v>
      </c>
      <c r="O66" s="12">
        <v>9.3333333333333197</v>
      </c>
      <c r="P66" t="s">
        <v>1302</v>
      </c>
      <c r="Q66" t="s">
        <v>21</v>
      </c>
      <c r="R66" t="s">
        <v>21</v>
      </c>
      <c r="S66" t="b">
        <v>0</v>
      </c>
      <c r="T66" t="s">
        <v>1309</v>
      </c>
      <c r="U66" t="s">
        <v>21</v>
      </c>
      <c r="V66">
        <v>2000</v>
      </c>
      <c r="W66" t="s">
        <v>21</v>
      </c>
      <c r="X66">
        <v>30</v>
      </c>
      <c r="Y66">
        <v>15</v>
      </c>
      <c r="Z66">
        <v>1050</v>
      </c>
      <c r="AA66" t="s">
        <v>21</v>
      </c>
    </row>
    <row r="67" spans="1:27" x14ac:dyDescent="0.2">
      <c r="A67" t="s">
        <v>1329</v>
      </c>
      <c r="B67" t="s">
        <v>1264</v>
      </c>
      <c r="C67" t="s">
        <v>21</v>
      </c>
      <c r="D67" t="b">
        <v>0</v>
      </c>
      <c r="E67" t="s">
        <v>1330</v>
      </c>
      <c r="F67" t="s">
        <v>1288</v>
      </c>
      <c r="G67" t="s">
        <v>1152</v>
      </c>
      <c r="H67" t="s">
        <v>21</v>
      </c>
      <c r="I67" t="s">
        <v>21</v>
      </c>
      <c r="J67" t="s">
        <v>1086</v>
      </c>
      <c r="K67" s="12">
        <v>2.24502487562189</v>
      </c>
      <c r="L67" s="12">
        <v>2.49378109452736</v>
      </c>
      <c r="M67" t="s">
        <v>1401</v>
      </c>
      <c r="N67">
        <v>0.672351576689459</v>
      </c>
      <c r="O67">
        <v>0.56318706192026002</v>
      </c>
      <c r="P67" t="s">
        <v>1302</v>
      </c>
      <c r="Q67">
        <v>12</v>
      </c>
      <c r="R67">
        <v>12</v>
      </c>
      <c r="S67" t="b">
        <v>1</v>
      </c>
      <c r="T67" t="s">
        <v>1269</v>
      </c>
      <c r="U67" t="s">
        <v>21</v>
      </c>
      <c r="V67" t="s">
        <v>21</v>
      </c>
      <c r="W67" t="s">
        <v>21</v>
      </c>
      <c r="X67">
        <v>30</v>
      </c>
      <c r="Y67">
        <v>30</v>
      </c>
      <c r="Z67">
        <v>6204</v>
      </c>
      <c r="AA67" t="s">
        <v>21</v>
      </c>
    </row>
    <row r="68" spans="1:27" x14ac:dyDescent="0.2">
      <c r="A68" t="s">
        <v>1473</v>
      </c>
      <c r="B68" t="s">
        <v>1264</v>
      </c>
      <c r="C68" t="s">
        <v>21</v>
      </c>
      <c r="D68" t="b">
        <v>0</v>
      </c>
      <c r="E68" t="s">
        <v>1171</v>
      </c>
      <c r="F68" t="s">
        <v>1474</v>
      </c>
      <c r="G68" t="s">
        <v>1201</v>
      </c>
      <c r="H68" t="s">
        <v>22</v>
      </c>
      <c r="I68" t="s">
        <v>707</v>
      </c>
      <c r="J68" t="s">
        <v>1086</v>
      </c>
      <c r="K68" s="12">
        <v>21.5625</v>
      </c>
      <c r="L68" s="12">
        <v>22.265625</v>
      </c>
      <c r="M68" t="s">
        <v>1538</v>
      </c>
      <c r="N68" s="12">
        <v>0</v>
      </c>
      <c r="O68" s="12">
        <v>0</v>
      </c>
      <c r="P68" t="s">
        <v>1302</v>
      </c>
      <c r="Q68" t="s">
        <v>21</v>
      </c>
      <c r="R68" t="s">
        <v>21</v>
      </c>
      <c r="S68" t="s">
        <v>21</v>
      </c>
      <c r="T68" t="s">
        <v>21</v>
      </c>
      <c r="U68" t="s">
        <v>21</v>
      </c>
      <c r="V68">
        <v>500</v>
      </c>
      <c r="W68" t="s">
        <v>21</v>
      </c>
      <c r="X68">
        <v>30</v>
      </c>
      <c r="Y68">
        <v>15</v>
      </c>
      <c r="Z68">
        <v>122</v>
      </c>
      <c r="AA68" t="s">
        <v>21</v>
      </c>
    </row>
    <row r="69" spans="1:27" x14ac:dyDescent="0.2">
      <c r="A69" t="s">
        <v>1473</v>
      </c>
      <c r="B69" t="s">
        <v>1264</v>
      </c>
      <c r="C69" t="s">
        <v>21</v>
      </c>
      <c r="D69" t="b">
        <v>0</v>
      </c>
      <c r="E69" t="s">
        <v>1171</v>
      </c>
      <c r="F69" t="s">
        <v>1474</v>
      </c>
      <c r="G69" t="s">
        <v>1201</v>
      </c>
      <c r="H69" t="s">
        <v>698</v>
      </c>
      <c r="I69" t="s">
        <v>706</v>
      </c>
      <c r="J69" t="s">
        <v>1086</v>
      </c>
      <c r="K69" s="12">
        <v>15.234375</v>
      </c>
      <c r="L69" s="12">
        <v>13.125</v>
      </c>
      <c r="M69" t="s">
        <v>1538</v>
      </c>
      <c r="N69" s="12">
        <v>0</v>
      </c>
      <c r="O69" s="12">
        <v>0</v>
      </c>
      <c r="P69" t="s">
        <v>1302</v>
      </c>
      <c r="Q69" t="s">
        <v>21</v>
      </c>
      <c r="R69" t="s">
        <v>21</v>
      </c>
      <c r="S69" t="s">
        <v>21</v>
      </c>
      <c r="T69" t="s">
        <v>21</v>
      </c>
      <c r="U69" t="s">
        <v>21</v>
      </c>
      <c r="V69">
        <v>500</v>
      </c>
      <c r="W69" t="s">
        <v>21</v>
      </c>
      <c r="X69">
        <v>30</v>
      </c>
      <c r="Y69">
        <v>15</v>
      </c>
      <c r="Z69">
        <v>212</v>
      </c>
      <c r="AA69" t="s">
        <v>21</v>
      </c>
    </row>
    <row r="70" spans="1:27" x14ac:dyDescent="0.2">
      <c r="A70" t="s">
        <v>1473</v>
      </c>
      <c r="B70" t="s">
        <v>1264</v>
      </c>
      <c r="C70" t="s">
        <v>21</v>
      </c>
      <c r="D70" t="b">
        <v>0</v>
      </c>
      <c r="E70" t="s">
        <v>1171</v>
      </c>
      <c r="F70" t="s">
        <v>1474</v>
      </c>
      <c r="G70" t="s">
        <v>1201</v>
      </c>
      <c r="H70" t="s">
        <v>22</v>
      </c>
      <c r="I70" t="s">
        <v>707</v>
      </c>
      <c r="J70" t="s">
        <v>1086</v>
      </c>
      <c r="K70" s="12">
        <v>23.671875</v>
      </c>
      <c r="L70" s="12">
        <v>25.78125</v>
      </c>
      <c r="M70" t="s">
        <v>1538</v>
      </c>
      <c r="N70" s="12">
        <v>7.7343749999999796</v>
      </c>
      <c r="O70" s="12">
        <v>10.546875</v>
      </c>
      <c r="P70" t="s">
        <v>1302</v>
      </c>
      <c r="Q70" t="s">
        <v>21</v>
      </c>
      <c r="R70" t="s">
        <v>21</v>
      </c>
      <c r="S70" t="s">
        <v>21</v>
      </c>
      <c r="T70" t="s">
        <v>21</v>
      </c>
      <c r="U70" t="s">
        <v>21</v>
      </c>
      <c r="V70">
        <v>500</v>
      </c>
      <c r="W70" t="s">
        <v>21</v>
      </c>
      <c r="X70">
        <v>30</v>
      </c>
      <c r="Y70">
        <v>15</v>
      </c>
      <c r="Z70">
        <v>365</v>
      </c>
      <c r="AA70" t="s">
        <v>21</v>
      </c>
    </row>
    <row r="71" spans="1:27" x14ac:dyDescent="0.2">
      <c r="A71" t="s">
        <v>1473</v>
      </c>
      <c r="B71" t="s">
        <v>1264</v>
      </c>
      <c r="C71" t="s">
        <v>21</v>
      </c>
      <c r="D71" t="b">
        <v>0</v>
      </c>
      <c r="E71" t="s">
        <v>1171</v>
      </c>
      <c r="F71" t="s">
        <v>1474</v>
      </c>
      <c r="G71" t="s">
        <v>1201</v>
      </c>
      <c r="H71" t="s">
        <v>699</v>
      </c>
      <c r="I71" t="s">
        <v>706</v>
      </c>
      <c r="J71" t="s">
        <v>1086</v>
      </c>
      <c r="K71" s="12">
        <v>55.3125</v>
      </c>
      <c r="L71" s="12">
        <v>27.1875</v>
      </c>
      <c r="M71" t="s">
        <v>1538</v>
      </c>
      <c r="N71" s="12">
        <v>19.6875</v>
      </c>
      <c r="O71" s="12">
        <v>0</v>
      </c>
      <c r="P71" t="s">
        <v>1302</v>
      </c>
      <c r="Q71" t="s">
        <v>21</v>
      </c>
      <c r="R71" t="s">
        <v>21</v>
      </c>
      <c r="S71" t="s">
        <v>21</v>
      </c>
      <c r="T71" t="s">
        <v>21</v>
      </c>
      <c r="U71" t="s">
        <v>21</v>
      </c>
      <c r="V71">
        <v>500</v>
      </c>
      <c r="W71" t="s">
        <v>21</v>
      </c>
      <c r="X71">
        <v>30</v>
      </c>
      <c r="Y71">
        <v>15</v>
      </c>
      <c r="Z71">
        <v>487</v>
      </c>
      <c r="AA71" t="s">
        <v>21</v>
      </c>
    </row>
    <row r="72" spans="1:27" x14ac:dyDescent="0.2">
      <c r="A72" t="s">
        <v>1473</v>
      </c>
      <c r="B72" t="s">
        <v>1264</v>
      </c>
      <c r="C72" t="s">
        <v>21</v>
      </c>
      <c r="D72" t="b">
        <v>0</v>
      </c>
      <c r="E72" t="s">
        <v>1171</v>
      </c>
      <c r="F72" t="s">
        <v>1474</v>
      </c>
      <c r="G72" t="s">
        <v>1201</v>
      </c>
      <c r="H72" t="s">
        <v>22</v>
      </c>
      <c r="I72" t="s">
        <v>707</v>
      </c>
      <c r="J72" t="s">
        <v>1086</v>
      </c>
      <c r="K72" s="12">
        <v>29.296875</v>
      </c>
      <c r="L72" s="12">
        <v>23.671875</v>
      </c>
      <c r="M72" t="s">
        <v>1538</v>
      </c>
      <c r="N72" s="12">
        <v>8.4375000000000107</v>
      </c>
      <c r="O72" s="12">
        <v>8.4374999999999805</v>
      </c>
      <c r="P72" t="s">
        <v>1302</v>
      </c>
      <c r="Q72" t="s">
        <v>21</v>
      </c>
      <c r="R72" t="s">
        <v>21</v>
      </c>
      <c r="S72" t="s">
        <v>21</v>
      </c>
      <c r="T72" t="s">
        <v>21</v>
      </c>
      <c r="U72" t="s">
        <v>21</v>
      </c>
      <c r="V72">
        <v>500</v>
      </c>
      <c r="W72" t="s">
        <v>21</v>
      </c>
      <c r="X72">
        <v>30</v>
      </c>
      <c r="Y72">
        <v>15</v>
      </c>
      <c r="Z72">
        <v>670</v>
      </c>
      <c r="AA72" t="s">
        <v>21</v>
      </c>
    </row>
    <row r="73" spans="1:27" x14ac:dyDescent="0.2">
      <c r="A73" t="s">
        <v>1473</v>
      </c>
      <c r="B73" t="s">
        <v>1264</v>
      </c>
      <c r="C73" t="s">
        <v>21</v>
      </c>
      <c r="D73" t="b">
        <v>0</v>
      </c>
      <c r="E73" t="s">
        <v>1171</v>
      </c>
      <c r="F73" t="s">
        <v>1474</v>
      </c>
      <c r="G73" t="s">
        <v>1201</v>
      </c>
      <c r="H73" t="s">
        <v>698</v>
      </c>
      <c r="I73" t="s">
        <v>706</v>
      </c>
      <c r="J73" t="s">
        <v>1086</v>
      </c>
      <c r="K73" s="12">
        <v>87.65625</v>
      </c>
      <c r="L73" s="12">
        <v>62.34375</v>
      </c>
      <c r="M73" t="s">
        <v>1538</v>
      </c>
      <c r="N73" s="12">
        <v>21.09375</v>
      </c>
      <c r="O73" s="12">
        <v>7.7343750000000302</v>
      </c>
      <c r="P73" t="s">
        <v>1302</v>
      </c>
      <c r="Q73" t="s">
        <v>21</v>
      </c>
      <c r="R73" t="s">
        <v>21</v>
      </c>
      <c r="S73" t="s">
        <v>21</v>
      </c>
      <c r="T73" t="s">
        <v>21</v>
      </c>
      <c r="U73" t="s">
        <v>21</v>
      </c>
      <c r="V73">
        <v>500</v>
      </c>
      <c r="W73" t="s">
        <v>21</v>
      </c>
      <c r="X73">
        <v>30</v>
      </c>
      <c r="Y73">
        <v>15</v>
      </c>
      <c r="Z73">
        <v>821</v>
      </c>
      <c r="AA73" t="s">
        <v>21</v>
      </c>
    </row>
    <row r="74" spans="1:27" x14ac:dyDescent="0.2">
      <c r="A74" t="s">
        <v>1473</v>
      </c>
      <c r="B74" t="s">
        <v>1264</v>
      </c>
      <c r="C74" t="s">
        <v>21</v>
      </c>
      <c r="D74" t="b">
        <v>0</v>
      </c>
      <c r="E74" t="s">
        <v>1171</v>
      </c>
      <c r="F74" t="s">
        <v>1474</v>
      </c>
      <c r="G74" t="s">
        <v>1201</v>
      </c>
      <c r="H74" t="s">
        <v>22</v>
      </c>
      <c r="I74" t="s">
        <v>707</v>
      </c>
      <c r="J74" t="s">
        <v>1086</v>
      </c>
      <c r="K74" s="12">
        <v>60.9375</v>
      </c>
      <c r="L74" s="12">
        <v>33.515625</v>
      </c>
      <c r="M74" t="s">
        <v>1538</v>
      </c>
      <c r="N74" s="12">
        <v>14.0625</v>
      </c>
      <c r="O74" s="12">
        <v>11.953125</v>
      </c>
      <c r="P74" t="s">
        <v>1302</v>
      </c>
      <c r="Q74" t="s">
        <v>21</v>
      </c>
      <c r="R74" t="s">
        <v>21</v>
      </c>
      <c r="S74" t="b">
        <v>0</v>
      </c>
      <c r="T74" t="s">
        <v>1309</v>
      </c>
      <c r="U74" t="s">
        <v>21</v>
      </c>
      <c r="V74">
        <v>500</v>
      </c>
      <c r="W74" t="s">
        <v>21</v>
      </c>
      <c r="X74">
        <v>30</v>
      </c>
      <c r="Y74">
        <v>15</v>
      </c>
      <c r="Z74">
        <v>1050</v>
      </c>
      <c r="AA74" t="s">
        <v>21</v>
      </c>
    </row>
    <row r="75" spans="1:27" x14ac:dyDescent="0.2">
      <c r="A75" t="s">
        <v>1473</v>
      </c>
      <c r="B75" t="s">
        <v>1264</v>
      </c>
      <c r="C75" t="s">
        <v>21</v>
      </c>
      <c r="D75" t="b">
        <v>0</v>
      </c>
      <c r="E75" t="s">
        <v>1171</v>
      </c>
      <c r="F75" t="s">
        <v>1474</v>
      </c>
      <c r="G75" t="s">
        <v>1188</v>
      </c>
      <c r="H75" t="s">
        <v>22</v>
      </c>
      <c r="I75" t="s">
        <v>707</v>
      </c>
      <c r="J75" t="s">
        <v>1086</v>
      </c>
      <c r="K75" s="12">
        <v>12.9824561403509</v>
      </c>
      <c r="L75" s="12">
        <v>12.6315789473684</v>
      </c>
      <c r="M75" t="s">
        <v>1538</v>
      </c>
      <c r="N75" s="12">
        <v>0</v>
      </c>
      <c r="O75" s="12">
        <v>0</v>
      </c>
      <c r="P75" t="s">
        <v>1302</v>
      </c>
      <c r="Q75" t="s">
        <v>21</v>
      </c>
      <c r="R75" t="s">
        <v>21</v>
      </c>
      <c r="S75" t="s">
        <v>21</v>
      </c>
      <c r="T75" t="s">
        <v>21</v>
      </c>
      <c r="U75" t="s">
        <v>21</v>
      </c>
      <c r="V75">
        <v>2000</v>
      </c>
      <c r="W75" t="s">
        <v>21</v>
      </c>
      <c r="X75">
        <v>30</v>
      </c>
      <c r="Y75">
        <v>15</v>
      </c>
      <c r="Z75">
        <v>122</v>
      </c>
      <c r="AA75" t="s">
        <v>21</v>
      </c>
    </row>
    <row r="76" spans="1:27" x14ac:dyDescent="0.2">
      <c r="A76" t="s">
        <v>1473</v>
      </c>
      <c r="B76" t="s">
        <v>1264</v>
      </c>
      <c r="C76" t="s">
        <v>21</v>
      </c>
      <c r="D76" t="b">
        <v>0</v>
      </c>
      <c r="E76" t="s">
        <v>1171</v>
      </c>
      <c r="F76" t="s">
        <v>1474</v>
      </c>
      <c r="G76" t="s">
        <v>1188</v>
      </c>
      <c r="H76" t="s">
        <v>698</v>
      </c>
      <c r="I76" t="s">
        <v>706</v>
      </c>
      <c r="J76" t="s">
        <v>1086</v>
      </c>
      <c r="K76" s="12">
        <v>12.6315789473684</v>
      </c>
      <c r="L76" s="12">
        <v>8.7719298245614201</v>
      </c>
      <c r="M76" t="s">
        <v>1538</v>
      </c>
      <c r="N76" s="12">
        <v>3.5087719298245701</v>
      </c>
      <c r="O76" s="12">
        <v>3.1578947368421102</v>
      </c>
      <c r="P76" t="s">
        <v>1302</v>
      </c>
      <c r="Q76" t="s">
        <v>21</v>
      </c>
      <c r="R76" t="s">
        <v>21</v>
      </c>
      <c r="S76" t="s">
        <v>21</v>
      </c>
      <c r="T76" t="s">
        <v>21</v>
      </c>
      <c r="U76" t="s">
        <v>21</v>
      </c>
      <c r="V76">
        <v>2000</v>
      </c>
      <c r="W76" t="s">
        <v>21</v>
      </c>
      <c r="X76">
        <v>30</v>
      </c>
      <c r="Y76">
        <v>15</v>
      </c>
      <c r="Z76">
        <v>212</v>
      </c>
      <c r="AA76" t="s">
        <v>21</v>
      </c>
    </row>
    <row r="77" spans="1:27" x14ac:dyDescent="0.2">
      <c r="A77" t="s">
        <v>1473</v>
      </c>
      <c r="B77" t="s">
        <v>1264</v>
      </c>
      <c r="C77" t="s">
        <v>21</v>
      </c>
      <c r="D77" t="b">
        <v>0</v>
      </c>
      <c r="E77" t="s">
        <v>1171</v>
      </c>
      <c r="F77" t="s">
        <v>1474</v>
      </c>
      <c r="G77" t="s">
        <v>1188</v>
      </c>
      <c r="H77" t="s">
        <v>22</v>
      </c>
      <c r="I77" t="s">
        <v>707</v>
      </c>
      <c r="J77" t="s">
        <v>1086</v>
      </c>
      <c r="K77" s="12">
        <v>4.2105263157894903</v>
      </c>
      <c r="L77" s="12">
        <v>5.2631578947368602</v>
      </c>
      <c r="M77" t="s">
        <v>1538</v>
      </c>
      <c r="N77" s="12">
        <v>0</v>
      </c>
      <c r="O77" s="12">
        <v>0</v>
      </c>
      <c r="P77" t="s">
        <v>1302</v>
      </c>
      <c r="Q77" t="s">
        <v>21</v>
      </c>
      <c r="R77" t="s">
        <v>21</v>
      </c>
      <c r="S77" t="s">
        <v>21</v>
      </c>
      <c r="T77" t="s">
        <v>21</v>
      </c>
      <c r="U77" t="s">
        <v>21</v>
      </c>
      <c r="V77">
        <v>2000</v>
      </c>
      <c r="W77" t="s">
        <v>21</v>
      </c>
      <c r="X77">
        <v>30</v>
      </c>
      <c r="Y77">
        <v>15</v>
      </c>
      <c r="Z77">
        <v>365</v>
      </c>
      <c r="AA77" t="s">
        <v>21</v>
      </c>
    </row>
    <row r="78" spans="1:27" x14ac:dyDescent="0.2">
      <c r="A78" t="s">
        <v>1473</v>
      </c>
      <c r="B78" t="s">
        <v>1264</v>
      </c>
      <c r="C78" t="s">
        <v>21</v>
      </c>
      <c r="D78" t="b">
        <v>0</v>
      </c>
      <c r="E78" t="s">
        <v>1171</v>
      </c>
      <c r="F78" t="s">
        <v>1474</v>
      </c>
      <c r="G78" t="s">
        <v>1188</v>
      </c>
      <c r="H78" t="s">
        <v>699</v>
      </c>
      <c r="I78" t="s">
        <v>706</v>
      </c>
      <c r="J78" t="s">
        <v>1086</v>
      </c>
      <c r="K78" s="12">
        <v>10.877192982456201</v>
      </c>
      <c r="L78" s="12">
        <v>9.4736842105263399</v>
      </c>
      <c r="M78" t="s">
        <v>1538</v>
      </c>
      <c r="N78" s="12">
        <v>3.5087719298245501</v>
      </c>
      <c r="O78" s="12">
        <v>0</v>
      </c>
      <c r="P78" t="s">
        <v>1302</v>
      </c>
      <c r="Q78" t="s">
        <v>21</v>
      </c>
      <c r="R78" t="s">
        <v>21</v>
      </c>
      <c r="S78" t="s">
        <v>21</v>
      </c>
      <c r="T78" t="s">
        <v>21</v>
      </c>
      <c r="U78" t="s">
        <v>21</v>
      </c>
      <c r="V78">
        <v>2000</v>
      </c>
      <c r="W78" t="s">
        <v>21</v>
      </c>
      <c r="X78">
        <v>30</v>
      </c>
      <c r="Y78">
        <v>15</v>
      </c>
      <c r="Z78">
        <v>487</v>
      </c>
      <c r="AA78" t="s">
        <v>21</v>
      </c>
    </row>
    <row r="79" spans="1:27" x14ac:dyDescent="0.2">
      <c r="A79" t="s">
        <v>1473</v>
      </c>
      <c r="B79" t="s">
        <v>1264</v>
      </c>
      <c r="C79" t="s">
        <v>21</v>
      </c>
      <c r="D79" t="b">
        <v>0</v>
      </c>
      <c r="E79" t="s">
        <v>1171</v>
      </c>
      <c r="F79" t="s">
        <v>1474</v>
      </c>
      <c r="G79" t="s">
        <v>1188</v>
      </c>
      <c r="H79" t="s">
        <v>22</v>
      </c>
      <c r="I79" t="s">
        <v>707</v>
      </c>
      <c r="J79" t="s">
        <v>1086</v>
      </c>
      <c r="K79" s="12">
        <v>26.6666666666667</v>
      </c>
      <c r="L79" s="12">
        <v>12.6315789473684</v>
      </c>
      <c r="M79" t="s">
        <v>1538</v>
      </c>
      <c r="N79" s="12">
        <v>4.5614035087719502</v>
      </c>
      <c r="O79" s="12">
        <v>2.1052631578947398</v>
      </c>
      <c r="P79" t="s">
        <v>1302</v>
      </c>
      <c r="Q79" t="s">
        <v>21</v>
      </c>
      <c r="R79" t="s">
        <v>21</v>
      </c>
      <c r="S79" t="s">
        <v>21</v>
      </c>
      <c r="T79" t="s">
        <v>21</v>
      </c>
      <c r="U79" t="s">
        <v>21</v>
      </c>
      <c r="V79">
        <v>2000</v>
      </c>
      <c r="W79" t="s">
        <v>21</v>
      </c>
      <c r="X79">
        <v>30</v>
      </c>
      <c r="Y79">
        <v>15</v>
      </c>
      <c r="Z79">
        <v>670</v>
      </c>
      <c r="AA79" t="s">
        <v>21</v>
      </c>
    </row>
    <row r="80" spans="1:27" x14ac:dyDescent="0.2">
      <c r="A80" t="s">
        <v>1473</v>
      </c>
      <c r="B80" t="s">
        <v>1264</v>
      </c>
      <c r="C80" t="s">
        <v>21</v>
      </c>
      <c r="D80" t="b">
        <v>0</v>
      </c>
      <c r="E80" t="s">
        <v>1171</v>
      </c>
      <c r="F80" t="s">
        <v>1474</v>
      </c>
      <c r="G80" t="s">
        <v>1188</v>
      </c>
      <c r="H80" t="s">
        <v>698</v>
      </c>
      <c r="I80" t="s">
        <v>706</v>
      </c>
      <c r="J80" t="s">
        <v>1086</v>
      </c>
      <c r="K80" s="12">
        <v>27.241379310344801</v>
      </c>
      <c r="L80" s="12">
        <v>40.701754385964897</v>
      </c>
      <c r="M80" t="s">
        <v>1538</v>
      </c>
      <c r="N80" s="12">
        <v>4.1379310344827598</v>
      </c>
      <c r="O80" s="12">
        <v>3.1578947368421</v>
      </c>
      <c r="P80" t="s">
        <v>1302</v>
      </c>
      <c r="Q80" t="s">
        <v>21</v>
      </c>
      <c r="R80" t="s">
        <v>21</v>
      </c>
      <c r="S80" t="s">
        <v>21</v>
      </c>
      <c r="T80" t="s">
        <v>21</v>
      </c>
      <c r="U80" t="s">
        <v>21</v>
      </c>
      <c r="V80">
        <v>2000</v>
      </c>
      <c r="W80" t="s">
        <v>21</v>
      </c>
      <c r="X80">
        <v>30</v>
      </c>
      <c r="Y80">
        <v>15</v>
      </c>
      <c r="Z80">
        <v>821</v>
      </c>
      <c r="AA80" t="s">
        <v>21</v>
      </c>
    </row>
    <row r="81" spans="1:27" x14ac:dyDescent="0.2">
      <c r="A81" t="s">
        <v>1473</v>
      </c>
      <c r="B81" t="s">
        <v>1264</v>
      </c>
      <c r="C81" t="s">
        <v>21</v>
      </c>
      <c r="D81" t="b">
        <v>0</v>
      </c>
      <c r="E81" t="s">
        <v>1171</v>
      </c>
      <c r="F81" t="s">
        <v>1474</v>
      </c>
      <c r="G81" t="s">
        <v>1188</v>
      </c>
      <c r="H81" t="s">
        <v>22</v>
      </c>
      <c r="I81" t="s">
        <v>707</v>
      </c>
      <c r="J81" t="s">
        <v>1086</v>
      </c>
      <c r="K81" s="12">
        <v>24.137931034482801</v>
      </c>
      <c r="L81" s="12">
        <v>24.912280701754401</v>
      </c>
      <c r="M81" t="s">
        <v>1538</v>
      </c>
      <c r="N81" s="12">
        <v>2.4137931034482798</v>
      </c>
      <c r="O81" s="12">
        <v>4.56140350877192</v>
      </c>
      <c r="P81" t="s">
        <v>1302</v>
      </c>
      <c r="Q81" t="s">
        <v>21</v>
      </c>
      <c r="R81" t="s">
        <v>21</v>
      </c>
      <c r="S81" t="b">
        <v>0</v>
      </c>
      <c r="T81" t="s">
        <v>1309</v>
      </c>
      <c r="U81" t="s">
        <v>21</v>
      </c>
      <c r="V81">
        <v>2000</v>
      </c>
      <c r="W81" t="s">
        <v>21</v>
      </c>
      <c r="X81">
        <v>30</v>
      </c>
      <c r="Y81">
        <v>15</v>
      </c>
      <c r="Z81">
        <v>1050</v>
      </c>
      <c r="AA81" t="s">
        <v>21</v>
      </c>
    </row>
    <row r="82" spans="1:27" x14ac:dyDescent="0.2">
      <c r="A82" t="s">
        <v>1473</v>
      </c>
      <c r="B82" t="s">
        <v>1264</v>
      </c>
      <c r="C82" t="s">
        <v>21</v>
      </c>
      <c r="D82" t="b">
        <v>0</v>
      </c>
      <c r="E82" t="s">
        <v>1171</v>
      </c>
      <c r="F82" t="s">
        <v>1288</v>
      </c>
      <c r="G82" t="s">
        <v>1188</v>
      </c>
      <c r="H82" t="s">
        <v>22</v>
      </c>
      <c r="I82" t="s">
        <v>707</v>
      </c>
      <c r="J82" t="s">
        <v>1086</v>
      </c>
      <c r="K82" s="12">
        <v>16.231884057971001</v>
      </c>
      <c r="L82" s="12">
        <v>12.7536231884058</v>
      </c>
      <c r="M82" t="s">
        <v>1538</v>
      </c>
      <c r="N82" s="12">
        <v>1.4492753599999999</v>
      </c>
      <c r="O82" s="12">
        <v>2.8985507246376798</v>
      </c>
      <c r="P82" t="s">
        <v>1302</v>
      </c>
      <c r="Q82" t="s">
        <v>21</v>
      </c>
      <c r="R82" t="s">
        <v>21</v>
      </c>
      <c r="S82" t="s">
        <v>21</v>
      </c>
      <c r="T82" t="s">
        <v>21</v>
      </c>
      <c r="U82" t="s">
        <v>21</v>
      </c>
      <c r="V82">
        <v>2000</v>
      </c>
      <c r="W82" t="s">
        <v>21</v>
      </c>
      <c r="X82">
        <v>30</v>
      </c>
      <c r="Y82">
        <v>15</v>
      </c>
      <c r="Z82">
        <v>122</v>
      </c>
      <c r="AA82" t="s">
        <v>21</v>
      </c>
    </row>
    <row r="83" spans="1:27" x14ac:dyDescent="0.2">
      <c r="A83" t="s">
        <v>1473</v>
      </c>
      <c r="B83" t="s">
        <v>1264</v>
      </c>
      <c r="C83" t="s">
        <v>21</v>
      </c>
      <c r="D83" t="b">
        <v>0</v>
      </c>
      <c r="E83" t="s">
        <v>1171</v>
      </c>
      <c r="F83" t="s">
        <v>1288</v>
      </c>
      <c r="G83" t="s">
        <v>1188</v>
      </c>
      <c r="H83" t="s">
        <v>698</v>
      </c>
      <c r="I83" t="s">
        <v>706</v>
      </c>
      <c r="J83" t="s">
        <v>1086</v>
      </c>
      <c r="K83" s="12">
        <v>8.5507246376811601</v>
      </c>
      <c r="L83" s="12">
        <v>16.376811594202898</v>
      </c>
      <c r="M83" t="s">
        <v>1538</v>
      </c>
      <c r="N83" s="12">
        <v>3.9130434799999998</v>
      </c>
      <c r="O83" s="12">
        <v>5.9420289855072497</v>
      </c>
      <c r="P83" t="s">
        <v>1302</v>
      </c>
      <c r="Q83" t="s">
        <v>21</v>
      </c>
      <c r="R83" t="s">
        <v>21</v>
      </c>
      <c r="S83" t="s">
        <v>21</v>
      </c>
      <c r="T83" t="s">
        <v>21</v>
      </c>
      <c r="U83" t="s">
        <v>21</v>
      </c>
      <c r="V83">
        <v>2000</v>
      </c>
      <c r="W83" t="s">
        <v>21</v>
      </c>
      <c r="X83">
        <v>30</v>
      </c>
      <c r="Y83">
        <v>15</v>
      </c>
      <c r="Z83">
        <v>212</v>
      </c>
      <c r="AA83" t="s">
        <v>21</v>
      </c>
    </row>
    <row r="84" spans="1:27" x14ac:dyDescent="0.2">
      <c r="A84" t="s">
        <v>1473</v>
      </c>
      <c r="B84" t="s">
        <v>1264</v>
      </c>
      <c r="C84" t="s">
        <v>21</v>
      </c>
      <c r="D84" t="b">
        <v>0</v>
      </c>
      <c r="E84" t="s">
        <v>1171</v>
      </c>
      <c r="F84" t="s">
        <v>1288</v>
      </c>
      <c r="G84" t="s">
        <v>1188</v>
      </c>
      <c r="H84" t="s">
        <v>22</v>
      </c>
      <c r="I84" t="s">
        <v>707</v>
      </c>
      <c r="J84" t="s">
        <v>1086</v>
      </c>
      <c r="K84" s="12">
        <v>7.5362318840579698</v>
      </c>
      <c r="L84" s="12">
        <v>7.9710144927536204</v>
      </c>
      <c r="M84" t="s">
        <v>1538</v>
      </c>
      <c r="N84" s="12">
        <v>3.1884058</v>
      </c>
      <c r="O84" s="12">
        <v>2.1739130434782599</v>
      </c>
      <c r="P84" t="s">
        <v>1302</v>
      </c>
      <c r="Q84" t="s">
        <v>21</v>
      </c>
      <c r="R84" t="s">
        <v>21</v>
      </c>
      <c r="S84" t="s">
        <v>21</v>
      </c>
      <c r="T84" t="s">
        <v>21</v>
      </c>
      <c r="U84" t="s">
        <v>21</v>
      </c>
      <c r="V84">
        <v>2000</v>
      </c>
      <c r="W84" t="s">
        <v>21</v>
      </c>
      <c r="X84">
        <v>30</v>
      </c>
      <c r="Y84">
        <v>15</v>
      </c>
      <c r="Z84">
        <v>365</v>
      </c>
      <c r="AA84" t="s">
        <v>21</v>
      </c>
    </row>
    <row r="85" spans="1:27" x14ac:dyDescent="0.2">
      <c r="A85" t="s">
        <v>1473</v>
      </c>
      <c r="B85" t="s">
        <v>1264</v>
      </c>
      <c r="C85" t="s">
        <v>21</v>
      </c>
      <c r="D85" t="b">
        <v>0</v>
      </c>
      <c r="E85" t="s">
        <v>1171</v>
      </c>
      <c r="F85" t="s">
        <v>1288</v>
      </c>
      <c r="G85" t="s">
        <v>1188</v>
      </c>
      <c r="H85" t="s">
        <v>699</v>
      </c>
      <c r="I85" t="s">
        <v>706</v>
      </c>
      <c r="J85" t="s">
        <v>1086</v>
      </c>
      <c r="K85" s="12">
        <v>6.2318840579710102</v>
      </c>
      <c r="L85" s="12">
        <v>10.869565217391299</v>
      </c>
      <c r="M85" t="s">
        <v>1538</v>
      </c>
      <c r="N85" s="12">
        <v>2.7536231899999999</v>
      </c>
      <c r="O85" s="12">
        <v>2.8985507246376798</v>
      </c>
      <c r="P85" t="s">
        <v>1302</v>
      </c>
      <c r="Q85" t="s">
        <v>21</v>
      </c>
      <c r="R85" t="s">
        <v>21</v>
      </c>
      <c r="S85" t="s">
        <v>21</v>
      </c>
      <c r="T85" t="s">
        <v>21</v>
      </c>
      <c r="U85" t="s">
        <v>21</v>
      </c>
      <c r="V85">
        <v>2000</v>
      </c>
      <c r="W85" t="s">
        <v>21</v>
      </c>
      <c r="X85">
        <v>30</v>
      </c>
      <c r="Y85">
        <v>15</v>
      </c>
      <c r="Z85">
        <v>487</v>
      </c>
      <c r="AA85" t="s">
        <v>21</v>
      </c>
    </row>
    <row r="86" spans="1:27" x14ac:dyDescent="0.2">
      <c r="A86" t="s">
        <v>1473</v>
      </c>
      <c r="B86" t="s">
        <v>1264</v>
      </c>
      <c r="C86" t="s">
        <v>21</v>
      </c>
      <c r="D86" t="b">
        <v>0</v>
      </c>
      <c r="E86" t="s">
        <v>1171</v>
      </c>
      <c r="F86" t="s">
        <v>1288</v>
      </c>
      <c r="G86" t="s">
        <v>1188</v>
      </c>
      <c r="H86" t="s">
        <v>22</v>
      </c>
      <c r="I86" t="s">
        <v>707</v>
      </c>
      <c r="J86" t="s">
        <v>1086</v>
      </c>
      <c r="K86" s="12">
        <v>6.9565217391304301</v>
      </c>
      <c r="L86" s="12">
        <v>5.6521739130434803</v>
      </c>
      <c r="M86" t="s">
        <v>1538</v>
      </c>
      <c r="N86" s="12">
        <v>2.7536231899999999</v>
      </c>
      <c r="O86" s="12">
        <v>0</v>
      </c>
      <c r="P86" t="s">
        <v>1302</v>
      </c>
      <c r="Q86" t="s">
        <v>21</v>
      </c>
      <c r="R86" t="s">
        <v>21</v>
      </c>
      <c r="S86" t="s">
        <v>21</v>
      </c>
      <c r="T86" t="s">
        <v>21</v>
      </c>
      <c r="U86" t="s">
        <v>21</v>
      </c>
      <c r="V86">
        <v>2000</v>
      </c>
      <c r="W86" t="s">
        <v>21</v>
      </c>
      <c r="X86">
        <v>30</v>
      </c>
      <c r="Y86">
        <v>15</v>
      </c>
      <c r="Z86">
        <v>670</v>
      </c>
      <c r="AA86" t="s">
        <v>21</v>
      </c>
    </row>
    <row r="87" spans="1:27" x14ac:dyDescent="0.2">
      <c r="A87" t="s">
        <v>1473</v>
      </c>
      <c r="B87" t="s">
        <v>1264</v>
      </c>
      <c r="C87" t="s">
        <v>21</v>
      </c>
      <c r="D87" t="b">
        <v>0</v>
      </c>
      <c r="E87" t="s">
        <v>1171</v>
      </c>
      <c r="F87" t="s">
        <v>1288</v>
      </c>
      <c r="G87" t="s">
        <v>1188</v>
      </c>
      <c r="H87" t="s">
        <v>698</v>
      </c>
      <c r="I87" t="s">
        <v>706</v>
      </c>
      <c r="J87" t="s">
        <v>1086</v>
      </c>
      <c r="K87" s="12">
        <v>9.5652173913043494</v>
      </c>
      <c r="L87" s="12">
        <v>20.7246376811594</v>
      </c>
      <c r="M87" t="s">
        <v>1538</v>
      </c>
      <c r="N87" s="12">
        <v>4.4927536200000002</v>
      </c>
      <c r="O87" s="12">
        <v>6.8115942028985499</v>
      </c>
      <c r="P87" t="s">
        <v>1302</v>
      </c>
      <c r="Q87" t="s">
        <v>21</v>
      </c>
      <c r="R87" t="s">
        <v>21</v>
      </c>
      <c r="S87" t="s">
        <v>21</v>
      </c>
      <c r="T87" t="s">
        <v>21</v>
      </c>
      <c r="U87" t="s">
        <v>21</v>
      </c>
      <c r="V87">
        <v>2000</v>
      </c>
      <c r="W87" t="s">
        <v>21</v>
      </c>
      <c r="X87">
        <v>30</v>
      </c>
      <c r="Y87">
        <v>15</v>
      </c>
      <c r="Z87">
        <v>821</v>
      </c>
      <c r="AA87" t="s">
        <v>21</v>
      </c>
    </row>
    <row r="88" spans="1:27" x14ac:dyDescent="0.2">
      <c r="A88" t="s">
        <v>1473</v>
      </c>
      <c r="B88" t="s">
        <v>1264</v>
      </c>
      <c r="C88" t="s">
        <v>21</v>
      </c>
      <c r="D88" t="b">
        <v>0</v>
      </c>
      <c r="E88" t="s">
        <v>1171</v>
      </c>
      <c r="F88" t="s">
        <v>1288</v>
      </c>
      <c r="G88" t="s">
        <v>1188</v>
      </c>
      <c r="H88" t="s">
        <v>22</v>
      </c>
      <c r="I88" t="s">
        <v>707</v>
      </c>
      <c r="J88" t="s">
        <v>1086</v>
      </c>
      <c r="K88" s="12">
        <v>14.3478260869565</v>
      </c>
      <c r="L88" s="12">
        <v>9.7101449275362306</v>
      </c>
      <c r="M88" t="s">
        <v>1538</v>
      </c>
      <c r="N88" s="12">
        <v>3.7681159399999999</v>
      </c>
      <c r="O88" s="12">
        <v>2.3188405797101401</v>
      </c>
      <c r="P88" t="s">
        <v>1302</v>
      </c>
      <c r="Q88" t="s">
        <v>21</v>
      </c>
      <c r="R88" t="s">
        <v>21</v>
      </c>
      <c r="S88" t="b">
        <v>0</v>
      </c>
      <c r="T88" t="s">
        <v>1309</v>
      </c>
      <c r="U88" t="s">
        <v>21</v>
      </c>
      <c r="V88">
        <v>2000</v>
      </c>
      <c r="W88" t="s">
        <v>21</v>
      </c>
      <c r="X88">
        <v>30</v>
      </c>
      <c r="Y88">
        <v>15</v>
      </c>
      <c r="Z88">
        <v>1050</v>
      </c>
      <c r="AA88" t="s">
        <v>21</v>
      </c>
    </row>
    <row r="89" spans="1:27" ht="16" x14ac:dyDescent="0.2">
      <c r="A89" t="s">
        <v>1380</v>
      </c>
      <c r="B89" t="s">
        <v>1264</v>
      </c>
      <c r="C89" t="s">
        <v>21</v>
      </c>
      <c r="D89" s="8" t="b">
        <v>1</v>
      </c>
      <c r="E89" t="s">
        <v>1209</v>
      </c>
      <c r="F89" t="s">
        <v>21</v>
      </c>
      <c r="G89" t="s">
        <v>1192</v>
      </c>
      <c r="H89" t="s">
        <v>21</v>
      </c>
      <c r="I89" t="s">
        <v>21</v>
      </c>
      <c r="J89" t="s">
        <v>1086</v>
      </c>
      <c r="K89" s="12">
        <v>18.7645687645688</v>
      </c>
      <c r="L89" s="12">
        <v>39.650349650349703</v>
      </c>
      <c r="N89" s="12">
        <v>2.2843822843822799</v>
      </c>
      <c r="O89" s="12">
        <v>4.5687645699999999</v>
      </c>
      <c r="P89" t="s">
        <v>1302</v>
      </c>
      <c r="Q89">
        <v>30</v>
      </c>
      <c r="R89">
        <v>30</v>
      </c>
      <c r="S89" t="b">
        <v>1</v>
      </c>
      <c r="T89" t="s">
        <v>1269</v>
      </c>
      <c r="U89" t="s">
        <v>21</v>
      </c>
      <c r="V89">
        <v>78.5</v>
      </c>
      <c r="W89" t="s">
        <v>21</v>
      </c>
      <c r="X89">
        <v>33</v>
      </c>
      <c r="Y89">
        <v>33</v>
      </c>
      <c r="Z89">
        <v>2557</v>
      </c>
      <c r="AA89" t="s">
        <v>21</v>
      </c>
    </row>
    <row r="90" spans="1:27" ht="16" x14ac:dyDescent="0.2">
      <c r="A90" t="s">
        <v>1380</v>
      </c>
      <c r="B90" t="s">
        <v>1267</v>
      </c>
      <c r="C90" t="s">
        <v>1388</v>
      </c>
      <c r="D90" s="8" t="b">
        <v>1</v>
      </c>
      <c r="E90" t="s">
        <v>1209</v>
      </c>
      <c r="F90" t="s">
        <v>21</v>
      </c>
      <c r="G90" t="s">
        <v>1192</v>
      </c>
      <c r="H90" t="s">
        <v>21</v>
      </c>
      <c r="I90" t="s">
        <v>21</v>
      </c>
      <c r="J90" t="s">
        <v>1086</v>
      </c>
      <c r="K90" s="12">
        <v>5.1276102088167104</v>
      </c>
      <c r="L90" s="12">
        <v>6.6821345707656601</v>
      </c>
      <c r="M90" t="s">
        <v>21</v>
      </c>
      <c r="N90" s="12">
        <v>0.371229698375869</v>
      </c>
      <c r="O90" s="12">
        <v>0.51044083526682205</v>
      </c>
      <c r="P90" t="s">
        <v>1302</v>
      </c>
      <c r="Q90">
        <v>30</v>
      </c>
      <c r="R90">
        <v>30</v>
      </c>
      <c r="S90" t="b">
        <v>1</v>
      </c>
      <c r="T90" t="s">
        <v>1269</v>
      </c>
      <c r="U90" t="s">
        <v>21</v>
      </c>
      <c r="V90">
        <v>78.5</v>
      </c>
      <c r="W90" t="s">
        <v>21</v>
      </c>
      <c r="X90">
        <v>33</v>
      </c>
      <c r="Y90">
        <v>33</v>
      </c>
      <c r="Z90">
        <v>2557</v>
      </c>
      <c r="AA90" t="s">
        <v>21</v>
      </c>
    </row>
    <row r="91" spans="1:27" ht="16" x14ac:dyDescent="0.2">
      <c r="A91" t="s">
        <v>1380</v>
      </c>
      <c r="B91" t="s">
        <v>1307</v>
      </c>
      <c r="C91" t="s">
        <v>21</v>
      </c>
      <c r="D91" s="8" t="b">
        <v>1</v>
      </c>
      <c r="E91" t="s">
        <v>1209</v>
      </c>
      <c r="F91" t="s">
        <v>21</v>
      </c>
      <c r="G91" t="s">
        <v>1192</v>
      </c>
      <c r="H91" t="s">
        <v>21</v>
      </c>
      <c r="I91" t="s">
        <v>21</v>
      </c>
      <c r="J91" t="s">
        <v>1086</v>
      </c>
      <c r="K91" s="12">
        <v>0.80614657210401897</v>
      </c>
      <c r="L91" s="12">
        <v>0.739952718676123</v>
      </c>
      <c r="N91" s="12">
        <v>4.01891252955082E-2</v>
      </c>
      <c r="O91" s="12">
        <v>1.8912529550827499E-2</v>
      </c>
      <c r="P91" t="s">
        <v>1302</v>
      </c>
      <c r="Q91">
        <v>30</v>
      </c>
      <c r="R91">
        <v>30</v>
      </c>
      <c r="S91" t="b">
        <v>0</v>
      </c>
      <c r="T91" t="s">
        <v>1309</v>
      </c>
      <c r="U91" t="s">
        <v>21</v>
      </c>
      <c r="V91">
        <v>78.5</v>
      </c>
      <c r="W91" t="s">
        <v>21</v>
      </c>
      <c r="X91">
        <v>33</v>
      </c>
      <c r="Y91">
        <v>33</v>
      </c>
      <c r="Z91">
        <v>2557</v>
      </c>
      <c r="AA91" t="s">
        <v>21</v>
      </c>
    </row>
    <row r="92" spans="1:27" x14ac:dyDescent="0.2">
      <c r="A92" t="s">
        <v>1380</v>
      </c>
      <c r="B92" t="s">
        <v>1264</v>
      </c>
      <c r="C92" t="s">
        <v>21</v>
      </c>
      <c r="D92" t="b">
        <v>1</v>
      </c>
      <c r="E92" t="s">
        <v>1209</v>
      </c>
      <c r="F92" t="s">
        <v>21</v>
      </c>
      <c r="G92" t="s">
        <v>1192</v>
      </c>
      <c r="H92" t="s">
        <v>21</v>
      </c>
      <c r="I92" t="s">
        <v>21</v>
      </c>
      <c r="J92" t="s">
        <v>1085</v>
      </c>
      <c r="K92" s="12">
        <v>49.042156017498499</v>
      </c>
      <c r="L92" s="12">
        <v>39.650349650349703</v>
      </c>
      <c r="N92" s="12">
        <v>8.7977775649008496</v>
      </c>
      <c r="O92" s="12">
        <v>4.5687645699999999</v>
      </c>
      <c r="P92" t="s">
        <v>1302</v>
      </c>
      <c r="Q92">
        <v>30</v>
      </c>
      <c r="R92">
        <v>30</v>
      </c>
      <c r="S92" t="b">
        <v>0</v>
      </c>
      <c r="T92" t="s">
        <v>1309</v>
      </c>
      <c r="U92" t="s">
        <v>21</v>
      </c>
      <c r="V92">
        <v>78.5</v>
      </c>
      <c r="W92" t="s">
        <v>21</v>
      </c>
      <c r="X92">
        <v>133</v>
      </c>
      <c r="Y92">
        <v>133</v>
      </c>
      <c r="Z92">
        <v>2557</v>
      </c>
      <c r="AA92" t="s">
        <v>21</v>
      </c>
    </row>
    <row r="93" spans="1:27" x14ac:dyDescent="0.2">
      <c r="A93" t="s">
        <v>1380</v>
      </c>
      <c r="B93" t="s">
        <v>1267</v>
      </c>
      <c r="C93" t="s">
        <v>1388</v>
      </c>
      <c r="D93" t="b">
        <v>1</v>
      </c>
      <c r="E93" t="s">
        <v>1209</v>
      </c>
      <c r="F93" t="s">
        <v>21</v>
      </c>
      <c r="G93" t="s">
        <v>1192</v>
      </c>
      <c r="H93" t="s">
        <v>21</v>
      </c>
      <c r="I93" t="s">
        <v>21</v>
      </c>
      <c r="J93" t="s">
        <v>1085</v>
      </c>
      <c r="K93" s="12">
        <v>6.4620538410196096</v>
      </c>
      <c r="L93" s="12">
        <v>6.6821345707656601</v>
      </c>
      <c r="M93" t="s">
        <v>21</v>
      </c>
      <c r="N93" s="12">
        <v>0.43784763055017001</v>
      </c>
      <c r="O93" s="12">
        <v>0.51044083526682205</v>
      </c>
      <c r="P93" t="s">
        <v>1302</v>
      </c>
      <c r="Q93">
        <v>30</v>
      </c>
      <c r="R93">
        <v>30</v>
      </c>
      <c r="S93" t="b">
        <v>0</v>
      </c>
      <c r="T93" t="s">
        <v>1309</v>
      </c>
      <c r="U93" t="s">
        <v>21</v>
      </c>
      <c r="V93">
        <v>78.5</v>
      </c>
      <c r="W93" t="s">
        <v>21</v>
      </c>
      <c r="X93">
        <v>133</v>
      </c>
      <c r="Y93">
        <v>133</v>
      </c>
      <c r="Z93">
        <v>2557</v>
      </c>
      <c r="AA93" t="s">
        <v>21</v>
      </c>
    </row>
    <row r="94" spans="1:27" x14ac:dyDescent="0.2">
      <c r="A94" t="s">
        <v>1380</v>
      </c>
      <c r="B94" t="s">
        <v>1307</v>
      </c>
      <c r="C94" t="s">
        <v>21</v>
      </c>
      <c r="D94" t="b">
        <v>1</v>
      </c>
      <c r="E94" t="s">
        <v>1209</v>
      </c>
      <c r="F94" t="s">
        <v>21</v>
      </c>
      <c r="G94" t="s">
        <v>1192</v>
      </c>
      <c r="H94" t="s">
        <v>21</v>
      </c>
      <c r="I94" t="s">
        <v>21</v>
      </c>
      <c r="J94" t="s">
        <v>1085</v>
      </c>
      <c r="K94" s="12">
        <v>0.716200654166262</v>
      </c>
      <c r="L94" s="12">
        <v>0.739952718676123</v>
      </c>
      <c r="N94" s="12">
        <v>4.1426211988730102E-2</v>
      </c>
      <c r="O94" s="12">
        <v>1.8912529550827499E-2</v>
      </c>
      <c r="P94" t="s">
        <v>1302</v>
      </c>
      <c r="Q94">
        <v>30</v>
      </c>
      <c r="R94">
        <v>30</v>
      </c>
      <c r="S94" t="b">
        <v>0</v>
      </c>
      <c r="T94" t="s">
        <v>1309</v>
      </c>
      <c r="U94" t="s">
        <v>21</v>
      </c>
      <c r="V94">
        <v>78.5</v>
      </c>
      <c r="W94" t="s">
        <v>21</v>
      </c>
      <c r="X94">
        <v>133</v>
      </c>
      <c r="Y94">
        <v>133</v>
      </c>
      <c r="Z94">
        <v>2557</v>
      </c>
      <c r="AA94" t="s">
        <v>21</v>
      </c>
    </row>
    <row r="95" spans="1:27" x14ac:dyDescent="0.2">
      <c r="A95" t="s">
        <v>1436</v>
      </c>
      <c r="B95" t="s">
        <v>1264</v>
      </c>
      <c r="C95" t="s">
        <v>21</v>
      </c>
      <c r="D95" t="b">
        <v>1</v>
      </c>
      <c r="E95" t="s">
        <v>1440</v>
      </c>
      <c r="F95" t="s">
        <v>21</v>
      </c>
      <c r="G95" t="s">
        <v>1212</v>
      </c>
      <c r="H95" t="s">
        <v>701</v>
      </c>
      <c r="I95" t="s">
        <v>707</v>
      </c>
      <c r="J95" t="s">
        <v>1086</v>
      </c>
      <c r="K95" s="12">
        <v>2.75618374558305</v>
      </c>
      <c r="L95" s="12">
        <v>12.7208480565371</v>
      </c>
      <c r="M95" t="s">
        <v>1450</v>
      </c>
      <c r="N95" s="12">
        <v>3.1802120141342698</v>
      </c>
      <c r="O95" s="12">
        <v>11.448763250883401</v>
      </c>
      <c r="P95" t="s">
        <v>1302</v>
      </c>
      <c r="Q95">
        <v>4</v>
      </c>
      <c r="R95">
        <v>4</v>
      </c>
      <c r="S95" t="b">
        <v>0</v>
      </c>
      <c r="T95" t="s">
        <v>1309</v>
      </c>
      <c r="U95" t="s">
        <v>21</v>
      </c>
      <c r="V95" t="s">
        <v>21</v>
      </c>
      <c r="W95">
        <v>3</v>
      </c>
      <c r="X95">
        <v>100</v>
      </c>
      <c r="Y95">
        <v>100</v>
      </c>
      <c r="Z95">
        <v>425</v>
      </c>
      <c r="AA95" t="s">
        <v>21</v>
      </c>
    </row>
    <row r="96" spans="1:27" x14ac:dyDescent="0.2">
      <c r="A96" t="s">
        <v>1436</v>
      </c>
      <c r="B96" t="s">
        <v>1264</v>
      </c>
      <c r="C96" t="s">
        <v>21</v>
      </c>
      <c r="D96" t="b">
        <v>1</v>
      </c>
      <c r="E96" t="s">
        <v>1440</v>
      </c>
      <c r="F96" t="s">
        <v>21</v>
      </c>
      <c r="G96" t="s">
        <v>1212</v>
      </c>
      <c r="H96" t="s">
        <v>701</v>
      </c>
      <c r="I96" t="s">
        <v>707</v>
      </c>
      <c r="J96" t="s">
        <v>1085</v>
      </c>
      <c r="K96" s="12">
        <v>5.5123674911660903</v>
      </c>
      <c r="L96" s="12">
        <v>12.7208480565371</v>
      </c>
      <c r="M96" t="s">
        <v>1450</v>
      </c>
      <c r="N96" s="12">
        <v>2.9681978798586601</v>
      </c>
      <c r="O96" s="12">
        <v>11.448763250883401</v>
      </c>
      <c r="P96" t="s">
        <v>1302</v>
      </c>
      <c r="Q96">
        <v>4</v>
      </c>
      <c r="R96">
        <v>4</v>
      </c>
      <c r="S96" t="b">
        <v>0</v>
      </c>
      <c r="T96" t="s">
        <v>1309</v>
      </c>
      <c r="U96" t="s">
        <v>21</v>
      </c>
      <c r="V96" t="s">
        <v>21</v>
      </c>
      <c r="W96">
        <v>3</v>
      </c>
      <c r="X96">
        <v>100</v>
      </c>
      <c r="Y96">
        <v>100</v>
      </c>
      <c r="Z96">
        <v>425</v>
      </c>
      <c r="AA96" t="s">
        <v>21</v>
      </c>
    </row>
    <row r="97" spans="1:27" x14ac:dyDescent="0.2">
      <c r="A97" t="s">
        <v>1436</v>
      </c>
      <c r="B97" t="s">
        <v>1264</v>
      </c>
      <c r="C97" t="s">
        <v>21</v>
      </c>
      <c r="D97" t="b">
        <v>1</v>
      </c>
      <c r="E97" t="s">
        <v>1440</v>
      </c>
      <c r="F97" t="s">
        <v>21</v>
      </c>
      <c r="G97" t="s">
        <v>1212</v>
      </c>
      <c r="H97" t="s">
        <v>701</v>
      </c>
      <c r="I97" t="s">
        <v>707</v>
      </c>
      <c r="J97" t="s">
        <v>1085</v>
      </c>
      <c r="K97" s="12">
        <v>8.9045936395759906</v>
      </c>
      <c r="L97" s="12">
        <v>12.7208480565371</v>
      </c>
      <c r="M97" t="s">
        <v>1450</v>
      </c>
      <c r="N97" s="12">
        <v>6.9964664310954099</v>
      </c>
      <c r="O97" s="12">
        <v>11.448763250883401</v>
      </c>
      <c r="P97" t="s">
        <v>1302</v>
      </c>
      <c r="Q97">
        <v>4</v>
      </c>
      <c r="R97">
        <v>4</v>
      </c>
      <c r="S97" t="b">
        <v>0</v>
      </c>
      <c r="T97" t="s">
        <v>1309</v>
      </c>
      <c r="U97" t="s">
        <v>21</v>
      </c>
      <c r="V97" t="s">
        <v>21</v>
      </c>
      <c r="W97">
        <v>3</v>
      </c>
      <c r="X97">
        <v>200</v>
      </c>
      <c r="Y97">
        <v>200</v>
      </c>
      <c r="Z97">
        <v>425</v>
      </c>
      <c r="AA97" t="s">
        <v>21</v>
      </c>
    </row>
    <row r="98" spans="1:27" x14ac:dyDescent="0.2">
      <c r="A98" t="s">
        <v>1495</v>
      </c>
      <c r="B98" t="s">
        <v>1264</v>
      </c>
      <c r="C98" t="s">
        <v>21</v>
      </c>
      <c r="D98" t="b">
        <v>1</v>
      </c>
      <c r="E98" t="s">
        <v>1504</v>
      </c>
      <c r="F98" t="s">
        <v>21</v>
      </c>
      <c r="G98" t="s">
        <v>1212</v>
      </c>
      <c r="H98" t="s">
        <v>21</v>
      </c>
      <c r="I98" t="s">
        <v>705</v>
      </c>
      <c r="J98" t="s">
        <v>1086</v>
      </c>
      <c r="K98">
        <v>0.19</v>
      </c>
      <c r="L98">
        <v>0.04</v>
      </c>
      <c r="M98" t="s">
        <v>1498</v>
      </c>
      <c r="N98">
        <v>0.27</v>
      </c>
      <c r="O98">
        <v>0.06</v>
      </c>
      <c r="P98" t="s">
        <v>1320</v>
      </c>
      <c r="Q98">
        <v>27</v>
      </c>
      <c r="R98">
        <v>27</v>
      </c>
      <c r="S98" t="s">
        <v>21</v>
      </c>
      <c r="T98" t="s">
        <v>21</v>
      </c>
      <c r="U98" t="s">
        <v>21</v>
      </c>
      <c r="V98">
        <v>12.6</v>
      </c>
      <c r="W98">
        <v>10</v>
      </c>
      <c r="X98">
        <v>100</v>
      </c>
      <c r="Y98">
        <v>16.670000000000002</v>
      </c>
      <c r="Z98">
        <v>760</v>
      </c>
      <c r="AA98" t="s">
        <v>21</v>
      </c>
    </row>
    <row r="99" spans="1:27" ht="16" x14ac:dyDescent="0.2">
      <c r="A99" t="s">
        <v>1495</v>
      </c>
      <c r="B99" t="s">
        <v>1264</v>
      </c>
      <c r="C99" t="s">
        <v>21</v>
      </c>
      <c r="D99" t="b">
        <v>1</v>
      </c>
      <c r="E99" t="s">
        <v>1504</v>
      </c>
      <c r="F99" t="s">
        <v>21</v>
      </c>
      <c r="G99" t="s">
        <v>1212</v>
      </c>
      <c r="H99" t="s">
        <v>21</v>
      </c>
      <c r="I99" t="s">
        <v>705</v>
      </c>
      <c r="J99" t="s">
        <v>1086</v>
      </c>
      <c r="K99">
        <v>0.21</v>
      </c>
      <c r="L99" s="19">
        <v>0.09</v>
      </c>
      <c r="M99" t="s">
        <v>1498</v>
      </c>
      <c r="N99">
        <v>0.09</v>
      </c>
      <c r="O99">
        <v>0.09</v>
      </c>
      <c r="P99" t="s">
        <v>1320</v>
      </c>
      <c r="Q99">
        <v>27</v>
      </c>
      <c r="R99">
        <v>27</v>
      </c>
      <c r="S99" t="s">
        <v>21</v>
      </c>
      <c r="T99" t="s">
        <v>21</v>
      </c>
      <c r="U99" t="s">
        <v>21</v>
      </c>
      <c r="V99">
        <v>12.6</v>
      </c>
      <c r="W99">
        <v>10</v>
      </c>
      <c r="X99">
        <v>100</v>
      </c>
      <c r="Y99">
        <v>16.670000000000002</v>
      </c>
      <c r="Z99">
        <v>760</v>
      </c>
      <c r="AA99" t="s">
        <v>21</v>
      </c>
    </row>
    <row r="100" spans="1:27" x14ac:dyDescent="0.2">
      <c r="A100" t="s">
        <v>1495</v>
      </c>
      <c r="B100" t="s">
        <v>1264</v>
      </c>
      <c r="C100" t="s">
        <v>21</v>
      </c>
      <c r="D100" t="b">
        <v>1</v>
      </c>
      <c r="E100" t="s">
        <v>1504</v>
      </c>
      <c r="F100" t="s">
        <v>21</v>
      </c>
      <c r="G100" t="s">
        <v>1212</v>
      </c>
      <c r="H100" t="s">
        <v>21</v>
      </c>
      <c r="I100" t="s">
        <v>705</v>
      </c>
      <c r="J100" t="s">
        <v>1086</v>
      </c>
      <c r="K100">
        <v>0.16</v>
      </c>
      <c r="L100">
        <v>0.18</v>
      </c>
      <c r="M100" t="s">
        <v>1498</v>
      </c>
      <c r="N100">
        <v>0.08</v>
      </c>
      <c r="O100">
        <v>0.12</v>
      </c>
      <c r="P100" t="s">
        <v>1320</v>
      </c>
      <c r="Q100">
        <v>27</v>
      </c>
      <c r="R100">
        <v>27</v>
      </c>
      <c r="S100" t="s">
        <v>21</v>
      </c>
      <c r="T100" t="s">
        <v>21</v>
      </c>
      <c r="U100" t="s">
        <v>21</v>
      </c>
      <c r="V100">
        <v>12.6</v>
      </c>
      <c r="W100">
        <v>10</v>
      </c>
      <c r="X100">
        <v>100</v>
      </c>
      <c r="Y100">
        <v>16.670000000000002</v>
      </c>
      <c r="Z100">
        <v>760</v>
      </c>
      <c r="AA100" t="s">
        <v>21</v>
      </c>
    </row>
    <row r="101" spans="1:27" x14ac:dyDescent="0.2">
      <c r="A101" t="s">
        <v>1495</v>
      </c>
      <c r="B101" t="s">
        <v>1264</v>
      </c>
      <c r="C101" t="s">
        <v>21</v>
      </c>
      <c r="D101" t="b">
        <v>1</v>
      </c>
      <c r="E101" t="s">
        <v>1519</v>
      </c>
      <c r="F101" t="s">
        <v>21</v>
      </c>
      <c r="G101" t="s">
        <v>1212</v>
      </c>
      <c r="H101" t="s">
        <v>21</v>
      </c>
      <c r="I101" t="s">
        <v>705</v>
      </c>
      <c r="J101" t="s">
        <v>1086</v>
      </c>
      <c r="K101">
        <v>2.4</v>
      </c>
      <c r="L101">
        <v>2.83</v>
      </c>
      <c r="M101" t="s">
        <v>1498</v>
      </c>
      <c r="N101">
        <v>0.66</v>
      </c>
      <c r="O101">
        <v>0.3</v>
      </c>
      <c r="P101" t="s">
        <v>1320</v>
      </c>
      <c r="Q101">
        <v>27</v>
      </c>
      <c r="R101">
        <v>27</v>
      </c>
      <c r="S101" t="s">
        <v>21</v>
      </c>
      <c r="T101" t="s">
        <v>21</v>
      </c>
      <c r="U101" t="s">
        <v>21</v>
      </c>
      <c r="V101">
        <v>12.6</v>
      </c>
      <c r="W101">
        <v>10</v>
      </c>
      <c r="X101">
        <v>100</v>
      </c>
      <c r="Y101">
        <v>16.670000000000002</v>
      </c>
      <c r="Z101">
        <v>760</v>
      </c>
      <c r="AA101" t="s">
        <v>21</v>
      </c>
    </row>
    <row r="102" spans="1:27" ht="16" x14ac:dyDescent="0.2">
      <c r="A102" t="s">
        <v>1495</v>
      </c>
      <c r="B102" t="s">
        <v>1264</v>
      </c>
      <c r="C102" t="s">
        <v>21</v>
      </c>
      <c r="D102" t="b">
        <v>1</v>
      </c>
      <c r="E102" t="s">
        <v>1519</v>
      </c>
      <c r="F102" t="s">
        <v>21</v>
      </c>
      <c r="G102" t="s">
        <v>1212</v>
      </c>
      <c r="H102" t="s">
        <v>21</v>
      </c>
      <c r="I102" t="s">
        <v>705</v>
      </c>
      <c r="J102" t="s">
        <v>1086</v>
      </c>
      <c r="K102">
        <v>3.8</v>
      </c>
      <c r="L102" s="19">
        <v>3.2</v>
      </c>
      <c r="M102" t="s">
        <v>1498</v>
      </c>
      <c r="N102">
        <v>0.92</v>
      </c>
      <c r="O102">
        <v>1.07</v>
      </c>
      <c r="P102" t="s">
        <v>1320</v>
      </c>
      <c r="Q102">
        <v>27</v>
      </c>
      <c r="R102">
        <v>27</v>
      </c>
      <c r="S102" t="s">
        <v>21</v>
      </c>
      <c r="T102" t="s">
        <v>21</v>
      </c>
      <c r="U102" t="s">
        <v>21</v>
      </c>
      <c r="V102">
        <v>12.6</v>
      </c>
      <c r="W102">
        <v>10</v>
      </c>
      <c r="X102">
        <v>100</v>
      </c>
      <c r="Y102">
        <v>16.670000000000002</v>
      </c>
      <c r="Z102">
        <v>760</v>
      </c>
      <c r="AA102" t="s">
        <v>21</v>
      </c>
    </row>
    <row r="103" spans="1:27" x14ac:dyDescent="0.2">
      <c r="A103" t="s">
        <v>1495</v>
      </c>
      <c r="B103" t="s">
        <v>1264</v>
      </c>
      <c r="C103" t="s">
        <v>21</v>
      </c>
      <c r="D103" t="b">
        <v>1</v>
      </c>
      <c r="E103" t="s">
        <v>1519</v>
      </c>
      <c r="F103" t="s">
        <v>21</v>
      </c>
      <c r="G103" t="s">
        <v>1212</v>
      </c>
      <c r="H103" t="s">
        <v>21</v>
      </c>
      <c r="I103" t="s">
        <v>705</v>
      </c>
      <c r="J103" t="s">
        <v>1086</v>
      </c>
      <c r="K103">
        <v>5.52</v>
      </c>
      <c r="L103">
        <v>6.89</v>
      </c>
      <c r="M103" t="s">
        <v>1498</v>
      </c>
      <c r="N103">
        <v>2.4</v>
      </c>
      <c r="O103">
        <v>2.2200000000000002</v>
      </c>
      <c r="P103" t="s">
        <v>1320</v>
      </c>
      <c r="Q103">
        <v>27</v>
      </c>
      <c r="R103">
        <v>27</v>
      </c>
      <c r="S103" t="s">
        <v>21</v>
      </c>
      <c r="T103" t="s">
        <v>21</v>
      </c>
      <c r="U103" t="s">
        <v>21</v>
      </c>
      <c r="V103">
        <v>12.6</v>
      </c>
      <c r="W103">
        <v>10</v>
      </c>
      <c r="X103">
        <v>100</v>
      </c>
      <c r="Y103">
        <v>16.670000000000002</v>
      </c>
      <c r="Z103">
        <v>760</v>
      </c>
      <c r="AA103" t="s">
        <v>21</v>
      </c>
    </row>
    <row r="104" spans="1:27" x14ac:dyDescent="0.2">
      <c r="A104" t="s">
        <v>1600</v>
      </c>
      <c r="B104" t="s">
        <v>1264</v>
      </c>
      <c r="C104" t="s">
        <v>21</v>
      </c>
      <c r="D104" t="b">
        <v>0</v>
      </c>
      <c r="E104" t="s">
        <v>1113</v>
      </c>
      <c r="F104" t="s">
        <v>21</v>
      </c>
      <c r="G104" t="s">
        <v>1221</v>
      </c>
      <c r="H104" t="s">
        <v>21</v>
      </c>
      <c r="I104" t="s">
        <v>21</v>
      </c>
      <c r="J104" t="s">
        <v>1085</v>
      </c>
      <c r="K104" s="12">
        <v>0.91</v>
      </c>
      <c r="L104" s="12">
        <v>0.86</v>
      </c>
      <c r="N104" t="s">
        <v>21</v>
      </c>
      <c r="O104" t="s">
        <v>21</v>
      </c>
      <c r="P104" t="s">
        <v>21</v>
      </c>
      <c r="Q104">
        <v>480</v>
      </c>
      <c r="R104">
        <v>480</v>
      </c>
      <c r="S104" t="b">
        <v>1</v>
      </c>
      <c r="T104" t="s">
        <v>1269</v>
      </c>
      <c r="U104" t="s">
        <v>21</v>
      </c>
      <c r="V104">
        <v>199.5</v>
      </c>
      <c r="W104">
        <v>0</v>
      </c>
      <c r="X104">
        <v>339</v>
      </c>
      <c r="Y104">
        <v>339</v>
      </c>
      <c r="Z104">
        <v>152</v>
      </c>
      <c r="AA104" t="s">
        <v>21</v>
      </c>
    </row>
    <row r="105" spans="1:27" x14ac:dyDescent="0.2">
      <c r="A105" t="s">
        <v>1326</v>
      </c>
      <c r="B105" t="s">
        <v>1264</v>
      </c>
      <c r="C105" t="s">
        <v>21</v>
      </c>
      <c r="D105" t="b">
        <v>1</v>
      </c>
      <c r="E105" t="s">
        <v>1113</v>
      </c>
      <c r="G105" t="s">
        <v>1198</v>
      </c>
      <c r="H105" t="s">
        <v>696</v>
      </c>
      <c r="I105" t="s">
        <v>705</v>
      </c>
      <c r="J105" t="s">
        <v>1086</v>
      </c>
      <c r="K105" s="12">
        <v>4.0773067331670798E-2</v>
      </c>
      <c r="L105" s="12">
        <v>3.5536159600997499E-2</v>
      </c>
      <c r="M105" t="s">
        <v>1346</v>
      </c>
      <c r="N105" s="12">
        <v>2.2443890274314201E-2</v>
      </c>
      <c r="O105" s="12">
        <v>2.5062344139650899E-2</v>
      </c>
      <c r="P105" t="s">
        <v>1302</v>
      </c>
      <c r="Q105">
        <v>43</v>
      </c>
      <c r="R105">
        <v>274</v>
      </c>
      <c r="S105" s="3" t="s">
        <v>21</v>
      </c>
      <c r="T105" s="3" t="s">
        <v>21</v>
      </c>
      <c r="U105" s="3" t="s">
        <v>21</v>
      </c>
      <c r="V105" t="s">
        <v>21</v>
      </c>
      <c r="W105" t="s">
        <v>21</v>
      </c>
      <c r="X105">
        <v>30</v>
      </c>
      <c r="Y105">
        <v>30</v>
      </c>
      <c r="Z105">
        <v>274</v>
      </c>
      <c r="AA105" t="s">
        <v>21</v>
      </c>
    </row>
    <row r="106" spans="1:27" x14ac:dyDescent="0.2">
      <c r="A106" t="s">
        <v>1326</v>
      </c>
      <c r="B106" t="s">
        <v>1264</v>
      </c>
      <c r="C106" t="s">
        <v>21</v>
      </c>
      <c r="D106" t="b">
        <v>1</v>
      </c>
      <c r="E106" t="s">
        <v>1113</v>
      </c>
      <c r="G106" t="s">
        <v>1198</v>
      </c>
      <c r="H106" t="s">
        <v>693</v>
      </c>
      <c r="I106" t="s">
        <v>708</v>
      </c>
      <c r="J106" t="s">
        <v>1086</v>
      </c>
      <c r="K106" s="12">
        <v>6.2094763092269301E-2</v>
      </c>
      <c r="L106" s="12">
        <v>5.5361596009974999E-2</v>
      </c>
      <c r="M106" t="s">
        <v>1346</v>
      </c>
      <c r="N106" s="12">
        <v>3.6284289276807997E-2</v>
      </c>
      <c r="O106" s="12">
        <v>3.8902743142144598E-2</v>
      </c>
      <c r="P106" t="s">
        <v>1302</v>
      </c>
      <c r="Q106">
        <v>43</v>
      </c>
      <c r="R106">
        <v>594</v>
      </c>
      <c r="S106" t="b">
        <v>0</v>
      </c>
      <c r="T106" t="s">
        <v>1349</v>
      </c>
      <c r="U106" s="15">
        <v>0.72009999999999996</v>
      </c>
      <c r="V106" t="s">
        <v>21</v>
      </c>
      <c r="W106" t="s">
        <v>21</v>
      </c>
      <c r="X106">
        <v>30</v>
      </c>
      <c r="Y106">
        <v>30</v>
      </c>
      <c r="Z106">
        <v>594</v>
      </c>
      <c r="AA106" t="s">
        <v>21</v>
      </c>
    </row>
    <row r="107" spans="1:27" x14ac:dyDescent="0.2">
      <c r="A107" t="s">
        <v>1350</v>
      </c>
      <c r="B107" t="s">
        <v>1264</v>
      </c>
      <c r="C107" t="s">
        <v>21</v>
      </c>
      <c r="D107" t="b">
        <v>1</v>
      </c>
      <c r="E107" t="s">
        <v>1113</v>
      </c>
      <c r="F107" t="s">
        <v>21</v>
      </c>
      <c r="G107" t="s">
        <v>1198</v>
      </c>
      <c r="H107" t="s">
        <v>698</v>
      </c>
      <c r="I107" t="s">
        <v>706</v>
      </c>
      <c r="J107" t="s">
        <v>1086</v>
      </c>
      <c r="K107" s="12">
        <v>6.4267352185090098E-3</v>
      </c>
      <c r="L107" s="12">
        <v>3.0848329048843398E-3</v>
      </c>
      <c r="M107" t="s">
        <v>1346</v>
      </c>
      <c r="N107" s="12">
        <v>3.59897172236504E-3</v>
      </c>
      <c r="O107" s="12">
        <v>1.5424164524421599E-3</v>
      </c>
      <c r="P107" t="s">
        <v>1302</v>
      </c>
      <c r="Q107">
        <v>43</v>
      </c>
      <c r="R107">
        <v>43</v>
      </c>
      <c r="S107" s="3" t="s">
        <v>21</v>
      </c>
      <c r="T107" s="3" t="s">
        <v>21</v>
      </c>
      <c r="U107" s="3" t="s">
        <v>21</v>
      </c>
      <c r="V107" t="s">
        <v>21</v>
      </c>
      <c r="W107" t="s">
        <v>21</v>
      </c>
      <c r="X107">
        <v>30</v>
      </c>
      <c r="Y107">
        <v>30</v>
      </c>
      <c r="Z107">
        <v>92</v>
      </c>
      <c r="AA107">
        <v>92</v>
      </c>
    </row>
    <row r="108" spans="1:27" x14ac:dyDescent="0.2">
      <c r="A108" t="s">
        <v>1350</v>
      </c>
      <c r="B108" t="s">
        <v>1264</v>
      </c>
      <c r="C108" t="s">
        <v>21</v>
      </c>
      <c r="D108" t="b">
        <v>1</v>
      </c>
      <c r="E108" t="s">
        <v>1113</v>
      </c>
      <c r="F108" t="s">
        <v>21</v>
      </c>
      <c r="G108" t="s">
        <v>1198</v>
      </c>
      <c r="H108" t="s">
        <v>703</v>
      </c>
      <c r="I108" t="s">
        <v>708</v>
      </c>
      <c r="J108" t="s">
        <v>1086</v>
      </c>
      <c r="K108" s="12">
        <v>5.6041131105398503E-2</v>
      </c>
      <c r="L108" s="12">
        <v>2.7763496143958899E-2</v>
      </c>
      <c r="M108" t="s">
        <v>1346</v>
      </c>
      <c r="N108" s="12">
        <v>2.2365038560411301E-2</v>
      </c>
      <c r="O108" s="12">
        <v>1.9280205655526999E-2</v>
      </c>
      <c r="P108" t="s">
        <v>1302</v>
      </c>
      <c r="Q108">
        <v>43</v>
      </c>
      <c r="R108">
        <v>43</v>
      </c>
      <c r="S108" s="3" t="s">
        <v>21</v>
      </c>
      <c r="T108" s="3" t="s">
        <v>21</v>
      </c>
      <c r="U108" s="3" t="s">
        <v>21</v>
      </c>
      <c r="V108" t="s">
        <v>21</v>
      </c>
      <c r="W108" t="s">
        <v>21</v>
      </c>
      <c r="X108">
        <v>30</v>
      </c>
      <c r="Y108">
        <v>30</v>
      </c>
      <c r="Z108">
        <v>274</v>
      </c>
      <c r="AA108">
        <v>274</v>
      </c>
    </row>
    <row r="109" spans="1:27" x14ac:dyDescent="0.2">
      <c r="A109" t="s">
        <v>1350</v>
      </c>
      <c r="B109" t="s">
        <v>1264</v>
      </c>
      <c r="C109" t="s">
        <v>21</v>
      </c>
      <c r="D109" t="b">
        <v>1</v>
      </c>
      <c r="E109" t="s">
        <v>1113</v>
      </c>
      <c r="F109" t="s">
        <v>21</v>
      </c>
      <c r="G109" t="s">
        <v>1198</v>
      </c>
      <c r="H109" t="s">
        <v>701</v>
      </c>
      <c r="I109" t="s">
        <v>707</v>
      </c>
      <c r="J109" t="s">
        <v>1086</v>
      </c>
      <c r="K109" s="12">
        <v>3.2390745501285401E-2</v>
      </c>
      <c r="L109" s="12">
        <v>4.8586118251927997E-2</v>
      </c>
      <c r="M109" t="s">
        <v>1346</v>
      </c>
      <c r="N109">
        <v>2.2365038560411301E-2</v>
      </c>
      <c r="O109">
        <v>2.6221079691516699E-2</v>
      </c>
      <c r="P109" t="s">
        <v>1302</v>
      </c>
      <c r="Q109">
        <v>43</v>
      </c>
      <c r="R109">
        <v>43</v>
      </c>
      <c r="S109" t="b">
        <v>0</v>
      </c>
      <c r="T109" t="s">
        <v>1349</v>
      </c>
      <c r="U109">
        <v>0.72070000000000001</v>
      </c>
      <c r="V109" t="s">
        <v>21</v>
      </c>
      <c r="W109" t="s">
        <v>21</v>
      </c>
      <c r="X109">
        <v>30</v>
      </c>
      <c r="Y109">
        <v>30</v>
      </c>
      <c r="Z109">
        <v>594</v>
      </c>
      <c r="AA109">
        <v>594</v>
      </c>
    </row>
    <row r="110" spans="1:27" x14ac:dyDescent="0.2">
      <c r="A110" t="s">
        <v>1600</v>
      </c>
      <c r="B110" t="s">
        <v>1264</v>
      </c>
      <c r="C110" t="s">
        <v>21</v>
      </c>
      <c r="D110" t="b">
        <v>0</v>
      </c>
      <c r="E110" t="s">
        <v>1116</v>
      </c>
      <c r="F110" t="s">
        <v>21</v>
      </c>
      <c r="G110" t="s">
        <v>1221</v>
      </c>
      <c r="H110" t="s">
        <v>21</v>
      </c>
      <c r="I110" t="s">
        <v>21</v>
      </c>
      <c r="J110" t="s">
        <v>1085</v>
      </c>
      <c r="K110" s="12">
        <v>0.83</v>
      </c>
      <c r="L110" s="12">
        <v>0.81</v>
      </c>
      <c r="N110" t="s">
        <v>21</v>
      </c>
      <c r="O110" t="s">
        <v>21</v>
      </c>
      <c r="P110" t="s">
        <v>21</v>
      </c>
      <c r="Q110">
        <v>480</v>
      </c>
      <c r="R110">
        <v>480</v>
      </c>
      <c r="S110" t="b">
        <v>0</v>
      </c>
      <c r="T110" t="s">
        <v>1309</v>
      </c>
      <c r="U110" t="s">
        <v>21</v>
      </c>
      <c r="V110">
        <v>199.5</v>
      </c>
      <c r="W110">
        <v>0</v>
      </c>
      <c r="X110">
        <v>339</v>
      </c>
      <c r="Y110">
        <v>339</v>
      </c>
      <c r="Z110">
        <v>152</v>
      </c>
      <c r="AA110" t="s">
        <v>21</v>
      </c>
    </row>
    <row r="111" spans="1:27" x14ac:dyDescent="0.2">
      <c r="A111" t="s">
        <v>1656</v>
      </c>
      <c r="B111" t="s">
        <v>1264</v>
      </c>
      <c r="C111" t="s">
        <v>21</v>
      </c>
      <c r="D111" t="b">
        <v>0</v>
      </c>
      <c r="E111" t="s">
        <v>1116</v>
      </c>
      <c r="F111" t="s">
        <v>21</v>
      </c>
      <c r="G111" t="s">
        <v>1192</v>
      </c>
      <c r="H111" t="s">
        <v>21</v>
      </c>
      <c r="I111" t="s">
        <v>21</v>
      </c>
      <c r="J111" t="s">
        <v>1085</v>
      </c>
      <c r="K111" s="12">
        <v>7.0860927152317901</v>
      </c>
      <c r="L111" s="12">
        <v>5.49668874172185</v>
      </c>
      <c r="M111" t="s">
        <v>1659</v>
      </c>
      <c r="N111" s="12">
        <v>1.12582781456953</v>
      </c>
      <c r="O111" s="12">
        <v>0.86092715231788197</v>
      </c>
      <c r="P111" t="s">
        <v>1302</v>
      </c>
      <c r="Q111">
        <v>16</v>
      </c>
      <c r="R111">
        <v>16</v>
      </c>
      <c r="S111" t="s">
        <v>21</v>
      </c>
      <c r="T111" t="s">
        <v>21</v>
      </c>
      <c r="U111" t="s">
        <v>21</v>
      </c>
      <c r="V111">
        <v>204</v>
      </c>
      <c r="W111" t="s">
        <v>21</v>
      </c>
      <c r="X111">
        <v>101.98371666178177</v>
      </c>
      <c r="Y111">
        <v>101.98371666178177</v>
      </c>
      <c r="Z111">
        <v>243</v>
      </c>
      <c r="AA111" t="s">
        <v>21</v>
      </c>
    </row>
    <row r="112" spans="1:27" x14ac:dyDescent="0.2">
      <c r="A112" t="s">
        <v>1380</v>
      </c>
      <c r="B112" t="s">
        <v>1307</v>
      </c>
      <c r="C112" t="s">
        <v>21</v>
      </c>
      <c r="D112" t="b">
        <v>0</v>
      </c>
      <c r="E112" t="s">
        <v>1116</v>
      </c>
      <c r="F112" t="s">
        <v>21</v>
      </c>
      <c r="G112" t="s">
        <v>1192</v>
      </c>
      <c r="H112" t="s">
        <v>21</v>
      </c>
      <c r="I112" t="s">
        <v>21</v>
      </c>
      <c r="J112" t="s">
        <v>1086</v>
      </c>
      <c r="K112">
        <v>0.91800000000000004</v>
      </c>
      <c r="L112">
        <v>0.83699999999999997</v>
      </c>
      <c r="N112">
        <v>0.1</v>
      </c>
      <c r="O112">
        <v>0.03</v>
      </c>
      <c r="P112" t="s">
        <v>1302</v>
      </c>
      <c r="Q112">
        <v>30</v>
      </c>
      <c r="R112">
        <v>30</v>
      </c>
      <c r="S112" s="3" t="s">
        <v>21</v>
      </c>
      <c r="T112" s="3" t="s">
        <v>21</v>
      </c>
      <c r="U112" s="3" t="s">
        <v>21</v>
      </c>
      <c r="V112">
        <v>78.5</v>
      </c>
      <c r="W112" t="s">
        <v>21</v>
      </c>
      <c r="X112">
        <v>33</v>
      </c>
      <c r="Y112">
        <v>33</v>
      </c>
      <c r="Z112">
        <v>2557</v>
      </c>
      <c r="AA112" t="s">
        <v>21</v>
      </c>
    </row>
    <row r="113" spans="1:27" x14ac:dyDescent="0.2">
      <c r="A113" t="s">
        <v>1380</v>
      </c>
      <c r="B113" t="s">
        <v>1267</v>
      </c>
      <c r="C113" t="s">
        <v>1388</v>
      </c>
      <c r="D113" t="b">
        <v>0</v>
      </c>
      <c r="E113" t="s">
        <v>1116</v>
      </c>
      <c r="F113" t="s">
        <v>21</v>
      </c>
      <c r="G113" t="s">
        <v>1192</v>
      </c>
      <c r="H113" t="s">
        <v>21</v>
      </c>
      <c r="I113" t="s">
        <v>21</v>
      </c>
      <c r="J113" t="s">
        <v>1086</v>
      </c>
      <c r="K113">
        <v>6.2</v>
      </c>
      <c r="L113">
        <v>6.8</v>
      </c>
      <c r="M113" t="s">
        <v>21</v>
      </c>
      <c r="N113">
        <v>0.2</v>
      </c>
      <c r="O113">
        <v>0.1</v>
      </c>
      <c r="P113" t="s">
        <v>1302</v>
      </c>
      <c r="Q113">
        <v>30</v>
      </c>
      <c r="R113">
        <v>30</v>
      </c>
      <c r="S113" s="3" t="s">
        <v>21</v>
      </c>
      <c r="T113" s="3" t="s">
        <v>21</v>
      </c>
      <c r="U113" s="3" t="s">
        <v>21</v>
      </c>
      <c r="V113">
        <v>78.5</v>
      </c>
      <c r="W113" t="s">
        <v>21</v>
      </c>
      <c r="X113">
        <v>33</v>
      </c>
      <c r="Y113">
        <v>33</v>
      </c>
      <c r="Z113">
        <v>2557</v>
      </c>
      <c r="AA113" t="s">
        <v>21</v>
      </c>
    </row>
    <row r="114" spans="1:27" x14ac:dyDescent="0.2">
      <c r="A114" t="s">
        <v>1380</v>
      </c>
      <c r="B114" t="s">
        <v>1307</v>
      </c>
      <c r="C114" t="s">
        <v>21</v>
      </c>
      <c r="D114" t="b">
        <v>0</v>
      </c>
      <c r="E114" t="s">
        <v>1116</v>
      </c>
      <c r="F114" t="s">
        <v>21</v>
      </c>
      <c r="G114" t="s">
        <v>1192</v>
      </c>
      <c r="H114" t="s">
        <v>21</v>
      </c>
      <c r="I114" t="s">
        <v>21</v>
      </c>
      <c r="J114" t="s">
        <v>1085</v>
      </c>
      <c r="K114">
        <v>0.79200000000000004</v>
      </c>
      <c r="L114">
        <v>0.83699999999999997</v>
      </c>
      <c r="N114">
        <v>0.03</v>
      </c>
      <c r="O114">
        <v>0.03</v>
      </c>
      <c r="P114" t="s">
        <v>1302</v>
      </c>
      <c r="Q114">
        <v>30</v>
      </c>
      <c r="R114">
        <v>30</v>
      </c>
      <c r="S114" t="s">
        <v>21</v>
      </c>
      <c r="T114" t="s">
        <v>21</v>
      </c>
      <c r="U114" t="s">
        <v>21</v>
      </c>
      <c r="V114">
        <v>78.5</v>
      </c>
      <c r="W114" t="s">
        <v>21</v>
      </c>
      <c r="X114">
        <v>133</v>
      </c>
      <c r="Y114">
        <v>133</v>
      </c>
      <c r="Z114">
        <v>2557</v>
      </c>
      <c r="AA114" t="s">
        <v>21</v>
      </c>
    </row>
    <row r="115" spans="1:27" x14ac:dyDescent="0.2">
      <c r="A115" t="s">
        <v>1380</v>
      </c>
      <c r="B115" t="s">
        <v>1267</v>
      </c>
      <c r="C115" t="s">
        <v>1388</v>
      </c>
      <c r="D115" t="b">
        <v>0</v>
      </c>
      <c r="E115" t="s">
        <v>1116</v>
      </c>
      <c r="F115" t="s">
        <v>21</v>
      </c>
      <c r="G115" t="s">
        <v>1192</v>
      </c>
      <c r="H115" t="s">
        <v>21</v>
      </c>
      <c r="I115" t="s">
        <v>21</v>
      </c>
      <c r="J115" t="s">
        <v>1085</v>
      </c>
      <c r="K115">
        <v>6.5</v>
      </c>
      <c r="L115">
        <v>6.8</v>
      </c>
      <c r="M115" t="s">
        <v>21</v>
      </c>
      <c r="N115">
        <v>0.2</v>
      </c>
      <c r="O115">
        <v>0.1</v>
      </c>
      <c r="P115" t="s">
        <v>1302</v>
      </c>
      <c r="Q115">
        <v>30</v>
      </c>
      <c r="R115">
        <v>30</v>
      </c>
      <c r="S115" t="s">
        <v>21</v>
      </c>
      <c r="T115" t="s">
        <v>21</v>
      </c>
      <c r="U115" t="s">
        <v>21</v>
      </c>
      <c r="V115">
        <v>78.5</v>
      </c>
      <c r="W115" t="s">
        <v>21</v>
      </c>
      <c r="X115">
        <v>133</v>
      </c>
      <c r="Y115">
        <v>133</v>
      </c>
      <c r="Z115">
        <v>2557</v>
      </c>
      <c r="AA115" t="s">
        <v>21</v>
      </c>
    </row>
    <row r="116" spans="1:27" x14ac:dyDescent="0.2">
      <c r="A116" t="s">
        <v>1465</v>
      </c>
      <c r="B116" t="s">
        <v>1264</v>
      </c>
      <c r="C116" t="s">
        <v>21</v>
      </c>
      <c r="D116" t="b">
        <v>0</v>
      </c>
      <c r="E116" t="s">
        <v>18</v>
      </c>
      <c r="F116" t="s">
        <v>1284</v>
      </c>
      <c r="G116" t="s">
        <v>1198</v>
      </c>
      <c r="H116" t="s">
        <v>703</v>
      </c>
      <c r="I116" t="s">
        <v>708</v>
      </c>
      <c r="J116" t="s">
        <v>1086</v>
      </c>
      <c r="K116" s="12">
        <v>10.151515151515101</v>
      </c>
      <c r="L116" s="12">
        <v>7.2727272727272698</v>
      </c>
      <c r="M116" t="s">
        <v>1466</v>
      </c>
      <c r="N116" s="12">
        <v>1.36363636363636</v>
      </c>
      <c r="O116" s="12">
        <v>1.2121212121212099</v>
      </c>
      <c r="P116" t="s">
        <v>1302</v>
      </c>
      <c r="Q116">
        <v>30</v>
      </c>
      <c r="R116">
        <v>30</v>
      </c>
      <c r="S116" t="b">
        <v>0</v>
      </c>
      <c r="T116" t="s">
        <v>1309</v>
      </c>
      <c r="U116" t="s">
        <v>21</v>
      </c>
      <c r="V116" t="s">
        <v>21</v>
      </c>
      <c r="W116" t="s">
        <v>21</v>
      </c>
      <c r="X116">
        <v>30</v>
      </c>
      <c r="Y116">
        <v>30</v>
      </c>
      <c r="Z116">
        <v>1460</v>
      </c>
      <c r="AA116" t="s">
        <v>21</v>
      </c>
    </row>
    <row r="117" spans="1:27" x14ac:dyDescent="0.2">
      <c r="A117" t="s">
        <v>1467</v>
      </c>
      <c r="B117" t="s">
        <v>1264</v>
      </c>
      <c r="C117" t="s">
        <v>21</v>
      </c>
      <c r="D117" t="b">
        <v>0</v>
      </c>
      <c r="E117" t="s">
        <v>18</v>
      </c>
      <c r="F117" t="s">
        <v>1284</v>
      </c>
      <c r="G117" t="s">
        <v>1198</v>
      </c>
      <c r="H117" t="s">
        <v>703</v>
      </c>
      <c r="I117" t="s">
        <v>708</v>
      </c>
      <c r="J117" t="s">
        <v>1086</v>
      </c>
      <c r="K117" s="12">
        <v>14.090909090909101</v>
      </c>
      <c r="L117" s="12">
        <v>30.4545454545454</v>
      </c>
      <c r="M117" t="s">
        <v>1466</v>
      </c>
      <c r="N117" s="12">
        <v>2.2727272727272698</v>
      </c>
      <c r="O117" s="12">
        <v>10</v>
      </c>
      <c r="P117" t="s">
        <v>1302</v>
      </c>
      <c r="Q117">
        <v>30</v>
      </c>
      <c r="R117">
        <v>30</v>
      </c>
      <c r="S117" t="b">
        <v>1</v>
      </c>
      <c r="T117" t="s">
        <v>1455</v>
      </c>
      <c r="U117" t="s">
        <v>21</v>
      </c>
      <c r="V117" t="s">
        <v>21</v>
      </c>
      <c r="W117" t="s">
        <v>21</v>
      </c>
      <c r="X117">
        <v>30</v>
      </c>
      <c r="Y117">
        <v>30</v>
      </c>
      <c r="Z117">
        <v>4745</v>
      </c>
      <c r="AA117" t="s">
        <v>21</v>
      </c>
    </row>
    <row r="118" spans="1:27" x14ac:dyDescent="0.2">
      <c r="A118" t="s">
        <v>1468</v>
      </c>
      <c r="B118" t="s">
        <v>1264</v>
      </c>
      <c r="C118" t="s">
        <v>21</v>
      </c>
      <c r="D118" t="b">
        <v>0</v>
      </c>
      <c r="E118" t="s">
        <v>18</v>
      </c>
      <c r="F118" t="s">
        <v>1284</v>
      </c>
      <c r="G118" t="s">
        <v>1198</v>
      </c>
      <c r="H118" t="s">
        <v>703</v>
      </c>
      <c r="I118" t="s">
        <v>708</v>
      </c>
      <c r="J118" t="s">
        <v>1086</v>
      </c>
      <c r="K118" s="12">
        <v>13.030303030302999</v>
      </c>
      <c r="L118" s="12">
        <v>23.181818181818201</v>
      </c>
      <c r="M118" t="s">
        <v>1466</v>
      </c>
      <c r="N118" s="12">
        <v>1.9696969696969799</v>
      </c>
      <c r="O118" s="12">
        <v>3.0303030303030298</v>
      </c>
      <c r="P118" t="s">
        <v>1302</v>
      </c>
      <c r="Q118">
        <v>30</v>
      </c>
      <c r="R118">
        <v>30</v>
      </c>
      <c r="S118" t="b">
        <v>1</v>
      </c>
      <c r="T118" t="s">
        <v>1455</v>
      </c>
      <c r="U118" t="s">
        <v>21</v>
      </c>
      <c r="V118" t="s">
        <v>21</v>
      </c>
      <c r="W118" t="s">
        <v>21</v>
      </c>
      <c r="X118">
        <v>30</v>
      </c>
      <c r="Y118">
        <v>30</v>
      </c>
      <c r="Z118">
        <v>2555</v>
      </c>
      <c r="AA118" t="s">
        <v>21</v>
      </c>
    </row>
    <row r="119" spans="1:27" ht="16" x14ac:dyDescent="0.2">
      <c r="A119" t="s">
        <v>1600</v>
      </c>
      <c r="B119" t="s">
        <v>1264</v>
      </c>
      <c r="C119" t="s">
        <v>21</v>
      </c>
      <c r="D119" t="b">
        <v>0</v>
      </c>
      <c r="E119" t="s">
        <v>18</v>
      </c>
      <c r="F119" t="s">
        <v>21</v>
      </c>
      <c r="G119" t="s">
        <v>1221</v>
      </c>
      <c r="H119" t="s">
        <v>21</v>
      </c>
      <c r="I119" t="s">
        <v>21</v>
      </c>
      <c r="J119" t="s">
        <v>1085</v>
      </c>
      <c r="K119" s="12">
        <v>5.58</v>
      </c>
      <c r="L119" s="12">
        <v>3.7</v>
      </c>
      <c r="M119" s="7"/>
      <c r="N119" t="s">
        <v>21</v>
      </c>
      <c r="O119" t="s">
        <v>21</v>
      </c>
      <c r="P119" t="s">
        <v>21</v>
      </c>
      <c r="Q119">
        <v>480</v>
      </c>
      <c r="R119">
        <v>480</v>
      </c>
      <c r="S119" t="b">
        <v>1</v>
      </c>
      <c r="T119" t="s">
        <v>1269</v>
      </c>
      <c r="U119" t="s">
        <v>21</v>
      </c>
      <c r="V119">
        <v>199.5</v>
      </c>
      <c r="W119" s="7">
        <v>0</v>
      </c>
      <c r="X119">
        <v>339</v>
      </c>
      <c r="Y119">
        <v>339</v>
      </c>
      <c r="Z119">
        <v>152</v>
      </c>
      <c r="AA119" t="s">
        <v>21</v>
      </c>
    </row>
    <row r="120" spans="1:27" x14ac:dyDescent="0.2">
      <c r="A120" t="s">
        <v>1600</v>
      </c>
      <c r="B120" t="s">
        <v>1264</v>
      </c>
      <c r="C120" t="s">
        <v>21</v>
      </c>
      <c r="D120" t="b">
        <v>0</v>
      </c>
      <c r="E120" t="s">
        <v>18</v>
      </c>
      <c r="F120" t="s">
        <v>21</v>
      </c>
      <c r="G120" t="s">
        <v>1221</v>
      </c>
      <c r="H120" t="s">
        <v>21</v>
      </c>
      <c r="I120" t="s">
        <v>21</v>
      </c>
      <c r="J120" t="s">
        <v>1085</v>
      </c>
      <c r="K120" s="12">
        <v>27.364864864864899</v>
      </c>
      <c r="L120" s="12">
        <v>16.554054054054099</v>
      </c>
      <c r="M120" t="s">
        <v>1609</v>
      </c>
      <c r="N120" s="12">
        <v>8.4459459459459403</v>
      </c>
      <c r="O120" s="12">
        <v>3.7162162162162198</v>
      </c>
      <c r="P120" t="s">
        <v>1302</v>
      </c>
      <c r="Q120">
        <v>24</v>
      </c>
      <c r="R120">
        <v>24</v>
      </c>
      <c r="S120" t="s">
        <v>21</v>
      </c>
      <c r="T120" t="s">
        <v>21</v>
      </c>
      <c r="U120" t="s">
        <v>21</v>
      </c>
      <c r="V120">
        <v>199.5</v>
      </c>
      <c r="W120">
        <v>0</v>
      </c>
      <c r="X120">
        <v>339</v>
      </c>
      <c r="Y120">
        <v>339</v>
      </c>
      <c r="Z120">
        <v>7</v>
      </c>
      <c r="AA120" t="s">
        <v>21</v>
      </c>
    </row>
    <row r="121" spans="1:27" ht="16" x14ac:dyDescent="0.2">
      <c r="A121" t="s">
        <v>1600</v>
      </c>
      <c r="B121" t="s">
        <v>1264</v>
      </c>
      <c r="C121" t="s">
        <v>21</v>
      </c>
      <c r="D121" s="7" t="b">
        <v>0</v>
      </c>
      <c r="E121" t="s">
        <v>18</v>
      </c>
      <c r="F121" t="s">
        <v>21</v>
      </c>
      <c r="G121" t="s">
        <v>1221</v>
      </c>
      <c r="H121" t="s">
        <v>21</v>
      </c>
      <c r="I121" t="s">
        <v>21</v>
      </c>
      <c r="J121" t="s">
        <v>1085</v>
      </c>
      <c r="K121" s="12">
        <v>14.8648648648649</v>
      </c>
      <c r="L121" s="12">
        <v>5.0675675675675604</v>
      </c>
      <c r="M121" t="s">
        <v>1609</v>
      </c>
      <c r="N121" s="12">
        <v>7.4324324324324396</v>
      </c>
      <c r="O121" s="12">
        <v>5.0675675675675702</v>
      </c>
      <c r="P121" t="s">
        <v>1302</v>
      </c>
      <c r="Q121">
        <v>24</v>
      </c>
      <c r="R121">
        <v>24</v>
      </c>
      <c r="S121" t="s">
        <v>21</v>
      </c>
      <c r="T121" t="s">
        <v>21</v>
      </c>
      <c r="U121" t="s">
        <v>21</v>
      </c>
      <c r="V121">
        <v>199.5</v>
      </c>
      <c r="W121">
        <v>0</v>
      </c>
      <c r="X121">
        <v>339</v>
      </c>
      <c r="Y121">
        <v>339</v>
      </c>
      <c r="Z121">
        <v>14</v>
      </c>
      <c r="AA121" t="s">
        <v>21</v>
      </c>
    </row>
    <row r="122" spans="1:27" x14ac:dyDescent="0.2">
      <c r="A122" t="s">
        <v>1600</v>
      </c>
      <c r="B122" t="s">
        <v>1264</v>
      </c>
      <c r="C122" t="s">
        <v>21</v>
      </c>
      <c r="D122" t="b">
        <v>0</v>
      </c>
      <c r="E122" t="s">
        <v>18</v>
      </c>
      <c r="F122" t="s">
        <v>21</v>
      </c>
      <c r="G122" t="s">
        <v>1221</v>
      </c>
      <c r="H122" t="s">
        <v>21</v>
      </c>
      <c r="I122" t="s">
        <v>21</v>
      </c>
      <c r="J122" t="s">
        <v>1085</v>
      </c>
      <c r="K122" s="12">
        <v>17.9054054054054</v>
      </c>
      <c r="L122" s="12">
        <v>1.35135135135135</v>
      </c>
      <c r="M122" t="s">
        <v>1609</v>
      </c>
      <c r="N122" s="12">
        <v>10.1351351351351</v>
      </c>
      <c r="O122" s="12">
        <v>1.35135135135136</v>
      </c>
      <c r="P122" t="s">
        <v>1302</v>
      </c>
      <c r="Q122">
        <v>24</v>
      </c>
      <c r="R122">
        <v>24</v>
      </c>
      <c r="S122" t="s">
        <v>21</v>
      </c>
      <c r="T122" t="s">
        <v>21</v>
      </c>
      <c r="U122" t="s">
        <v>21</v>
      </c>
      <c r="V122">
        <v>199.5</v>
      </c>
      <c r="W122">
        <v>0</v>
      </c>
      <c r="X122">
        <v>339</v>
      </c>
      <c r="Y122">
        <v>339</v>
      </c>
      <c r="Z122">
        <v>21</v>
      </c>
      <c r="AA122" t="s">
        <v>21</v>
      </c>
    </row>
    <row r="123" spans="1:27" x14ac:dyDescent="0.2">
      <c r="A123" t="s">
        <v>1600</v>
      </c>
      <c r="B123" t="s">
        <v>1264</v>
      </c>
      <c r="C123" t="s">
        <v>21</v>
      </c>
      <c r="D123" t="b">
        <v>0</v>
      </c>
      <c r="E123" t="s">
        <v>18</v>
      </c>
      <c r="F123" t="s">
        <v>21</v>
      </c>
      <c r="G123" t="s">
        <v>1221</v>
      </c>
      <c r="H123" t="s">
        <v>21</v>
      </c>
      <c r="I123" t="s">
        <v>21</v>
      </c>
      <c r="J123" t="s">
        <v>1085</v>
      </c>
      <c r="K123" s="12">
        <v>10.1351351351351</v>
      </c>
      <c r="L123" s="12">
        <v>1.6891891891891899</v>
      </c>
      <c r="M123" t="s">
        <v>1609</v>
      </c>
      <c r="N123" s="12">
        <v>3.7162162162162198</v>
      </c>
      <c r="O123" s="12">
        <v>2.0270270270270201</v>
      </c>
      <c r="P123" t="s">
        <v>1302</v>
      </c>
      <c r="Q123">
        <v>24</v>
      </c>
      <c r="R123">
        <v>24</v>
      </c>
      <c r="S123" t="s">
        <v>21</v>
      </c>
      <c r="T123" t="s">
        <v>21</v>
      </c>
      <c r="U123" t="s">
        <v>21</v>
      </c>
      <c r="V123">
        <v>199.5</v>
      </c>
      <c r="W123">
        <v>0</v>
      </c>
      <c r="X123">
        <v>339</v>
      </c>
      <c r="Y123">
        <v>339</v>
      </c>
      <c r="Z123">
        <v>28</v>
      </c>
      <c r="AA123" t="s">
        <v>21</v>
      </c>
    </row>
    <row r="124" spans="1:27" x14ac:dyDescent="0.2">
      <c r="A124" t="s">
        <v>1600</v>
      </c>
      <c r="B124" t="s">
        <v>1264</v>
      </c>
      <c r="C124" t="s">
        <v>21</v>
      </c>
      <c r="D124" t="b">
        <v>0</v>
      </c>
      <c r="E124" t="s">
        <v>18</v>
      </c>
      <c r="F124" t="s">
        <v>21</v>
      </c>
      <c r="G124" t="s">
        <v>1221</v>
      </c>
      <c r="H124" t="s">
        <v>21</v>
      </c>
      <c r="I124" t="s">
        <v>21</v>
      </c>
      <c r="J124" t="s">
        <v>1085</v>
      </c>
      <c r="K124" s="12">
        <v>44.9324324324324</v>
      </c>
      <c r="L124" s="12">
        <v>23.648648648648599</v>
      </c>
      <c r="M124" t="s">
        <v>1609</v>
      </c>
      <c r="N124" s="12">
        <v>6.7567567567567401</v>
      </c>
      <c r="O124" s="12">
        <v>9.7972972972972894</v>
      </c>
      <c r="P124" t="s">
        <v>1302</v>
      </c>
      <c r="Q124">
        <v>24</v>
      </c>
      <c r="R124">
        <v>24</v>
      </c>
      <c r="S124" t="s">
        <v>21</v>
      </c>
      <c r="T124" t="s">
        <v>21</v>
      </c>
      <c r="U124" t="s">
        <v>21</v>
      </c>
      <c r="V124">
        <v>199.5</v>
      </c>
      <c r="W124">
        <v>0</v>
      </c>
      <c r="X124">
        <v>339</v>
      </c>
      <c r="Y124">
        <v>339</v>
      </c>
      <c r="Z124">
        <v>35</v>
      </c>
      <c r="AA124" t="s">
        <v>21</v>
      </c>
    </row>
    <row r="125" spans="1:27" x14ac:dyDescent="0.2">
      <c r="A125" t="s">
        <v>1600</v>
      </c>
      <c r="B125" t="s">
        <v>1264</v>
      </c>
      <c r="C125" t="s">
        <v>21</v>
      </c>
      <c r="D125" t="b">
        <v>0</v>
      </c>
      <c r="E125" t="s">
        <v>18</v>
      </c>
      <c r="F125" t="s">
        <v>21</v>
      </c>
      <c r="G125" t="s">
        <v>1221</v>
      </c>
      <c r="H125" t="s">
        <v>21</v>
      </c>
      <c r="I125" t="s">
        <v>21</v>
      </c>
      <c r="J125" t="s">
        <v>1085</v>
      </c>
      <c r="K125" s="12">
        <v>39.1891891891892</v>
      </c>
      <c r="L125" s="12">
        <v>19.5945945945946</v>
      </c>
      <c r="M125" t="s">
        <v>1609</v>
      </c>
      <c r="N125" s="12">
        <v>9.1216216216216406</v>
      </c>
      <c r="O125" s="12">
        <v>4.3918918918918903</v>
      </c>
      <c r="P125" t="s">
        <v>1302</v>
      </c>
      <c r="Q125">
        <v>24</v>
      </c>
      <c r="R125">
        <v>24</v>
      </c>
      <c r="S125" t="s">
        <v>21</v>
      </c>
      <c r="T125" t="s">
        <v>21</v>
      </c>
      <c r="U125" t="s">
        <v>21</v>
      </c>
      <c r="V125">
        <v>199.5</v>
      </c>
      <c r="W125">
        <v>0</v>
      </c>
      <c r="X125">
        <v>339</v>
      </c>
      <c r="Y125">
        <v>339</v>
      </c>
      <c r="Z125">
        <v>42</v>
      </c>
      <c r="AA125" t="s">
        <v>21</v>
      </c>
    </row>
    <row r="126" spans="1:27" x14ac:dyDescent="0.2">
      <c r="A126" t="s">
        <v>1600</v>
      </c>
      <c r="B126" t="s">
        <v>1264</v>
      </c>
      <c r="C126" t="s">
        <v>21</v>
      </c>
      <c r="D126" t="b">
        <v>0</v>
      </c>
      <c r="E126" t="s">
        <v>18</v>
      </c>
      <c r="F126" t="s">
        <v>21</v>
      </c>
      <c r="G126" t="s">
        <v>1221</v>
      </c>
      <c r="H126" t="s">
        <v>21</v>
      </c>
      <c r="I126" t="s">
        <v>21</v>
      </c>
      <c r="J126" t="s">
        <v>1085</v>
      </c>
      <c r="K126" s="12">
        <v>15.540540540540499</v>
      </c>
      <c r="L126" s="12">
        <v>5.7432432432432403</v>
      </c>
      <c r="M126" t="s">
        <v>1609</v>
      </c>
      <c r="N126" s="12">
        <v>5.0675675675675604</v>
      </c>
      <c r="O126" s="12">
        <v>3.71621621621621</v>
      </c>
      <c r="P126" t="s">
        <v>1302</v>
      </c>
      <c r="Q126">
        <v>24</v>
      </c>
      <c r="R126">
        <v>24</v>
      </c>
      <c r="S126" t="s">
        <v>21</v>
      </c>
      <c r="T126" t="s">
        <v>21</v>
      </c>
      <c r="U126" t="s">
        <v>21</v>
      </c>
      <c r="V126">
        <v>199.5</v>
      </c>
      <c r="W126">
        <v>0</v>
      </c>
      <c r="X126">
        <v>339</v>
      </c>
      <c r="Y126">
        <v>339</v>
      </c>
      <c r="Z126">
        <v>56</v>
      </c>
      <c r="AA126" t="s">
        <v>21</v>
      </c>
    </row>
    <row r="127" spans="1:27" x14ac:dyDescent="0.2">
      <c r="A127" t="s">
        <v>1600</v>
      </c>
      <c r="B127" t="s">
        <v>1264</v>
      </c>
      <c r="C127" t="s">
        <v>21</v>
      </c>
      <c r="D127" t="b">
        <v>0</v>
      </c>
      <c r="E127" t="s">
        <v>18</v>
      </c>
      <c r="F127" t="s">
        <v>21</v>
      </c>
      <c r="G127" t="s">
        <v>1221</v>
      </c>
      <c r="H127" t="s">
        <v>21</v>
      </c>
      <c r="I127" t="s">
        <v>21</v>
      </c>
      <c r="J127" t="s">
        <v>1085</v>
      </c>
      <c r="K127" s="12">
        <v>23.648648648648599</v>
      </c>
      <c r="L127" s="12">
        <v>18.918918918918902</v>
      </c>
      <c r="M127" t="s">
        <v>1609</v>
      </c>
      <c r="N127" s="12">
        <v>6.4189189189189202</v>
      </c>
      <c r="O127" s="12">
        <v>6.7567567567567597</v>
      </c>
      <c r="P127" t="s">
        <v>1302</v>
      </c>
      <c r="Q127">
        <v>24</v>
      </c>
      <c r="R127">
        <v>24</v>
      </c>
      <c r="S127" t="s">
        <v>21</v>
      </c>
      <c r="T127" t="s">
        <v>21</v>
      </c>
      <c r="U127" t="s">
        <v>21</v>
      </c>
      <c r="V127">
        <v>199.5</v>
      </c>
      <c r="W127">
        <v>0</v>
      </c>
      <c r="X127">
        <v>339</v>
      </c>
      <c r="Y127">
        <v>339</v>
      </c>
      <c r="Z127">
        <v>63</v>
      </c>
      <c r="AA127" t="s">
        <v>21</v>
      </c>
    </row>
    <row r="128" spans="1:27" x14ac:dyDescent="0.2">
      <c r="A128" t="s">
        <v>1600</v>
      </c>
      <c r="B128" t="s">
        <v>1264</v>
      </c>
      <c r="C128" t="s">
        <v>21</v>
      </c>
      <c r="D128" t="b">
        <v>0</v>
      </c>
      <c r="E128" t="s">
        <v>18</v>
      </c>
      <c r="F128" t="s">
        <v>21</v>
      </c>
      <c r="G128" t="s">
        <v>1221</v>
      </c>
      <c r="H128" t="s">
        <v>21</v>
      </c>
      <c r="I128" t="s">
        <v>21</v>
      </c>
      <c r="J128" t="s">
        <v>1085</v>
      </c>
      <c r="K128" s="12">
        <v>9.7972972972972894</v>
      </c>
      <c r="L128" s="12">
        <v>6.7567567567567499</v>
      </c>
      <c r="M128" t="s">
        <v>1609</v>
      </c>
      <c r="N128" s="12">
        <v>4.7297297297297298</v>
      </c>
      <c r="O128" s="12">
        <v>3.7162162162162198</v>
      </c>
      <c r="P128" t="s">
        <v>1302</v>
      </c>
      <c r="Q128">
        <v>24</v>
      </c>
      <c r="R128">
        <v>24</v>
      </c>
      <c r="S128" t="s">
        <v>21</v>
      </c>
      <c r="T128" t="s">
        <v>21</v>
      </c>
      <c r="U128" t="s">
        <v>21</v>
      </c>
      <c r="V128">
        <v>199.5</v>
      </c>
      <c r="W128">
        <v>0</v>
      </c>
      <c r="X128">
        <v>339</v>
      </c>
      <c r="Y128">
        <v>339</v>
      </c>
      <c r="Z128">
        <v>70</v>
      </c>
      <c r="AA128" t="s">
        <v>21</v>
      </c>
    </row>
    <row r="129" spans="1:27" x14ac:dyDescent="0.2">
      <c r="A129" t="s">
        <v>1600</v>
      </c>
      <c r="B129" t="s">
        <v>1264</v>
      </c>
      <c r="C129" t="s">
        <v>21</v>
      </c>
      <c r="D129" t="b">
        <v>0</v>
      </c>
      <c r="E129" t="s">
        <v>18</v>
      </c>
      <c r="F129" t="s">
        <v>21</v>
      </c>
      <c r="G129" t="s">
        <v>1221</v>
      </c>
      <c r="H129" t="s">
        <v>21</v>
      </c>
      <c r="I129" t="s">
        <v>21</v>
      </c>
      <c r="J129" t="s">
        <v>1085</v>
      </c>
      <c r="K129" s="12">
        <v>30.0675675675676</v>
      </c>
      <c r="L129" s="12">
        <v>12.8378378378378</v>
      </c>
      <c r="M129" t="s">
        <v>1609</v>
      </c>
      <c r="N129" s="12">
        <v>8.4459459459459492</v>
      </c>
      <c r="O129" s="12">
        <v>3.7162162162162198</v>
      </c>
      <c r="P129" t="s">
        <v>1302</v>
      </c>
      <c r="Q129">
        <v>24</v>
      </c>
      <c r="R129">
        <v>24</v>
      </c>
      <c r="S129" t="s">
        <v>21</v>
      </c>
      <c r="T129" t="s">
        <v>21</v>
      </c>
      <c r="U129" t="s">
        <v>21</v>
      </c>
      <c r="V129">
        <v>199.5</v>
      </c>
      <c r="W129">
        <v>0</v>
      </c>
      <c r="X129">
        <v>339</v>
      </c>
      <c r="Y129">
        <v>339</v>
      </c>
      <c r="Z129">
        <v>77</v>
      </c>
      <c r="AA129" t="s">
        <v>21</v>
      </c>
    </row>
    <row r="130" spans="1:27" x14ac:dyDescent="0.2">
      <c r="A130" t="s">
        <v>1600</v>
      </c>
      <c r="B130" t="s">
        <v>1264</v>
      </c>
      <c r="C130" t="s">
        <v>21</v>
      </c>
      <c r="D130" t="b">
        <v>0</v>
      </c>
      <c r="E130" t="s">
        <v>18</v>
      </c>
      <c r="F130" t="s">
        <v>21</v>
      </c>
      <c r="G130" t="s">
        <v>1221</v>
      </c>
      <c r="H130" t="s">
        <v>21</v>
      </c>
      <c r="I130" t="s">
        <v>21</v>
      </c>
      <c r="J130" t="s">
        <v>1085</v>
      </c>
      <c r="K130" s="12">
        <v>53.040540540540498</v>
      </c>
      <c r="L130" s="12">
        <v>24.324324324324301</v>
      </c>
      <c r="M130" t="s">
        <v>1609</v>
      </c>
      <c r="N130" s="12">
        <v>10.8108108108108</v>
      </c>
      <c r="O130" s="12">
        <v>6.4189189189189104</v>
      </c>
      <c r="P130" t="s">
        <v>1302</v>
      </c>
      <c r="Q130">
        <v>24</v>
      </c>
      <c r="R130">
        <v>24</v>
      </c>
      <c r="S130" t="s">
        <v>21</v>
      </c>
      <c r="T130" t="s">
        <v>21</v>
      </c>
      <c r="U130" t="s">
        <v>21</v>
      </c>
      <c r="V130">
        <v>199.5</v>
      </c>
      <c r="W130">
        <v>0</v>
      </c>
      <c r="X130">
        <v>339</v>
      </c>
      <c r="Y130">
        <v>339</v>
      </c>
      <c r="Z130">
        <v>84</v>
      </c>
      <c r="AA130" t="s">
        <v>21</v>
      </c>
    </row>
    <row r="131" spans="1:27" x14ac:dyDescent="0.2">
      <c r="A131" t="s">
        <v>1600</v>
      </c>
      <c r="B131" t="s">
        <v>1264</v>
      </c>
      <c r="C131" t="s">
        <v>21</v>
      </c>
      <c r="D131" t="b">
        <v>0</v>
      </c>
      <c r="E131" t="s">
        <v>18</v>
      </c>
      <c r="F131" t="s">
        <v>21</v>
      </c>
      <c r="G131" t="s">
        <v>1221</v>
      </c>
      <c r="H131" t="s">
        <v>21</v>
      </c>
      <c r="I131" t="s">
        <v>21</v>
      </c>
      <c r="J131" t="s">
        <v>1085</v>
      </c>
      <c r="K131" s="12">
        <v>61.486486486486498</v>
      </c>
      <c r="L131" s="12">
        <v>23.648648648648599</v>
      </c>
      <c r="M131" t="s">
        <v>1609</v>
      </c>
      <c r="N131" s="12">
        <v>16.2162162162162</v>
      </c>
      <c r="O131" s="12">
        <v>7.0945945945945903</v>
      </c>
      <c r="P131" t="s">
        <v>1302</v>
      </c>
      <c r="Q131">
        <v>24</v>
      </c>
      <c r="R131">
        <v>24</v>
      </c>
      <c r="S131" t="s">
        <v>21</v>
      </c>
      <c r="T131" t="s">
        <v>21</v>
      </c>
      <c r="U131" t="s">
        <v>21</v>
      </c>
      <c r="V131">
        <v>199.5</v>
      </c>
      <c r="W131">
        <v>0</v>
      </c>
      <c r="X131">
        <v>339</v>
      </c>
      <c r="Y131">
        <v>339</v>
      </c>
      <c r="Z131">
        <v>91</v>
      </c>
      <c r="AA131" t="s">
        <v>21</v>
      </c>
    </row>
    <row r="132" spans="1:27" x14ac:dyDescent="0.2">
      <c r="A132" t="s">
        <v>1600</v>
      </c>
      <c r="B132" t="s">
        <v>1264</v>
      </c>
      <c r="C132" t="s">
        <v>21</v>
      </c>
      <c r="D132" t="b">
        <v>0</v>
      </c>
      <c r="E132" t="s">
        <v>18</v>
      </c>
      <c r="F132" t="s">
        <v>21</v>
      </c>
      <c r="G132" t="s">
        <v>1221</v>
      </c>
      <c r="H132" t="s">
        <v>21</v>
      </c>
      <c r="I132" t="s">
        <v>21</v>
      </c>
      <c r="J132" t="s">
        <v>1085</v>
      </c>
      <c r="K132" s="12">
        <v>51.351351351351298</v>
      </c>
      <c r="L132" s="12">
        <v>30.0675675675676</v>
      </c>
      <c r="M132" t="s">
        <v>1609</v>
      </c>
      <c r="N132" s="12">
        <v>10.8108108108108</v>
      </c>
      <c r="O132" s="12">
        <v>6.7567567567567499</v>
      </c>
      <c r="P132" t="s">
        <v>1302</v>
      </c>
      <c r="Q132">
        <v>24</v>
      </c>
      <c r="R132">
        <v>24</v>
      </c>
      <c r="S132" t="s">
        <v>21</v>
      </c>
      <c r="T132" t="s">
        <v>21</v>
      </c>
      <c r="U132" t="s">
        <v>21</v>
      </c>
      <c r="V132">
        <v>199.5</v>
      </c>
      <c r="W132">
        <v>0</v>
      </c>
      <c r="X132">
        <v>339</v>
      </c>
      <c r="Y132">
        <v>339</v>
      </c>
      <c r="Z132">
        <v>98</v>
      </c>
      <c r="AA132" t="s">
        <v>21</v>
      </c>
    </row>
    <row r="133" spans="1:27" x14ac:dyDescent="0.2">
      <c r="A133" t="s">
        <v>1600</v>
      </c>
      <c r="B133" t="s">
        <v>1264</v>
      </c>
      <c r="C133" t="s">
        <v>21</v>
      </c>
      <c r="D133" t="b">
        <v>0</v>
      </c>
      <c r="E133" t="s">
        <v>18</v>
      </c>
      <c r="F133" t="s">
        <v>21</v>
      </c>
      <c r="G133" t="s">
        <v>1221</v>
      </c>
      <c r="H133" t="s">
        <v>21</v>
      </c>
      <c r="I133" t="s">
        <v>21</v>
      </c>
      <c r="J133" t="s">
        <v>1085</v>
      </c>
      <c r="K133" s="12">
        <v>55.405405405405403</v>
      </c>
      <c r="L133" s="12">
        <v>15.8783783783784</v>
      </c>
      <c r="M133" t="s">
        <v>1609</v>
      </c>
      <c r="N133" s="12">
        <v>19.9324324324324</v>
      </c>
      <c r="O133" s="12">
        <v>6.0810810810810798</v>
      </c>
      <c r="P133" t="s">
        <v>1302</v>
      </c>
      <c r="Q133">
        <v>24</v>
      </c>
      <c r="R133">
        <v>24</v>
      </c>
      <c r="S133" t="s">
        <v>21</v>
      </c>
      <c r="T133" t="s">
        <v>21</v>
      </c>
      <c r="U133" t="s">
        <v>21</v>
      </c>
      <c r="V133">
        <v>199.5</v>
      </c>
      <c r="W133">
        <v>0</v>
      </c>
      <c r="X133">
        <v>339</v>
      </c>
      <c r="Y133">
        <v>339</v>
      </c>
      <c r="Z133">
        <v>105</v>
      </c>
      <c r="AA133" t="s">
        <v>21</v>
      </c>
    </row>
    <row r="134" spans="1:27" x14ac:dyDescent="0.2">
      <c r="A134" t="s">
        <v>1600</v>
      </c>
      <c r="B134" t="s">
        <v>1264</v>
      </c>
      <c r="C134" t="s">
        <v>21</v>
      </c>
      <c r="D134" t="b">
        <v>0</v>
      </c>
      <c r="E134" t="s">
        <v>18</v>
      </c>
      <c r="F134" t="s">
        <v>21</v>
      </c>
      <c r="G134" t="s">
        <v>1221</v>
      </c>
      <c r="H134" t="s">
        <v>21</v>
      </c>
      <c r="I134" t="s">
        <v>21</v>
      </c>
      <c r="J134" t="s">
        <v>1085</v>
      </c>
      <c r="K134" s="12">
        <v>32.094594594594597</v>
      </c>
      <c r="L134" s="12">
        <v>16.891891891891898</v>
      </c>
      <c r="M134" t="s">
        <v>1609</v>
      </c>
      <c r="N134" s="12">
        <v>10.1351351351351</v>
      </c>
      <c r="O134" s="12">
        <v>12.8378378378378</v>
      </c>
      <c r="P134" t="s">
        <v>1302</v>
      </c>
      <c r="Q134">
        <v>24</v>
      </c>
      <c r="R134">
        <v>24</v>
      </c>
      <c r="S134" t="s">
        <v>21</v>
      </c>
      <c r="T134" t="s">
        <v>21</v>
      </c>
      <c r="U134" t="s">
        <v>21</v>
      </c>
      <c r="V134">
        <v>199.5</v>
      </c>
      <c r="W134">
        <v>0</v>
      </c>
      <c r="X134">
        <v>339</v>
      </c>
      <c r="Y134">
        <v>339</v>
      </c>
      <c r="Z134">
        <v>112</v>
      </c>
      <c r="AA134" t="s">
        <v>21</v>
      </c>
    </row>
    <row r="135" spans="1:27" x14ac:dyDescent="0.2">
      <c r="A135" t="s">
        <v>1600</v>
      </c>
      <c r="B135" t="s">
        <v>1264</v>
      </c>
      <c r="C135" t="s">
        <v>21</v>
      </c>
      <c r="D135" t="b">
        <v>0</v>
      </c>
      <c r="E135" t="s">
        <v>18</v>
      </c>
      <c r="F135" t="s">
        <v>21</v>
      </c>
      <c r="G135" t="s">
        <v>1221</v>
      </c>
      <c r="H135" t="s">
        <v>21</v>
      </c>
      <c r="I135" t="s">
        <v>21</v>
      </c>
      <c r="J135" t="s">
        <v>1085</v>
      </c>
      <c r="K135" s="12">
        <v>43.918918918918898</v>
      </c>
      <c r="L135" s="12">
        <v>23.3108108108108</v>
      </c>
      <c r="M135" t="s">
        <v>1609</v>
      </c>
      <c r="N135" s="12">
        <v>12.8378378378378</v>
      </c>
      <c r="O135" s="12">
        <v>10.472972972973</v>
      </c>
      <c r="P135" t="s">
        <v>1302</v>
      </c>
      <c r="Q135">
        <v>24</v>
      </c>
      <c r="R135">
        <v>24</v>
      </c>
      <c r="S135" t="s">
        <v>21</v>
      </c>
      <c r="T135" t="s">
        <v>21</v>
      </c>
      <c r="U135" t="s">
        <v>21</v>
      </c>
      <c r="V135">
        <v>199.5</v>
      </c>
      <c r="W135">
        <v>0</v>
      </c>
      <c r="X135">
        <v>339</v>
      </c>
      <c r="Y135">
        <v>339</v>
      </c>
      <c r="Z135">
        <v>119</v>
      </c>
      <c r="AA135" t="s">
        <v>21</v>
      </c>
    </row>
    <row r="136" spans="1:27" x14ac:dyDescent="0.2">
      <c r="A136" t="s">
        <v>1600</v>
      </c>
      <c r="B136" t="s">
        <v>1264</v>
      </c>
      <c r="C136" t="s">
        <v>21</v>
      </c>
      <c r="D136" t="b">
        <v>0</v>
      </c>
      <c r="E136" t="s">
        <v>18</v>
      </c>
      <c r="F136" t="s">
        <v>21</v>
      </c>
      <c r="G136" t="s">
        <v>1221</v>
      </c>
      <c r="H136" t="s">
        <v>21</v>
      </c>
      <c r="I136" t="s">
        <v>21</v>
      </c>
      <c r="J136" t="s">
        <v>1085</v>
      </c>
      <c r="K136" s="12">
        <v>28.3783783783784</v>
      </c>
      <c r="L136" s="12">
        <v>7.0945945945946001</v>
      </c>
      <c r="M136" t="s">
        <v>1609</v>
      </c>
      <c r="N136" s="12">
        <v>12.1621621621622</v>
      </c>
      <c r="O136" s="12">
        <v>4.3918918918918903</v>
      </c>
      <c r="P136" t="s">
        <v>1302</v>
      </c>
      <c r="Q136">
        <v>24</v>
      </c>
      <c r="R136">
        <v>24</v>
      </c>
      <c r="S136" t="s">
        <v>21</v>
      </c>
      <c r="T136" t="s">
        <v>21</v>
      </c>
      <c r="U136" t="s">
        <v>21</v>
      </c>
      <c r="V136">
        <v>199.5</v>
      </c>
      <c r="W136">
        <v>0</v>
      </c>
      <c r="X136">
        <v>339</v>
      </c>
      <c r="Y136">
        <v>339</v>
      </c>
      <c r="Z136">
        <v>126</v>
      </c>
      <c r="AA136" t="s">
        <v>21</v>
      </c>
    </row>
    <row r="137" spans="1:27" x14ac:dyDescent="0.2">
      <c r="A137" t="s">
        <v>1600</v>
      </c>
      <c r="B137" t="s">
        <v>1264</v>
      </c>
      <c r="C137" t="s">
        <v>21</v>
      </c>
      <c r="D137" t="b">
        <v>0</v>
      </c>
      <c r="E137" t="s">
        <v>18</v>
      </c>
      <c r="F137" t="s">
        <v>21</v>
      </c>
      <c r="G137" t="s">
        <v>1221</v>
      </c>
      <c r="H137" t="s">
        <v>21</v>
      </c>
      <c r="I137" t="s">
        <v>21</v>
      </c>
      <c r="J137" t="s">
        <v>1085</v>
      </c>
      <c r="K137" s="12">
        <v>29.729729729729701</v>
      </c>
      <c r="L137" s="12">
        <v>4.0540540540540499</v>
      </c>
      <c r="M137" t="s">
        <v>1609</v>
      </c>
      <c r="N137" s="12">
        <v>8.7837837837837895</v>
      </c>
      <c r="O137" s="12">
        <v>3.7162162162162198</v>
      </c>
      <c r="P137" t="s">
        <v>1302</v>
      </c>
      <c r="Q137">
        <v>24</v>
      </c>
      <c r="R137">
        <v>24</v>
      </c>
      <c r="S137" t="s">
        <v>21</v>
      </c>
      <c r="T137" t="s">
        <v>21</v>
      </c>
      <c r="U137" t="s">
        <v>21</v>
      </c>
      <c r="V137">
        <v>199.5</v>
      </c>
      <c r="W137">
        <v>0</v>
      </c>
      <c r="X137">
        <v>339</v>
      </c>
      <c r="Y137">
        <v>339</v>
      </c>
      <c r="Z137">
        <v>133</v>
      </c>
      <c r="AA137" t="s">
        <v>21</v>
      </c>
    </row>
    <row r="138" spans="1:27" x14ac:dyDescent="0.2">
      <c r="A138" t="s">
        <v>1600</v>
      </c>
      <c r="B138" t="s">
        <v>1264</v>
      </c>
      <c r="C138" t="s">
        <v>21</v>
      </c>
      <c r="D138" t="b">
        <v>0</v>
      </c>
      <c r="E138" t="s">
        <v>18</v>
      </c>
      <c r="F138" t="s">
        <v>21</v>
      </c>
      <c r="G138" t="s">
        <v>1221</v>
      </c>
      <c r="H138" t="s">
        <v>21</v>
      </c>
      <c r="I138" t="s">
        <v>21</v>
      </c>
      <c r="J138" t="s">
        <v>1085</v>
      </c>
      <c r="K138" s="12">
        <v>44.9324324324324</v>
      </c>
      <c r="L138" s="12">
        <v>33.445945945945901</v>
      </c>
      <c r="M138" t="s">
        <v>1609</v>
      </c>
      <c r="N138" s="12">
        <v>15.540540540540499</v>
      </c>
      <c r="O138" s="12">
        <v>6.7567567567567499</v>
      </c>
      <c r="P138" t="s">
        <v>1302</v>
      </c>
      <c r="Q138">
        <v>24</v>
      </c>
      <c r="R138">
        <v>24</v>
      </c>
      <c r="S138" t="s">
        <v>21</v>
      </c>
      <c r="T138" t="s">
        <v>21</v>
      </c>
      <c r="U138" t="s">
        <v>21</v>
      </c>
      <c r="V138">
        <v>199.5</v>
      </c>
      <c r="W138">
        <v>0</v>
      </c>
      <c r="X138">
        <v>339</v>
      </c>
      <c r="Y138">
        <v>339</v>
      </c>
      <c r="Z138">
        <v>140</v>
      </c>
      <c r="AA138" t="s">
        <v>21</v>
      </c>
    </row>
    <row r="139" spans="1:27" x14ac:dyDescent="0.2">
      <c r="A139" t="s">
        <v>1600</v>
      </c>
      <c r="B139" t="s">
        <v>1264</v>
      </c>
      <c r="C139" t="s">
        <v>21</v>
      </c>
      <c r="D139" t="b">
        <v>0</v>
      </c>
      <c r="E139" t="s">
        <v>18</v>
      </c>
      <c r="F139" t="s">
        <v>21</v>
      </c>
      <c r="G139" t="s">
        <v>1221</v>
      </c>
      <c r="H139" t="s">
        <v>21</v>
      </c>
      <c r="I139" t="s">
        <v>21</v>
      </c>
      <c r="J139" t="s">
        <v>1085</v>
      </c>
      <c r="K139" s="12">
        <v>17.9054054054054</v>
      </c>
      <c r="L139" s="12">
        <v>14.1891891891892</v>
      </c>
      <c r="M139" t="s">
        <v>1609</v>
      </c>
      <c r="N139" s="12">
        <v>6.0810810810810896</v>
      </c>
      <c r="O139" s="12">
        <v>4.3918918918918903</v>
      </c>
      <c r="P139" t="s">
        <v>1302</v>
      </c>
      <c r="Q139">
        <v>24</v>
      </c>
      <c r="R139">
        <v>24</v>
      </c>
      <c r="S139" t="s">
        <v>21</v>
      </c>
      <c r="T139" t="s">
        <v>21</v>
      </c>
      <c r="U139" t="s">
        <v>21</v>
      </c>
      <c r="V139">
        <v>199.5</v>
      </c>
      <c r="W139">
        <v>0</v>
      </c>
      <c r="X139">
        <v>339</v>
      </c>
      <c r="Y139">
        <v>339</v>
      </c>
      <c r="Z139">
        <v>147</v>
      </c>
      <c r="AA139" t="s">
        <v>21</v>
      </c>
    </row>
    <row r="140" spans="1:27" x14ac:dyDescent="0.2">
      <c r="A140" t="s">
        <v>1642</v>
      </c>
      <c r="B140" t="s">
        <v>1264</v>
      </c>
      <c r="C140" t="s">
        <v>21</v>
      </c>
      <c r="D140" t="b">
        <v>0</v>
      </c>
      <c r="E140" t="s">
        <v>18</v>
      </c>
      <c r="F140" t="s">
        <v>21</v>
      </c>
      <c r="G140" t="s">
        <v>1221</v>
      </c>
      <c r="H140" t="s">
        <v>21</v>
      </c>
      <c r="I140" t="s">
        <v>21</v>
      </c>
      <c r="J140" t="s">
        <v>1085</v>
      </c>
      <c r="K140" s="12">
        <v>185.82677165354301</v>
      </c>
      <c r="L140" s="12">
        <v>438.09523809523802</v>
      </c>
      <c r="M140" t="s">
        <v>1640</v>
      </c>
      <c r="N140" s="12">
        <v>26.124650523877399</v>
      </c>
      <c r="O140" s="12">
        <v>46.213943074527002</v>
      </c>
      <c r="P140" t="s">
        <v>1302</v>
      </c>
      <c r="Q140" t="s">
        <v>21</v>
      </c>
      <c r="R140" t="s">
        <v>21</v>
      </c>
      <c r="S140" t="b">
        <v>1</v>
      </c>
      <c r="T140" t="s">
        <v>1269</v>
      </c>
      <c r="U140" t="s">
        <v>21</v>
      </c>
      <c r="V140">
        <v>200</v>
      </c>
      <c r="W140" t="s">
        <v>21</v>
      </c>
      <c r="X140">
        <v>180.53221288515408</v>
      </c>
      <c r="Y140">
        <v>180.53221288515408</v>
      </c>
      <c r="Z140">
        <v>180</v>
      </c>
      <c r="AA140" t="s">
        <v>21</v>
      </c>
    </row>
    <row r="141" spans="1:27" x14ac:dyDescent="0.2">
      <c r="A141" t="s">
        <v>1656</v>
      </c>
      <c r="B141" t="s">
        <v>1264</v>
      </c>
      <c r="C141" t="s">
        <v>21</v>
      </c>
      <c r="D141" t="b">
        <v>0</v>
      </c>
      <c r="E141" t="s">
        <v>18</v>
      </c>
      <c r="F141" t="s">
        <v>21</v>
      </c>
      <c r="G141" t="s">
        <v>1192</v>
      </c>
      <c r="H141" t="s">
        <v>21</v>
      </c>
      <c r="I141" t="s">
        <v>21</v>
      </c>
      <c r="J141" t="s">
        <v>1085</v>
      </c>
      <c r="K141" s="12">
        <v>861.94029850746301</v>
      </c>
      <c r="L141" s="12">
        <v>287.313432835821</v>
      </c>
      <c r="M141" t="s">
        <v>1659</v>
      </c>
      <c r="N141" s="12">
        <v>108.20895522388101</v>
      </c>
      <c r="O141" s="12">
        <v>41.044776119402897</v>
      </c>
      <c r="P141" t="s">
        <v>1302</v>
      </c>
      <c r="Q141">
        <v>16</v>
      </c>
      <c r="R141">
        <v>16</v>
      </c>
      <c r="S141" t="s">
        <v>21</v>
      </c>
      <c r="T141" t="s">
        <v>21</v>
      </c>
      <c r="U141" t="s">
        <v>21</v>
      </c>
      <c r="V141">
        <v>204</v>
      </c>
      <c r="W141" t="s">
        <v>21</v>
      </c>
      <c r="X141">
        <v>101.98371666178177</v>
      </c>
      <c r="Y141">
        <v>101.98371666178177</v>
      </c>
      <c r="Z141">
        <v>243</v>
      </c>
      <c r="AA141" t="s">
        <v>21</v>
      </c>
    </row>
    <row r="142" spans="1:27" x14ac:dyDescent="0.2">
      <c r="A142" t="s">
        <v>1457</v>
      </c>
      <c r="B142" t="s">
        <v>1264</v>
      </c>
      <c r="C142" t="s">
        <v>21</v>
      </c>
      <c r="D142" t="b">
        <v>0</v>
      </c>
      <c r="E142" t="s">
        <v>18</v>
      </c>
      <c r="F142" t="s">
        <v>21</v>
      </c>
      <c r="G142" t="s">
        <v>1205</v>
      </c>
      <c r="H142" t="s">
        <v>21</v>
      </c>
      <c r="I142" t="s">
        <v>705</v>
      </c>
      <c r="J142" t="s">
        <v>1086</v>
      </c>
      <c r="K142" s="12">
        <v>24.5733788395905</v>
      </c>
      <c r="L142" s="12">
        <v>65.802047781569996</v>
      </c>
      <c r="M142" t="s">
        <v>1479</v>
      </c>
      <c r="N142" s="12">
        <v>3.5494880546075098</v>
      </c>
      <c r="O142" s="12">
        <v>5.7337883959044396</v>
      </c>
      <c r="P142" t="s">
        <v>1302</v>
      </c>
      <c r="Q142">
        <v>24</v>
      </c>
      <c r="R142">
        <v>24</v>
      </c>
      <c r="S142" t="s">
        <v>21</v>
      </c>
      <c r="T142" t="s">
        <v>21</v>
      </c>
      <c r="U142" t="s">
        <v>21</v>
      </c>
      <c r="V142">
        <v>78.5</v>
      </c>
      <c r="W142">
        <v>10</v>
      </c>
      <c r="X142">
        <v>100</v>
      </c>
      <c r="Y142">
        <v>100</v>
      </c>
      <c r="Z142">
        <v>182.5</v>
      </c>
      <c r="AA142" t="s">
        <v>21</v>
      </c>
    </row>
    <row r="143" spans="1:27" x14ac:dyDescent="0.2">
      <c r="A143" t="s">
        <v>1457</v>
      </c>
      <c r="B143" t="s">
        <v>1264</v>
      </c>
      <c r="C143" t="s">
        <v>21</v>
      </c>
      <c r="D143" t="b">
        <v>0</v>
      </c>
      <c r="E143" t="s">
        <v>18</v>
      </c>
      <c r="F143" t="s">
        <v>21</v>
      </c>
      <c r="G143" t="s">
        <v>1205</v>
      </c>
      <c r="H143" t="s">
        <v>21</v>
      </c>
      <c r="I143" t="s">
        <v>705</v>
      </c>
      <c r="J143" t="s">
        <v>1086</v>
      </c>
      <c r="K143" s="12">
        <v>14.4709897610922</v>
      </c>
      <c r="L143" s="12">
        <v>65.802047781569996</v>
      </c>
      <c r="M143" t="s">
        <v>1479</v>
      </c>
      <c r="N143" s="12">
        <v>1.63822525597269</v>
      </c>
      <c r="O143" s="12">
        <v>5.7337883959044396</v>
      </c>
      <c r="P143" t="s">
        <v>1302</v>
      </c>
      <c r="Q143">
        <v>24</v>
      </c>
      <c r="R143">
        <v>24</v>
      </c>
      <c r="S143" t="s">
        <v>21</v>
      </c>
      <c r="T143" t="s">
        <v>21</v>
      </c>
      <c r="U143" t="s">
        <v>21</v>
      </c>
      <c r="V143">
        <v>78.5</v>
      </c>
      <c r="W143">
        <v>10</v>
      </c>
      <c r="X143">
        <v>100</v>
      </c>
      <c r="Y143">
        <v>100</v>
      </c>
      <c r="Z143">
        <v>30</v>
      </c>
      <c r="AA143" t="s">
        <v>21</v>
      </c>
    </row>
    <row r="144" spans="1:27" x14ac:dyDescent="0.2">
      <c r="A144" t="s">
        <v>1477</v>
      </c>
      <c r="B144" t="s">
        <v>1264</v>
      </c>
      <c r="C144" t="s">
        <v>21</v>
      </c>
      <c r="D144" t="b">
        <v>0</v>
      </c>
      <c r="E144" t="s">
        <v>18</v>
      </c>
      <c r="F144" t="s">
        <v>21</v>
      </c>
      <c r="G144" t="s">
        <v>1205</v>
      </c>
      <c r="H144" t="s">
        <v>21</v>
      </c>
      <c r="I144" t="s">
        <v>705</v>
      </c>
      <c r="J144" t="s">
        <v>1086</v>
      </c>
      <c r="K144" s="12">
        <v>42.866894197952199</v>
      </c>
      <c r="L144" s="12">
        <v>25.665529010238899</v>
      </c>
      <c r="M144" t="s">
        <v>1479</v>
      </c>
      <c r="N144" s="12">
        <v>6.8259385665529102</v>
      </c>
      <c r="O144" s="12">
        <v>3.8225255972696002</v>
      </c>
      <c r="P144" t="s">
        <v>1302</v>
      </c>
      <c r="Q144">
        <v>24</v>
      </c>
      <c r="R144">
        <v>24</v>
      </c>
      <c r="S144" t="s">
        <v>21</v>
      </c>
      <c r="T144" t="s">
        <v>21</v>
      </c>
      <c r="U144" t="s">
        <v>21</v>
      </c>
      <c r="V144">
        <v>78.5</v>
      </c>
      <c r="W144">
        <v>10</v>
      </c>
      <c r="X144">
        <v>20</v>
      </c>
      <c r="Y144">
        <v>20</v>
      </c>
      <c r="Z144">
        <v>182.5</v>
      </c>
      <c r="AA144" t="s">
        <v>21</v>
      </c>
    </row>
    <row r="145" spans="1:27" ht="16" x14ac:dyDescent="0.2">
      <c r="A145" t="s">
        <v>1477</v>
      </c>
      <c r="B145" t="s">
        <v>1264</v>
      </c>
      <c r="C145" t="s">
        <v>21</v>
      </c>
      <c r="D145" t="b">
        <v>0</v>
      </c>
      <c r="E145" t="s">
        <v>18</v>
      </c>
      <c r="F145" t="s">
        <v>21</v>
      </c>
      <c r="G145" t="s">
        <v>1205</v>
      </c>
      <c r="H145" t="s">
        <v>21</v>
      </c>
      <c r="I145" t="s">
        <v>705</v>
      </c>
      <c r="J145" t="s">
        <v>1086</v>
      </c>
      <c r="K145" s="12">
        <v>15.563139931740601</v>
      </c>
      <c r="L145" s="12">
        <v>25.665529010238899</v>
      </c>
      <c r="M145" t="s">
        <v>1479</v>
      </c>
      <c r="N145" s="12">
        <v>15.563139931740601</v>
      </c>
      <c r="O145" s="12">
        <v>3.8225255972696002</v>
      </c>
      <c r="P145" t="s">
        <v>1302</v>
      </c>
      <c r="Q145">
        <v>24</v>
      </c>
      <c r="R145">
        <v>24</v>
      </c>
      <c r="S145" t="s">
        <v>21</v>
      </c>
      <c r="T145" t="s">
        <v>21</v>
      </c>
      <c r="U145" t="s">
        <v>21</v>
      </c>
      <c r="V145">
        <v>78.5</v>
      </c>
      <c r="W145">
        <v>10</v>
      </c>
      <c r="X145">
        <v>5</v>
      </c>
      <c r="Y145">
        <v>5</v>
      </c>
      <c r="Z145" s="8">
        <v>30</v>
      </c>
      <c r="AA145" t="s">
        <v>21</v>
      </c>
    </row>
    <row r="146" spans="1:27" x14ac:dyDescent="0.2">
      <c r="A146" t="s">
        <v>1481</v>
      </c>
      <c r="B146" t="s">
        <v>1264</v>
      </c>
      <c r="C146" t="s">
        <v>21</v>
      </c>
      <c r="D146" t="b">
        <v>0</v>
      </c>
      <c r="E146" t="s">
        <v>18</v>
      </c>
      <c r="F146" t="s">
        <v>21</v>
      </c>
      <c r="G146" t="s">
        <v>1205</v>
      </c>
      <c r="H146" t="s">
        <v>21</v>
      </c>
      <c r="I146" t="s">
        <v>705</v>
      </c>
      <c r="J146" t="s">
        <v>1086</v>
      </c>
      <c r="K146" s="12">
        <v>15.8361774744027</v>
      </c>
      <c r="L146" s="12">
        <v>53.788395904436904</v>
      </c>
      <c r="M146" t="s">
        <v>1479</v>
      </c>
      <c r="N146" s="12">
        <v>3.5494880546075001</v>
      </c>
      <c r="O146" s="12">
        <v>5.1877133105802198</v>
      </c>
      <c r="P146" t="s">
        <v>1302</v>
      </c>
      <c r="Q146">
        <v>24</v>
      </c>
      <c r="R146">
        <v>24</v>
      </c>
      <c r="S146" t="s">
        <v>21</v>
      </c>
      <c r="T146" t="s">
        <v>21</v>
      </c>
      <c r="U146" t="s">
        <v>21</v>
      </c>
      <c r="V146">
        <v>78.5</v>
      </c>
      <c r="W146">
        <v>10</v>
      </c>
      <c r="X146">
        <v>20</v>
      </c>
      <c r="Y146">
        <v>20</v>
      </c>
      <c r="Z146">
        <v>182.5</v>
      </c>
      <c r="AA146" t="s">
        <v>21</v>
      </c>
    </row>
    <row r="147" spans="1:27" x14ac:dyDescent="0.2">
      <c r="A147" t="s">
        <v>1481</v>
      </c>
      <c r="B147" t="s">
        <v>1264</v>
      </c>
      <c r="C147" t="s">
        <v>21</v>
      </c>
      <c r="D147" t="b">
        <v>0</v>
      </c>
      <c r="E147" t="s">
        <v>18</v>
      </c>
      <c r="F147" t="s">
        <v>21</v>
      </c>
      <c r="G147" t="s">
        <v>1205</v>
      </c>
      <c r="H147" t="s">
        <v>21</v>
      </c>
      <c r="I147" t="s">
        <v>705</v>
      </c>
      <c r="J147" t="s">
        <v>1086</v>
      </c>
      <c r="K147" s="12">
        <v>3.0034129692832701</v>
      </c>
      <c r="L147" s="12">
        <v>53.788395904436904</v>
      </c>
      <c r="M147" t="s">
        <v>1479</v>
      </c>
      <c r="N147" s="12">
        <v>0.27303754266213098</v>
      </c>
      <c r="O147" s="12">
        <v>5.1877133105802198</v>
      </c>
      <c r="P147" t="s">
        <v>1302</v>
      </c>
      <c r="Q147">
        <v>24</v>
      </c>
      <c r="R147">
        <v>24</v>
      </c>
      <c r="S147" t="s">
        <v>21</v>
      </c>
      <c r="T147" t="s">
        <v>21</v>
      </c>
      <c r="U147" t="s">
        <v>21</v>
      </c>
      <c r="V147">
        <v>78.5</v>
      </c>
      <c r="W147">
        <v>10</v>
      </c>
      <c r="X147">
        <v>5</v>
      </c>
      <c r="Y147">
        <v>5</v>
      </c>
      <c r="Z147">
        <v>30</v>
      </c>
      <c r="AA147" t="s">
        <v>21</v>
      </c>
    </row>
    <row r="148" spans="1:27" x14ac:dyDescent="0.2">
      <c r="A148" t="s">
        <v>1411</v>
      </c>
      <c r="B148" t="s">
        <v>1264</v>
      </c>
      <c r="C148" t="s">
        <v>21</v>
      </c>
      <c r="D148" t="b">
        <v>0</v>
      </c>
      <c r="E148" t="s">
        <v>18</v>
      </c>
      <c r="F148" t="s">
        <v>21</v>
      </c>
      <c r="G148" t="s">
        <v>1192</v>
      </c>
      <c r="H148" t="s">
        <v>700</v>
      </c>
      <c r="I148" t="s">
        <v>706</v>
      </c>
      <c r="J148" t="s">
        <v>1086</v>
      </c>
      <c r="K148" s="12">
        <v>54.7826086956522</v>
      </c>
      <c r="L148" s="12">
        <v>148.11594202898601</v>
      </c>
      <c r="M148" t="s">
        <v>1422</v>
      </c>
      <c r="N148" s="12">
        <v>13.188405797101399</v>
      </c>
      <c r="O148" s="12">
        <v>22.318840579710098</v>
      </c>
      <c r="P148" t="s">
        <v>1302</v>
      </c>
      <c r="Q148">
        <v>5</v>
      </c>
      <c r="R148">
        <v>5</v>
      </c>
      <c r="S148" t="s">
        <v>21</v>
      </c>
      <c r="T148" t="s">
        <v>21</v>
      </c>
      <c r="U148" t="s">
        <v>21</v>
      </c>
      <c r="V148">
        <v>63.62</v>
      </c>
      <c r="W148" t="s">
        <v>21</v>
      </c>
      <c r="X148">
        <v>100</v>
      </c>
      <c r="Y148">
        <v>100</v>
      </c>
      <c r="Z148">
        <v>21</v>
      </c>
      <c r="AA148" t="s">
        <v>21</v>
      </c>
    </row>
    <row r="149" spans="1:27" x14ac:dyDescent="0.2">
      <c r="A149" t="s">
        <v>1411</v>
      </c>
      <c r="B149" t="s">
        <v>1264</v>
      </c>
      <c r="C149" t="s">
        <v>21</v>
      </c>
      <c r="D149" t="b">
        <v>0</v>
      </c>
      <c r="E149" t="s">
        <v>18</v>
      </c>
      <c r="F149" t="s">
        <v>21</v>
      </c>
      <c r="G149" t="s">
        <v>1192</v>
      </c>
      <c r="H149" t="s">
        <v>700</v>
      </c>
      <c r="I149" t="s">
        <v>706</v>
      </c>
      <c r="J149" t="s">
        <v>1086</v>
      </c>
      <c r="K149" s="12">
        <v>70</v>
      </c>
      <c r="L149" s="12">
        <v>153.18840579710101</v>
      </c>
      <c r="M149" t="s">
        <v>1422</v>
      </c>
      <c r="N149" s="12">
        <v>13.188405797101501</v>
      </c>
      <c r="O149" s="12">
        <v>22.318840579710098</v>
      </c>
      <c r="P149" t="s">
        <v>1302</v>
      </c>
      <c r="Q149">
        <v>5</v>
      </c>
      <c r="R149">
        <v>5</v>
      </c>
      <c r="S149" t="s">
        <v>21</v>
      </c>
      <c r="T149" t="s">
        <v>21</v>
      </c>
      <c r="U149" t="s">
        <v>21</v>
      </c>
      <c r="V149">
        <v>63.62</v>
      </c>
      <c r="W149" t="s">
        <v>21</v>
      </c>
      <c r="X149">
        <v>100</v>
      </c>
      <c r="Y149">
        <v>100</v>
      </c>
      <c r="Z149">
        <v>28</v>
      </c>
      <c r="AA149" t="s">
        <v>21</v>
      </c>
    </row>
    <row r="150" spans="1:27" x14ac:dyDescent="0.2">
      <c r="A150" t="s">
        <v>1411</v>
      </c>
      <c r="B150" t="s">
        <v>1264</v>
      </c>
      <c r="C150" t="s">
        <v>21</v>
      </c>
      <c r="D150" t="b">
        <v>0</v>
      </c>
      <c r="E150" t="s">
        <v>18</v>
      </c>
      <c r="F150" t="s">
        <v>21</v>
      </c>
      <c r="G150" t="s">
        <v>1192</v>
      </c>
      <c r="H150" t="s">
        <v>700</v>
      </c>
      <c r="I150" t="s">
        <v>706</v>
      </c>
      <c r="J150" t="s">
        <v>1086</v>
      </c>
      <c r="K150" s="12">
        <v>141.01449275362299</v>
      </c>
      <c r="L150" s="12">
        <v>283.04347826087002</v>
      </c>
      <c r="M150" t="s">
        <v>1422</v>
      </c>
      <c r="N150" s="12">
        <v>17.246376811594299</v>
      </c>
      <c r="O150" s="12">
        <v>21.3043478260869</v>
      </c>
      <c r="P150" t="s">
        <v>1302</v>
      </c>
      <c r="Q150">
        <v>5</v>
      </c>
      <c r="R150">
        <v>5</v>
      </c>
      <c r="S150" t="s">
        <v>21</v>
      </c>
      <c r="T150" t="s">
        <v>21</v>
      </c>
      <c r="U150" t="s">
        <v>21</v>
      </c>
      <c r="V150">
        <v>63.62</v>
      </c>
      <c r="W150" t="s">
        <v>21</v>
      </c>
      <c r="X150">
        <v>100</v>
      </c>
      <c r="Y150">
        <v>100</v>
      </c>
      <c r="Z150">
        <v>46</v>
      </c>
      <c r="AA150" t="s">
        <v>21</v>
      </c>
    </row>
    <row r="151" spans="1:27" x14ac:dyDescent="0.2">
      <c r="A151" t="s">
        <v>1411</v>
      </c>
      <c r="B151" t="s">
        <v>1264</v>
      </c>
      <c r="C151" t="s">
        <v>21</v>
      </c>
      <c r="D151" t="b">
        <v>0</v>
      </c>
      <c r="E151" t="s">
        <v>18</v>
      </c>
      <c r="F151" t="s">
        <v>21</v>
      </c>
      <c r="G151" t="s">
        <v>1192</v>
      </c>
      <c r="H151" t="s">
        <v>701</v>
      </c>
      <c r="I151" t="s">
        <v>706</v>
      </c>
      <c r="J151" t="s">
        <v>1086</v>
      </c>
      <c r="K151" s="12">
        <v>36.521739130434803</v>
      </c>
      <c r="L151" s="12">
        <v>73.043478260869605</v>
      </c>
      <c r="M151" t="s">
        <v>1422</v>
      </c>
      <c r="N151" s="12">
        <v>2.02898550724638</v>
      </c>
      <c r="O151" s="12">
        <v>5.0724637681159397</v>
      </c>
      <c r="P151" t="s">
        <v>1302</v>
      </c>
      <c r="Q151">
        <v>5</v>
      </c>
      <c r="R151">
        <v>5</v>
      </c>
      <c r="S151" t="b">
        <v>1</v>
      </c>
      <c r="T151" t="s">
        <v>1306</v>
      </c>
      <c r="U151" t="s">
        <v>21</v>
      </c>
      <c r="V151">
        <v>63.62</v>
      </c>
      <c r="W151" t="s">
        <v>21</v>
      </c>
      <c r="X151">
        <v>100</v>
      </c>
      <c r="Y151">
        <v>100</v>
      </c>
      <c r="Z151">
        <v>58</v>
      </c>
      <c r="AA151" t="s">
        <v>21</v>
      </c>
    </row>
    <row r="152" spans="1:27" ht="16" x14ac:dyDescent="0.2">
      <c r="A152" s="7" t="s">
        <v>1411</v>
      </c>
      <c r="B152" t="s">
        <v>1264</v>
      </c>
      <c r="C152" t="s">
        <v>21</v>
      </c>
      <c r="D152" t="b">
        <v>0</v>
      </c>
      <c r="E152" t="s">
        <v>18</v>
      </c>
      <c r="F152" t="s">
        <v>21</v>
      </c>
      <c r="G152" t="s">
        <v>1192</v>
      </c>
      <c r="H152" t="s">
        <v>700</v>
      </c>
      <c r="I152" t="s">
        <v>706</v>
      </c>
      <c r="J152" t="s">
        <v>1085</v>
      </c>
      <c r="K152" s="12">
        <v>148.11594202898601</v>
      </c>
      <c r="L152" s="12">
        <v>54.7826086956522</v>
      </c>
      <c r="M152" t="s">
        <v>1422</v>
      </c>
      <c r="N152" s="12">
        <v>22.318840579710098</v>
      </c>
      <c r="O152" s="12">
        <v>13.188405797101399</v>
      </c>
      <c r="P152" t="s">
        <v>1302</v>
      </c>
      <c r="Q152">
        <v>5</v>
      </c>
      <c r="R152">
        <v>5</v>
      </c>
      <c r="S152" t="s">
        <v>21</v>
      </c>
      <c r="T152" t="s">
        <v>21</v>
      </c>
      <c r="U152" t="s">
        <v>21</v>
      </c>
      <c r="V152">
        <v>63.62</v>
      </c>
      <c r="W152" t="s">
        <v>21</v>
      </c>
      <c r="X152" s="8">
        <v>200</v>
      </c>
      <c r="Y152">
        <v>200</v>
      </c>
      <c r="Z152">
        <v>21</v>
      </c>
      <c r="AA152" t="s">
        <v>21</v>
      </c>
    </row>
    <row r="153" spans="1:27" ht="16" x14ac:dyDescent="0.2">
      <c r="A153" s="7" t="s">
        <v>1411</v>
      </c>
      <c r="B153" t="s">
        <v>1264</v>
      </c>
      <c r="C153" t="s">
        <v>21</v>
      </c>
      <c r="D153" t="b">
        <v>0</v>
      </c>
      <c r="E153" t="s">
        <v>18</v>
      </c>
      <c r="F153" t="s">
        <v>21</v>
      </c>
      <c r="G153" t="s">
        <v>1192</v>
      </c>
      <c r="H153" t="s">
        <v>700</v>
      </c>
      <c r="I153" t="s">
        <v>706</v>
      </c>
      <c r="J153" t="s">
        <v>1085</v>
      </c>
      <c r="K153" s="12">
        <v>153.18840579710101</v>
      </c>
      <c r="L153" s="12">
        <v>70</v>
      </c>
      <c r="M153" t="s">
        <v>1422</v>
      </c>
      <c r="N153" s="12">
        <v>22.318840579710098</v>
      </c>
      <c r="O153" s="12">
        <v>13.188405797101501</v>
      </c>
      <c r="P153" t="s">
        <v>1302</v>
      </c>
      <c r="Q153">
        <v>5</v>
      </c>
      <c r="R153">
        <v>5</v>
      </c>
      <c r="S153" t="s">
        <v>21</v>
      </c>
      <c r="T153" t="s">
        <v>21</v>
      </c>
      <c r="U153" t="s">
        <v>21</v>
      </c>
      <c r="V153">
        <v>63.62</v>
      </c>
      <c r="W153" t="s">
        <v>21</v>
      </c>
      <c r="X153">
        <v>200</v>
      </c>
      <c r="Y153">
        <v>200</v>
      </c>
      <c r="Z153">
        <v>28</v>
      </c>
      <c r="AA153" t="s">
        <v>21</v>
      </c>
    </row>
    <row r="154" spans="1:27" ht="16" x14ac:dyDescent="0.2">
      <c r="A154" s="7" t="s">
        <v>1411</v>
      </c>
      <c r="B154" t="s">
        <v>1264</v>
      </c>
      <c r="C154" t="s">
        <v>21</v>
      </c>
      <c r="D154" t="b">
        <v>0</v>
      </c>
      <c r="E154" t="s">
        <v>18</v>
      </c>
      <c r="F154" t="s">
        <v>21</v>
      </c>
      <c r="G154" t="s">
        <v>1192</v>
      </c>
      <c r="H154" t="s">
        <v>700</v>
      </c>
      <c r="I154" t="s">
        <v>706</v>
      </c>
      <c r="J154" t="s">
        <v>1085</v>
      </c>
      <c r="K154" s="12">
        <v>283.04347826087002</v>
      </c>
      <c r="L154" s="12">
        <v>141.01449275362299</v>
      </c>
      <c r="M154" t="s">
        <v>1422</v>
      </c>
      <c r="N154" s="12">
        <v>21.3043478260869</v>
      </c>
      <c r="O154" s="12">
        <v>17.246376811594299</v>
      </c>
      <c r="P154" t="s">
        <v>1302</v>
      </c>
      <c r="Q154">
        <v>5</v>
      </c>
      <c r="R154">
        <v>5</v>
      </c>
      <c r="S154" t="s">
        <v>21</v>
      </c>
      <c r="T154" t="s">
        <v>21</v>
      </c>
      <c r="U154" t="s">
        <v>21</v>
      </c>
      <c r="V154">
        <v>63.62</v>
      </c>
      <c r="W154" t="s">
        <v>21</v>
      </c>
      <c r="X154">
        <v>200</v>
      </c>
      <c r="Y154">
        <v>200</v>
      </c>
      <c r="Z154">
        <v>46</v>
      </c>
      <c r="AA154" t="s">
        <v>21</v>
      </c>
    </row>
    <row r="155" spans="1:27" ht="16" x14ac:dyDescent="0.2">
      <c r="A155" s="7" t="s">
        <v>1411</v>
      </c>
      <c r="B155" t="s">
        <v>1264</v>
      </c>
      <c r="C155" t="s">
        <v>21</v>
      </c>
      <c r="D155" t="b">
        <v>0</v>
      </c>
      <c r="E155" t="s">
        <v>18</v>
      </c>
      <c r="F155" t="s">
        <v>21</v>
      </c>
      <c r="G155" t="s">
        <v>1192</v>
      </c>
      <c r="H155" t="s">
        <v>701</v>
      </c>
      <c r="I155" t="s">
        <v>706</v>
      </c>
      <c r="J155" t="s">
        <v>1085</v>
      </c>
      <c r="K155" s="12">
        <v>73.043478260869605</v>
      </c>
      <c r="L155" s="12">
        <v>36.521739130434803</v>
      </c>
      <c r="M155" t="s">
        <v>1422</v>
      </c>
      <c r="N155" s="12">
        <v>5.0724637681159397</v>
      </c>
      <c r="O155" s="12">
        <v>2.02898550724638</v>
      </c>
      <c r="P155" t="s">
        <v>1302</v>
      </c>
      <c r="Q155">
        <v>5</v>
      </c>
      <c r="R155">
        <v>5</v>
      </c>
      <c r="S155" t="b">
        <v>1</v>
      </c>
      <c r="T155" t="s">
        <v>1306</v>
      </c>
      <c r="U155" t="s">
        <v>21</v>
      </c>
      <c r="V155">
        <v>63.62</v>
      </c>
      <c r="W155" t="s">
        <v>21</v>
      </c>
      <c r="X155">
        <v>200</v>
      </c>
      <c r="Y155">
        <v>200</v>
      </c>
      <c r="Z155">
        <v>58</v>
      </c>
      <c r="AA155" t="s">
        <v>21</v>
      </c>
    </row>
    <row r="156" spans="1:27" x14ac:dyDescent="0.2">
      <c r="A156" t="s">
        <v>1289</v>
      </c>
      <c r="B156" t="s">
        <v>1264</v>
      </c>
      <c r="C156" t="s">
        <v>21</v>
      </c>
      <c r="D156" t="b">
        <v>0</v>
      </c>
      <c r="E156" t="s">
        <v>18</v>
      </c>
      <c r="F156" t="s">
        <v>21</v>
      </c>
      <c r="G156" t="s">
        <v>1139</v>
      </c>
      <c r="H156" t="s">
        <v>22</v>
      </c>
      <c r="I156" t="s">
        <v>707</v>
      </c>
      <c r="J156" t="s">
        <v>1086</v>
      </c>
      <c r="K156">
        <v>12800</v>
      </c>
      <c r="L156">
        <v>38000</v>
      </c>
      <c r="M156" t="s">
        <v>1340</v>
      </c>
      <c r="N156">
        <v>7800</v>
      </c>
      <c r="O156">
        <v>6300</v>
      </c>
      <c r="P156" t="s">
        <v>1302</v>
      </c>
      <c r="Q156">
        <v>4</v>
      </c>
      <c r="R156">
        <v>4</v>
      </c>
      <c r="S156" t="b">
        <v>0</v>
      </c>
      <c r="T156" t="s">
        <v>1309</v>
      </c>
      <c r="V156">
        <v>100</v>
      </c>
      <c r="W156">
        <v>10</v>
      </c>
      <c r="X156">
        <v>70</v>
      </c>
      <c r="Y156">
        <v>35</v>
      </c>
      <c r="Z156">
        <v>2555</v>
      </c>
      <c r="AA156" t="s">
        <v>21</v>
      </c>
    </row>
    <row r="157" spans="1:27" x14ac:dyDescent="0.2">
      <c r="A157" t="s">
        <v>1289</v>
      </c>
      <c r="B157" t="s">
        <v>1307</v>
      </c>
      <c r="C157" t="s">
        <v>21</v>
      </c>
      <c r="D157" t="b">
        <v>0</v>
      </c>
      <c r="E157" t="s">
        <v>18</v>
      </c>
      <c r="F157" t="s">
        <v>21</v>
      </c>
      <c r="G157" t="s">
        <v>1198</v>
      </c>
      <c r="H157" t="s">
        <v>22</v>
      </c>
      <c r="I157" t="s">
        <v>707</v>
      </c>
      <c r="J157" t="s">
        <v>1086</v>
      </c>
      <c r="K157">
        <v>0.51</v>
      </c>
      <c r="L157">
        <v>0.69</v>
      </c>
      <c r="M157" t="s">
        <v>21</v>
      </c>
      <c r="N157" t="s">
        <v>21</v>
      </c>
      <c r="O157" t="s">
        <v>21</v>
      </c>
      <c r="P157" t="s">
        <v>21</v>
      </c>
      <c r="Q157">
        <v>4</v>
      </c>
      <c r="R157">
        <v>4</v>
      </c>
      <c r="S157" t="b">
        <v>0</v>
      </c>
      <c r="T157" t="s">
        <v>1309</v>
      </c>
      <c r="U157" t="s">
        <v>21</v>
      </c>
      <c r="V157">
        <v>100</v>
      </c>
      <c r="W157">
        <v>10</v>
      </c>
      <c r="X157">
        <v>70</v>
      </c>
      <c r="Y157">
        <v>35</v>
      </c>
      <c r="Z157">
        <v>2555</v>
      </c>
      <c r="AA157" t="s">
        <v>21</v>
      </c>
    </row>
    <row r="158" spans="1:27" x14ac:dyDescent="0.2">
      <c r="A158" t="s">
        <v>1289</v>
      </c>
      <c r="B158" t="s">
        <v>1267</v>
      </c>
      <c r="C158" t="s">
        <v>1356</v>
      </c>
      <c r="D158" t="b">
        <v>0</v>
      </c>
      <c r="E158" t="s">
        <v>18</v>
      </c>
      <c r="F158" t="s">
        <v>21</v>
      </c>
      <c r="G158" t="s">
        <v>1198</v>
      </c>
      <c r="H158" t="s">
        <v>702</v>
      </c>
      <c r="I158" t="s">
        <v>707</v>
      </c>
      <c r="J158" t="s">
        <v>1086</v>
      </c>
      <c r="K158">
        <v>2.41</v>
      </c>
      <c r="L158">
        <v>2.34</v>
      </c>
      <c r="M158" t="s">
        <v>21</v>
      </c>
      <c r="N158" t="s">
        <v>21</v>
      </c>
      <c r="O158" t="s">
        <v>21</v>
      </c>
      <c r="P158" t="s">
        <v>21</v>
      </c>
      <c r="Q158">
        <v>4</v>
      </c>
      <c r="R158">
        <v>4</v>
      </c>
      <c r="S158" t="b">
        <v>0</v>
      </c>
      <c r="T158" t="s">
        <v>1309</v>
      </c>
      <c r="U158" t="s">
        <v>21</v>
      </c>
      <c r="V158">
        <v>100</v>
      </c>
      <c r="W158">
        <v>10</v>
      </c>
      <c r="X158">
        <v>70</v>
      </c>
      <c r="Y158">
        <v>35</v>
      </c>
      <c r="Z158">
        <v>2555</v>
      </c>
      <c r="AA158" t="s">
        <v>21</v>
      </c>
    </row>
    <row r="159" spans="1:27" x14ac:dyDescent="0.2">
      <c r="A159" t="s">
        <v>1289</v>
      </c>
      <c r="B159" t="s">
        <v>1267</v>
      </c>
      <c r="C159" t="s">
        <v>1357</v>
      </c>
      <c r="D159" t="b">
        <v>0</v>
      </c>
      <c r="E159" t="s">
        <v>18</v>
      </c>
      <c r="F159" t="s">
        <v>21</v>
      </c>
      <c r="G159" t="s">
        <v>1198</v>
      </c>
      <c r="H159" t="s">
        <v>22</v>
      </c>
      <c r="I159" t="s">
        <v>707</v>
      </c>
      <c r="J159" t="s">
        <v>1086</v>
      </c>
      <c r="K159">
        <v>1.22</v>
      </c>
      <c r="L159">
        <v>1.85</v>
      </c>
      <c r="M159" t="s">
        <v>21</v>
      </c>
      <c r="N159" t="s">
        <v>21</v>
      </c>
      <c r="O159" t="s">
        <v>21</v>
      </c>
      <c r="P159" t="s">
        <v>21</v>
      </c>
      <c r="Q159">
        <v>4</v>
      </c>
      <c r="R159">
        <v>4</v>
      </c>
      <c r="S159" t="b">
        <v>0</v>
      </c>
      <c r="T159" t="s">
        <v>1309</v>
      </c>
      <c r="U159" t="s">
        <v>21</v>
      </c>
      <c r="V159">
        <v>100</v>
      </c>
      <c r="W159">
        <v>10</v>
      </c>
      <c r="X159">
        <v>70</v>
      </c>
      <c r="Y159">
        <v>35</v>
      </c>
      <c r="Z159">
        <v>2555</v>
      </c>
      <c r="AA159" t="s">
        <v>21</v>
      </c>
    </row>
    <row r="160" spans="1:27" x14ac:dyDescent="0.2">
      <c r="A160" t="s">
        <v>1289</v>
      </c>
      <c r="B160" t="s">
        <v>1267</v>
      </c>
      <c r="C160" t="s">
        <v>1378</v>
      </c>
      <c r="D160" t="b">
        <v>0</v>
      </c>
      <c r="E160" t="s">
        <v>18</v>
      </c>
      <c r="F160" t="s">
        <v>21</v>
      </c>
      <c r="G160" t="s">
        <v>1198</v>
      </c>
      <c r="H160" t="s">
        <v>22</v>
      </c>
      <c r="I160" t="s">
        <v>707</v>
      </c>
      <c r="J160" t="s">
        <v>1086</v>
      </c>
      <c r="K160">
        <v>12</v>
      </c>
      <c r="L160">
        <v>15</v>
      </c>
      <c r="M160" t="s">
        <v>1563</v>
      </c>
      <c r="N160">
        <v>0.6</v>
      </c>
      <c r="O160">
        <v>0.8</v>
      </c>
      <c r="P160" t="s">
        <v>1302</v>
      </c>
      <c r="Q160">
        <v>4</v>
      </c>
      <c r="R160">
        <v>4</v>
      </c>
      <c r="S160" t="b">
        <v>1</v>
      </c>
      <c r="T160" t="s">
        <v>1269</v>
      </c>
      <c r="U160" t="s">
        <v>21</v>
      </c>
      <c r="V160">
        <v>100</v>
      </c>
      <c r="W160">
        <v>10</v>
      </c>
      <c r="X160">
        <v>70</v>
      </c>
      <c r="Y160">
        <v>35</v>
      </c>
      <c r="Z160">
        <v>2555</v>
      </c>
      <c r="AA160" t="s">
        <v>21</v>
      </c>
    </row>
    <row r="161" spans="1:27" ht="16" x14ac:dyDescent="0.2">
      <c r="A161" t="s">
        <v>1289</v>
      </c>
      <c r="B161" t="s">
        <v>1264</v>
      </c>
      <c r="C161" t="s">
        <v>21</v>
      </c>
      <c r="D161" t="b">
        <v>0</v>
      </c>
      <c r="E161" t="s">
        <v>18</v>
      </c>
      <c r="F161" t="s">
        <v>21</v>
      </c>
      <c r="G161" t="s">
        <v>1139</v>
      </c>
      <c r="H161" t="s">
        <v>22</v>
      </c>
      <c r="I161" t="s">
        <v>707</v>
      </c>
      <c r="J161" t="s">
        <v>1085</v>
      </c>
      <c r="K161">
        <v>66000</v>
      </c>
      <c r="L161">
        <v>38000</v>
      </c>
      <c r="M161" t="s">
        <v>1340</v>
      </c>
      <c r="N161">
        <v>6800</v>
      </c>
      <c r="O161">
        <v>6300</v>
      </c>
      <c r="P161" t="s">
        <v>1302</v>
      </c>
      <c r="Q161">
        <v>4</v>
      </c>
      <c r="R161">
        <v>4</v>
      </c>
      <c r="S161" t="b">
        <v>0</v>
      </c>
      <c r="T161" t="s">
        <v>1429</v>
      </c>
      <c r="U161" t="s">
        <v>1562</v>
      </c>
      <c r="V161">
        <v>100</v>
      </c>
      <c r="W161">
        <v>10</v>
      </c>
      <c r="X161" s="8">
        <v>137</v>
      </c>
      <c r="Y161" s="8">
        <v>137</v>
      </c>
      <c r="Z161">
        <v>2555</v>
      </c>
      <c r="AA161" t="s">
        <v>21</v>
      </c>
    </row>
    <row r="162" spans="1:27" ht="16" x14ac:dyDescent="0.2">
      <c r="A162" t="s">
        <v>1289</v>
      </c>
      <c r="B162" t="s">
        <v>1307</v>
      </c>
      <c r="C162" t="s">
        <v>21</v>
      </c>
      <c r="D162" t="b">
        <v>0</v>
      </c>
      <c r="E162" t="s">
        <v>18</v>
      </c>
      <c r="F162" t="s">
        <v>21</v>
      </c>
      <c r="G162" t="s">
        <v>1198</v>
      </c>
      <c r="H162" t="s">
        <v>22</v>
      </c>
      <c r="I162" t="s">
        <v>707</v>
      </c>
      <c r="J162" t="s">
        <v>1085</v>
      </c>
      <c r="K162">
        <v>0.69</v>
      </c>
      <c r="L162">
        <v>0.69</v>
      </c>
      <c r="M162" t="s">
        <v>21</v>
      </c>
      <c r="N162" t="s">
        <v>21</v>
      </c>
      <c r="O162" t="s">
        <v>21</v>
      </c>
      <c r="P162" t="s">
        <v>21</v>
      </c>
      <c r="Q162">
        <v>4</v>
      </c>
      <c r="R162">
        <v>4</v>
      </c>
      <c r="S162" t="b">
        <v>0</v>
      </c>
      <c r="T162" t="s">
        <v>1309</v>
      </c>
      <c r="U162" t="s">
        <v>21</v>
      </c>
      <c r="V162">
        <v>100</v>
      </c>
      <c r="W162">
        <v>10</v>
      </c>
      <c r="X162" s="8">
        <v>137</v>
      </c>
      <c r="Y162" s="8">
        <v>137</v>
      </c>
      <c r="Z162">
        <v>2555</v>
      </c>
      <c r="AA162" t="s">
        <v>21</v>
      </c>
    </row>
    <row r="163" spans="1:27" ht="16" x14ac:dyDescent="0.2">
      <c r="A163" t="s">
        <v>1289</v>
      </c>
      <c r="B163" t="s">
        <v>1267</v>
      </c>
      <c r="C163" t="s">
        <v>1356</v>
      </c>
      <c r="D163" t="b">
        <v>0</v>
      </c>
      <c r="E163" t="s">
        <v>18</v>
      </c>
      <c r="F163" t="s">
        <v>21</v>
      </c>
      <c r="G163" t="s">
        <v>1198</v>
      </c>
      <c r="H163" t="s">
        <v>702</v>
      </c>
      <c r="I163" t="s">
        <v>707</v>
      </c>
      <c r="J163" t="s">
        <v>1085</v>
      </c>
      <c r="K163">
        <v>2.12</v>
      </c>
      <c r="L163">
        <v>2.34</v>
      </c>
      <c r="M163" t="s">
        <v>21</v>
      </c>
      <c r="N163" t="s">
        <v>21</v>
      </c>
      <c r="O163" t="s">
        <v>21</v>
      </c>
      <c r="P163" t="s">
        <v>21</v>
      </c>
      <c r="Q163">
        <v>4</v>
      </c>
      <c r="R163">
        <v>4</v>
      </c>
      <c r="S163" t="b">
        <v>0</v>
      </c>
      <c r="T163" t="s">
        <v>1309</v>
      </c>
      <c r="U163" t="s">
        <v>21</v>
      </c>
      <c r="V163">
        <v>100</v>
      </c>
      <c r="W163">
        <v>10</v>
      </c>
      <c r="X163" s="8">
        <v>137</v>
      </c>
      <c r="Y163" s="8">
        <v>137</v>
      </c>
      <c r="Z163">
        <v>2555</v>
      </c>
      <c r="AA163" t="s">
        <v>21</v>
      </c>
    </row>
    <row r="164" spans="1:27" ht="16" x14ac:dyDescent="0.2">
      <c r="A164" t="s">
        <v>1289</v>
      </c>
      <c r="B164" t="s">
        <v>1267</v>
      </c>
      <c r="C164" t="s">
        <v>1357</v>
      </c>
      <c r="D164" t="b">
        <v>0</v>
      </c>
      <c r="E164" t="s">
        <v>18</v>
      </c>
      <c r="F164" t="s">
        <v>21</v>
      </c>
      <c r="G164" t="s">
        <v>1198</v>
      </c>
      <c r="H164" t="s">
        <v>22</v>
      </c>
      <c r="I164" t="s">
        <v>707</v>
      </c>
      <c r="J164" t="s">
        <v>1085</v>
      </c>
      <c r="K164">
        <v>1.83</v>
      </c>
      <c r="L164">
        <v>1.85</v>
      </c>
      <c r="M164" t="s">
        <v>21</v>
      </c>
      <c r="N164" t="s">
        <v>21</v>
      </c>
      <c r="O164" t="s">
        <v>21</v>
      </c>
      <c r="P164" t="s">
        <v>21</v>
      </c>
      <c r="Q164">
        <v>4</v>
      </c>
      <c r="R164">
        <v>4</v>
      </c>
      <c r="S164" t="b">
        <v>0</v>
      </c>
      <c r="T164" t="s">
        <v>1309</v>
      </c>
      <c r="U164" t="s">
        <v>21</v>
      </c>
      <c r="V164">
        <v>100</v>
      </c>
      <c r="W164">
        <v>10</v>
      </c>
      <c r="X164" s="8">
        <v>137</v>
      </c>
      <c r="Y164" s="8">
        <v>137</v>
      </c>
      <c r="Z164">
        <v>2555</v>
      </c>
      <c r="AA164" t="s">
        <v>21</v>
      </c>
    </row>
    <row r="165" spans="1:27" ht="16" x14ac:dyDescent="0.2">
      <c r="A165" t="s">
        <v>1289</v>
      </c>
      <c r="B165" t="s">
        <v>1267</v>
      </c>
      <c r="C165" t="s">
        <v>1378</v>
      </c>
      <c r="D165" t="b">
        <v>0</v>
      </c>
      <c r="E165" t="s">
        <v>18</v>
      </c>
      <c r="F165" t="s">
        <v>21</v>
      </c>
      <c r="G165" t="s">
        <v>1198</v>
      </c>
      <c r="H165" t="s">
        <v>22</v>
      </c>
      <c r="I165" t="s">
        <v>707</v>
      </c>
      <c r="J165" t="s">
        <v>1085</v>
      </c>
      <c r="K165">
        <v>14</v>
      </c>
      <c r="L165">
        <v>15</v>
      </c>
      <c r="M165" t="s">
        <v>1341</v>
      </c>
      <c r="N165" t="s">
        <v>21</v>
      </c>
      <c r="O165">
        <v>0.6</v>
      </c>
      <c r="P165" t="s">
        <v>1302</v>
      </c>
      <c r="Q165">
        <v>4</v>
      </c>
      <c r="R165">
        <v>4</v>
      </c>
      <c r="S165" t="b">
        <v>0</v>
      </c>
      <c r="T165" t="s">
        <v>1309</v>
      </c>
      <c r="U165" t="s">
        <v>21</v>
      </c>
      <c r="V165">
        <v>100</v>
      </c>
      <c r="W165">
        <v>10</v>
      </c>
      <c r="X165" s="8">
        <v>137</v>
      </c>
      <c r="Y165" s="8">
        <v>137</v>
      </c>
      <c r="Z165">
        <v>2555</v>
      </c>
      <c r="AA165" t="s">
        <v>21</v>
      </c>
    </row>
    <row r="166" spans="1:27" x14ac:dyDescent="0.2">
      <c r="A166" t="s">
        <v>1625</v>
      </c>
      <c r="B166" t="s">
        <v>1264</v>
      </c>
      <c r="C166" t="s">
        <v>21</v>
      </c>
      <c r="D166" t="b">
        <v>0</v>
      </c>
      <c r="E166" t="s">
        <v>18</v>
      </c>
      <c r="F166" t="s">
        <v>21</v>
      </c>
      <c r="G166" t="s">
        <v>1198</v>
      </c>
      <c r="H166" t="s">
        <v>701</v>
      </c>
      <c r="I166" t="s">
        <v>707</v>
      </c>
      <c r="J166" t="s">
        <v>1085</v>
      </c>
      <c r="K166" s="12">
        <v>41200</v>
      </c>
      <c r="L166" s="12">
        <v>39100</v>
      </c>
      <c r="M166" t="s">
        <v>1340</v>
      </c>
      <c r="N166">
        <v>8300</v>
      </c>
      <c r="O166">
        <v>4100</v>
      </c>
      <c r="P166" t="s">
        <v>1302</v>
      </c>
      <c r="Q166">
        <v>4</v>
      </c>
      <c r="R166">
        <v>4</v>
      </c>
      <c r="S166" t="b">
        <v>0</v>
      </c>
      <c r="T166" t="s">
        <v>1309</v>
      </c>
      <c r="U166" t="s">
        <v>21</v>
      </c>
      <c r="V166">
        <v>100</v>
      </c>
      <c r="W166">
        <v>8</v>
      </c>
      <c r="X166" t="s">
        <v>21</v>
      </c>
      <c r="Y166" t="s">
        <v>21</v>
      </c>
      <c r="Z166">
        <v>4750</v>
      </c>
      <c r="AA166" t="s">
        <v>21</v>
      </c>
    </row>
    <row r="167" spans="1:27" x14ac:dyDescent="0.2">
      <c r="A167" t="s">
        <v>1625</v>
      </c>
      <c r="B167" t="s">
        <v>1267</v>
      </c>
      <c r="C167" t="s">
        <v>1357</v>
      </c>
      <c r="D167" t="b">
        <v>0</v>
      </c>
      <c r="E167" t="s">
        <v>18</v>
      </c>
      <c r="F167" t="s">
        <v>21</v>
      </c>
      <c r="G167" t="s">
        <v>1198</v>
      </c>
      <c r="H167" t="s">
        <v>701</v>
      </c>
      <c r="I167" t="s">
        <v>707</v>
      </c>
      <c r="J167" t="s">
        <v>1085</v>
      </c>
      <c r="K167" s="12">
        <v>2.04</v>
      </c>
      <c r="L167" s="12">
        <v>2.2000000000000002</v>
      </c>
      <c r="M167" t="s">
        <v>1622</v>
      </c>
      <c r="N167">
        <v>0.06</v>
      </c>
      <c r="O167">
        <v>0.04</v>
      </c>
      <c r="P167" t="s">
        <v>1302</v>
      </c>
      <c r="Q167">
        <v>4</v>
      </c>
      <c r="R167">
        <v>4</v>
      </c>
      <c r="S167" t="b">
        <v>0</v>
      </c>
      <c r="T167" t="s">
        <v>1309</v>
      </c>
      <c r="U167" t="s">
        <v>21</v>
      </c>
      <c r="V167">
        <v>100</v>
      </c>
      <c r="W167">
        <v>8</v>
      </c>
      <c r="X167" t="s">
        <v>21</v>
      </c>
      <c r="Y167" t="s">
        <v>21</v>
      </c>
      <c r="Z167">
        <v>4750</v>
      </c>
      <c r="AA167" t="s">
        <v>21</v>
      </c>
    </row>
    <row r="168" spans="1:27" x14ac:dyDescent="0.2">
      <c r="A168" t="s">
        <v>1625</v>
      </c>
      <c r="B168" t="s">
        <v>1267</v>
      </c>
      <c r="C168" t="s">
        <v>1567</v>
      </c>
      <c r="D168" t="b">
        <v>0</v>
      </c>
      <c r="E168" t="s">
        <v>18</v>
      </c>
      <c r="F168" t="s">
        <v>21</v>
      </c>
      <c r="G168" t="s">
        <v>1198</v>
      </c>
      <c r="H168" t="s">
        <v>701</v>
      </c>
      <c r="I168" t="s">
        <v>707</v>
      </c>
      <c r="J168" t="s">
        <v>1085</v>
      </c>
      <c r="K168" s="12">
        <v>14.9</v>
      </c>
      <c r="L168" s="12">
        <v>17</v>
      </c>
      <c r="M168" t="s">
        <v>1624</v>
      </c>
      <c r="N168">
        <v>1</v>
      </c>
      <c r="O168">
        <v>1.1000000000000001</v>
      </c>
      <c r="P168" t="s">
        <v>1302</v>
      </c>
      <c r="Q168">
        <v>4</v>
      </c>
      <c r="R168">
        <v>4</v>
      </c>
      <c r="S168" t="b">
        <v>0</v>
      </c>
      <c r="T168" t="s">
        <v>1309</v>
      </c>
      <c r="U168" t="s">
        <v>21</v>
      </c>
      <c r="V168">
        <v>100</v>
      </c>
      <c r="W168">
        <v>8</v>
      </c>
      <c r="X168" t="s">
        <v>21</v>
      </c>
      <c r="Y168" t="s">
        <v>21</v>
      </c>
      <c r="Z168">
        <v>4750</v>
      </c>
      <c r="AA168" t="s">
        <v>21</v>
      </c>
    </row>
    <row r="169" spans="1:27" x14ac:dyDescent="0.2">
      <c r="A169" t="s">
        <v>1404</v>
      </c>
      <c r="B169" t="s">
        <v>1264</v>
      </c>
      <c r="C169" t="s">
        <v>21</v>
      </c>
      <c r="D169" t="b">
        <v>0</v>
      </c>
      <c r="E169" t="s">
        <v>18</v>
      </c>
      <c r="F169" t="s">
        <v>21</v>
      </c>
      <c r="G169" t="s">
        <v>1198</v>
      </c>
      <c r="H169" t="s">
        <v>22</v>
      </c>
      <c r="I169" t="s">
        <v>707</v>
      </c>
      <c r="J169" t="s">
        <v>1086</v>
      </c>
      <c r="K169" s="12">
        <v>8064.5161290322003</v>
      </c>
      <c r="L169" s="12">
        <v>33724.340175953002</v>
      </c>
      <c r="M169" t="s">
        <v>1406</v>
      </c>
      <c r="N169" s="12">
        <v>733.13782991202595</v>
      </c>
      <c r="O169" s="12">
        <v>10997.0674486804</v>
      </c>
      <c r="P169" t="s">
        <v>1302</v>
      </c>
      <c r="Q169">
        <v>4</v>
      </c>
      <c r="R169">
        <v>4</v>
      </c>
      <c r="S169" t="b">
        <v>1</v>
      </c>
      <c r="T169" t="s">
        <v>1269</v>
      </c>
      <c r="U169">
        <v>5.0000000000000001E-3</v>
      </c>
      <c r="V169">
        <v>7854</v>
      </c>
      <c r="W169">
        <v>10</v>
      </c>
      <c r="X169">
        <v>70</v>
      </c>
      <c r="Y169">
        <v>35</v>
      </c>
      <c r="Z169">
        <v>2190</v>
      </c>
      <c r="AA169" t="s">
        <v>21</v>
      </c>
    </row>
    <row r="170" spans="1:27" x14ac:dyDescent="0.2">
      <c r="A170" t="s">
        <v>1404</v>
      </c>
      <c r="B170" t="s">
        <v>1264</v>
      </c>
      <c r="C170" t="s">
        <v>21</v>
      </c>
      <c r="D170" t="b">
        <v>0</v>
      </c>
      <c r="E170" t="s">
        <v>18</v>
      </c>
      <c r="F170" t="s">
        <v>21</v>
      </c>
      <c r="G170" t="s">
        <v>1198</v>
      </c>
      <c r="H170" t="s">
        <v>22</v>
      </c>
      <c r="I170" t="s">
        <v>707</v>
      </c>
      <c r="J170" t="s">
        <v>1086</v>
      </c>
      <c r="K170" s="12">
        <v>25659.824046920799</v>
      </c>
      <c r="L170" s="12">
        <v>34457.478005865101</v>
      </c>
      <c r="M170" t="s">
        <v>1406</v>
      </c>
      <c r="N170" s="12">
        <v>19794.721407624598</v>
      </c>
      <c r="O170" s="12">
        <v>5131.9648093841997</v>
      </c>
      <c r="P170" t="s">
        <v>1302</v>
      </c>
      <c r="Q170">
        <v>4</v>
      </c>
      <c r="R170">
        <v>4</v>
      </c>
      <c r="S170" t="b">
        <v>1</v>
      </c>
      <c r="T170" t="s">
        <v>1269</v>
      </c>
      <c r="U170">
        <v>8.0000000000000002E-3</v>
      </c>
      <c r="V170">
        <v>7854</v>
      </c>
      <c r="W170">
        <v>10</v>
      </c>
      <c r="X170">
        <v>70</v>
      </c>
      <c r="Y170">
        <v>35</v>
      </c>
      <c r="Z170">
        <v>2555</v>
      </c>
      <c r="AA170" t="s">
        <v>21</v>
      </c>
    </row>
    <row r="171" spans="1:27" x14ac:dyDescent="0.2">
      <c r="A171" t="s">
        <v>1404</v>
      </c>
      <c r="B171" t="s">
        <v>1264</v>
      </c>
      <c r="C171" t="s">
        <v>21</v>
      </c>
      <c r="D171" t="b">
        <v>0</v>
      </c>
      <c r="E171" t="s">
        <v>18</v>
      </c>
      <c r="F171" t="s">
        <v>21</v>
      </c>
      <c r="G171" t="s">
        <v>1198</v>
      </c>
      <c r="H171" t="s">
        <v>702</v>
      </c>
      <c r="I171" t="s">
        <v>707</v>
      </c>
      <c r="J171" t="s">
        <v>1086</v>
      </c>
      <c r="K171" s="12">
        <v>65249.266862170101</v>
      </c>
      <c r="L171" s="12">
        <v>118035.19061583601</v>
      </c>
      <c r="M171" t="s">
        <v>1406</v>
      </c>
      <c r="N171" s="12">
        <v>17595.307917888498</v>
      </c>
      <c r="O171" s="12">
        <v>16129.032258064401</v>
      </c>
      <c r="P171" t="s">
        <v>1302</v>
      </c>
      <c r="Q171">
        <v>4</v>
      </c>
      <c r="R171">
        <v>4</v>
      </c>
      <c r="S171" t="b">
        <v>0</v>
      </c>
      <c r="T171" t="s">
        <v>21</v>
      </c>
      <c r="U171" t="s">
        <v>21</v>
      </c>
      <c r="V171">
        <v>7854</v>
      </c>
      <c r="W171">
        <v>10</v>
      </c>
      <c r="X171">
        <v>70</v>
      </c>
      <c r="Y171">
        <v>35</v>
      </c>
      <c r="Z171">
        <v>2920</v>
      </c>
      <c r="AA171" t="s">
        <v>21</v>
      </c>
    </row>
    <row r="172" spans="1:27" x14ac:dyDescent="0.2">
      <c r="A172" t="s">
        <v>1404</v>
      </c>
      <c r="B172" t="s">
        <v>1264</v>
      </c>
      <c r="C172" t="s">
        <v>21</v>
      </c>
      <c r="D172" t="b">
        <v>0</v>
      </c>
      <c r="E172" t="s">
        <v>18</v>
      </c>
      <c r="F172" t="s">
        <v>21</v>
      </c>
      <c r="G172" t="s">
        <v>1198</v>
      </c>
      <c r="H172" t="s">
        <v>702</v>
      </c>
      <c r="I172" t="s">
        <v>707</v>
      </c>
      <c r="J172" t="s">
        <v>1086</v>
      </c>
      <c r="K172" s="12">
        <v>30791.788856304898</v>
      </c>
      <c r="L172" s="12">
        <v>50586.510263929602</v>
      </c>
      <c r="M172" t="s">
        <v>1406</v>
      </c>
      <c r="N172" s="12">
        <v>3665.6891495601199</v>
      </c>
      <c r="O172" s="12">
        <v>5865.1026392961903</v>
      </c>
      <c r="P172" t="s">
        <v>1302</v>
      </c>
      <c r="Q172">
        <v>4</v>
      </c>
      <c r="R172">
        <v>4</v>
      </c>
      <c r="S172" t="b">
        <v>0</v>
      </c>
      <c r="T172" t="s">
        <v>21</v>
      </c>
      <c r="U172" t="s">
        <v>21</v>
      </c>
      <c r="V172">
        <v>7854</v>
      </c>
      <c r="W172">
        <v>10</v>
      </c>
      <c r="X172">
        <v>70</v>
      </c>
      <c r="Y172">
        <v>35</v>
      </c>
      <c r="Z172">
        <v>3285</v>
      </c>
      <c r="AA172" t="s">
        <v>21</v>
      </c>
    </row>
    <row r="173" spans="1:27" x14ac:dyDescent="0.2">
      <c r="A173" t="s">
        <v>1404</v>
      </c>
      <c r="B173" t="s">
        <v>1264</v>
      </c>
      <c r="C173" t="s">
        <v>21</v>
      </c>
      <c r="D173" t="b">
        <v>0</v>
      </c>
      <c r="E173" t="s">
        <v>18</v>
      </c>
      <c r="F173" t="s">
        <v>21</v>
      </c>
      <c r="G173" t="s">
        <v>1198</v>
      </c>
      <c r="H173" t="s">
        <v>22</v>
      </c>
      <c r="I173" t="s">
        <v>707</v>
      </c>
      <c r="J173" t="s">
        <v>1086</v>
      </c>
      <c r="K173" s="12">
        <v>38123.167155425203</v>
      </c>
      <c r="L173" s="12">
        <v>34457.478005865101</v>
      </c>
      <c r="M173" t="s">
        <v>1406</v>
      </c>
      <c r="N173" s="12">
        <v>2199.41348973606</v>
      </c>
      <c r="O173" s="12">
        <v>5131.9648093841997</v>
      </c>
      <c r="P173" t="s">
        <v>1302</v>
      </c>
      <c r="Q173">
        <v>4</v>
      </c>
      <c r="R173">
        <v>4</v>
      </c>
      <c r="S173" t="b">
        <v>0</v>
      </c>
      <c r="T173" t="s">
        <v>21</v>
      </c>
      <c r="U173" t="s">
        <v>21</v>
      </c>
      <c r="V173">
        <v>7854</v>
      </c>
      <c r="W173">
        <v>10</v>
      </c>
      <c r="X173">
        <v>70</v>
      </c>
      <c r="Y173">
        <v>35</v>
      </c>
      <c r="Z173" t="s">
        <v>21</v>
      </c>
      <c r="AA173">
        <v>365</v>
      </c>
    </row>
    <row r="174" spans="1:27" x14ac:dyDescent="0.2">
      <c r="A174" t="s">
        <v>1404</v>
      </c>
      <c r="B174" t="s">
        <v>1264</v>
      </c>
      <c r="C174" t="s">
        <v>21</v>
      </c>
      <c r="D174" t="b">
        <v>0</v>
      </c>
      <c r="E174" t="s">
        <v>18</v>
      </c>
      <c r="F174" t="s">
        <v>21</v>
      </c>
      <c r="G174" t="s">
        <v>1198</v>
      </c>
      <c r="H174" t="s">
        <v>702</v>
      </c>
      <c r="I174" t="s">
        <v>707</v>
      </c>
      <c r="J174" t="s">
        <v>1086</v>
      </c>
      <c r="K174" s="12">
        <v>159090.909090909</v>
      </c>
      <c r="L174" s="12">
        <v>118035.19061583601</v>
      </c>
      <c r="M174" t="s">
        <v>1406</v>
      </c>
      <c r="N174" s="12">
        <v>28592.3753665689</v>
      </c>
      <c r="O174" s="12">
        <v>16129.032258064401</v>
      </c>
      <c r="P174" t="s">
        <v>1302</v>
      </c>
      <c r="Q174">
        <v>4</v>
      </c>
      <c r="R174">
        <v>4</v>
      </c>
      <c r="S174" t="b">
        <v>0</v>
      </c>
      <c r="T174" t="s">
        <v>21</v>
      </c>
      <c r="U174" t="s">
        <v>21</v>
      </c>
      <c r="V174">
        <v>7854</v>
      </c>
      <c r="W174">
        <v>10</v>
      </c>
      <c r="X174">
        <v>70</v>
      </c>
      <c r="Y174">
        <v>35</v>
      </c>
      <c r="Z174" t="s">
        <v>21</v>
      </c>
      <c r="AA174">
        <v>730</v>
      </c>
    </row>
    <row r="175" spans="1:27" x14ac:dyDescent="0.2">
      <c r="A175" t="s">
        <v>1404</v>
      </c>
      <c r="B175" t="s">
        <v>1264</v>
      </c>
      <c r="C175" t="s">
        <v>21</v>
      </c>
      <c r="D175" t="b">
        <v>0</v>
      </c>
      <c r="E175" t="s">
        <v>18</v>
      </c>
      <c r="F175" t="s">
        <v>21</v>
      </c>
      <c r="G175" t="s">
        <v>1198</v>
      </c>
      <c r="H175" t="s">
        <v>702</v>
      </c>
      <c r="I175" t="s">
        <v>707</v>
      </c>
      <c r="J175" t="s">
        <v>1086</v>
      </c>
      <c r="K175" s="12">
        <v>60850.439882697901</v>
      </c>
      <c r="L175" s="12">
        <v>50586.510263929602</v>
      </c>
      <c r="M175" t="s">
        <v>1406</v>
      </c>
      <c r="N175" s="12">
        <v>8064.5161290322403</v>
      </c>
      <c r="O175" s="12">
        <v>5865.1026392961903</v>
      </c>
      <c r="P175" t="s">
        <v>1302</v>
      </c>
      <c r="Q175">
        <v>4</v>
      </c>
      <c r="R175">
        <v>4</v>
      </c>
      <c r="S175" t="b">
        <v>0</v>
      </c>
      <c r="T175" t="s">
        <v>21</v>
      </c>
      <c r="U175" t="s">
        <v>21</v>
      </c>
      <c r="V175">
        <v>7854</v>
      </c>
      <c r="W175">
        <v>10</v>
      </c>
      <c r="X175">
        <v>70</v>
      </c>
      <c r="Y175">
        <v>35</v>
      </c>
      <c r="Z175" t="s">
        <v>21</v>
      </c>
      <c r="AA175">
        <v>1095</v>
      </c>
    </row>
    <row r="176" spans="1:27" x14ac:dyDescent="0.2">
      <c r="A176" t="s">
        <v>1404</v>
      </c>
      <c r="B176" t="s">
        <v>1267</v>
      </c>
      <c r="C176" t="s">
        <v>1388</v>
      </c>
      <c r="D176" t="b">
        <v>0</v>
      </c>
      <c r="E176" t="s">
        <v>18</v>
      </c>
      <c r="F176" t="s">
        <v>21</v>
      </c>
      <c r="G176" t="s">
        <v>1198</v>
      </c>
      <c r="H176" t="s">
        <v>22</v>
      </c>
      <c r="I176" t="s">
        <v>707</v>
      </c>
      <c r="J176" t="s">
        <v>1086</v>
      </c>
      <c r="K176" s="12">
        <v>10.9606299212598</v>
      </c>
      <c r="L176" s="12">
        <v>13.9527559055118</v>
      </c>
      <c r="M176" t="s">
        <v>1406</v>
      </c>
      <c r="N176" s="12">
        <v>0.94488188976377796</v>
      </c>
      <c r="O176" s="12">
        <v>1.63779527559055</v>
      </c>
      <c r="P176" t="s">
        <v>1302</v>
      </c>
      <c r="Q176">
        <v>4</v>
      </c>
      <c r="R176">
        <v>4</v>
      </c>
      <c r="S176" t="b">
        <v>1</v>
      </c>
      <c r="T176" t="s">
        <v>1269</v>
      </c>
      <c r="U176">
        <v>2.8000000000000001E-2</v>
      </c>
      <c r="V176">
        <v>7854</v>
      </c>
      <c r="W176">
        <v>10</v>
      </c>
      <c r="X176">
        <v>70</v>
      </c>
      <c r="Y176">
        <v>35</v>
      </c>
      <c r="Z176">
        <v>2190</v>
      </c>
      <c r="AA176" t="s">
        <v>21</v>
      </c>
    </row>
    <row r="177" spans="1:27" x14ac:dyDescent="0.2">
      <c r="A177" t="s">
        <v>1404</v>
      </c>
      <c r="B177" t="s">
        <v>1267</v>
      </c>
      <c r="C177" t="s">
        <v>1388</v>
      </c>
      <c r="D177" t="b">
        <v>0</v>
      </c>
      <c r="E177" t="s">
        <v>18</v>
      </c>
      <c r="F177" t="s">
        <v>21</v>
      </c>
      <c r="G177" t="s">
        <v>1198</v>
      </c>
      <c r="H177" t="s">
        <v>22</v>
      </c>
      <c r="I177" t="s">
        <v>707</v>
      </c>
      <c r="J177" t="s">
        <v>1086</v>
      </c>
      <c r="K177" s="12">
        <v>11.496062992125999</v>
      </c>
      <c r="L177" s="12">
        <v>14.740157480315</v>
      </c>
      <c r="M177" t="s">
        <v>1406</v>
      </c>
      <c r="N177" s="12">
        <v>0.62992125984252201</v>
      </c>
      <c r="O177" s="12">
        <v>0.88188976377952999</v>
      </c>
      <c r="P177" t="s">
        <v>1302</v>
      </c>
      <c r="Q177">
        <v>4</v>
      </c>
      <c r="R177">
        <v>4</v>
      </c>
      <c r="S177" t="b">
        <v>1</v>
      </c>
      <c r="T177" t="s">
        <v>1269</v>
      </c>
      <c r="U177">
        <v>1.7999999999999999E-2</v>
      </c>
      <c r="V177">
        <v>7854</v>
      </c>
      <c r="W177">
        <v>10</v>
      </c>
      <c r="X177">
        <v>70</v>
      </c>
      <c r="Y177">
        <v>35</v>
      </c>
      <c r="Z177">
        <v>2555</v>
      </c>
      <c r="AA177" t="s">
        <v>21</v>
      </c>
    </row>
    <row r="178" spans="1:27" x14ac:dyDescent="0.2">
      <c r="A178" t="s">
        <v>1404</v>
      </c>
      <c r="B178" t="s">
        <v>1267</v>
      </c>
      <c r="C178" t="s">
        <v>1388</v>
      </c>
      <c r="D178" t="b">
        <v>0</v>
      </c>
      <c r="E178" t="s">
        <v>18</v>
      </c>
      <c r="F178" t="s">
        <v>21</v>
      </c>
      <c r="G178" t="s">
        <v>1198</v>
      </c>
      <c r="H178" t="s">
        <v>702</v>
      </c>
      <c r="I178" t="s">
        <v>707</v>
      </c>
      <c r="J178" t="s">
        <v>1086</v>
      </c>
      <c r="K178" s="12">
        <v>17.291338582677199</v>
      </c>
      <c r="L178" s="12">
        <v>15.5275590551181</v>
      </c>
      <c r="M178" t="s">
        <v>1406</v>
      </c>
      <c r="N178" s="12">
        <v>0.81889763779527802</v>
      </c>
      <c r="O178" s="12">
        <v>0.59842519685039597</v>
      </c>
      <c r="P178" t="s">
        <v>1302</v>
      </c>
      <c r="Q178">
        <v>4</v>
      </c>
      <c r="R178">
        <v>4</v>
      </c>
      <c r="S178" t="b">
        <v>0</v>
      </c>
      <c r="T178" t="s">
        <v>21</v>
      </c>
      <c r="U178" t="s">
        <v>21</v>
      </c>
      <c r="V178">
        <v>7854</v>
      </c>
      <c r="W178">
        <v>10</v>
      </c>
      <c r="X178">
        <v>70</v>
      </c>
      <c r="Y178">
        <v>35</v>
      </c>
      <c r="Z178">
        <v>2920</v>
      </c>
      <c r="AA178" t="s">
        <v>21</v>
      </c>
    </row>
    <row r="179" spans="1:27" x14ac:dyDescent="0.2">
      <c r="A179" t="s">
        <v>1404</v>
      </c>
      <c r="B179" t="s">
        <v>1267</v>
      </c>
      <c r="C179" t="s">
        <v>1388</v>
      </c>
      <c r="D179" t="b">
        <v>0</v>
      </c>
      <c r="E179" t="s">
        <v>18</v>
      </c>
      <c r="F179" t="s">
        <v>21</v>
      </c>
      <c r="G179" t="s">
        <v>1198</v>
      </c>
      <c r="H179" t="s">
        <v>702</v>
      </c>
      <c r="I179" t="s">
        <v>707</v>
      </c>
      <c r="J179" t="s">
        <v>1086</v>
      </c>
      <c r="K179" s="12">
        <v>12</v>
      </c>
      <c r="L179" s="12">
        <v>14.9606299212598</v>
      </c>
      <c r="M179" t="s">
        <v>1406</v>
      </c>
      <c r="N179" s="12">
        <v>0.91338582677165403</v>
      </c>
      <c r="O179" s="12">
        <v>0.440944881889763</v>
      </c>
      <c r="P179" t="s">
        <v>1302</v>
      </c>
      <c r="Q179">
        <v>4</v>
      </c>
      <c r="R179">
        <v>4</v>
      </c>
      <c r="S179" t="b">
        <v>1</v>
      </c>
      <c r="T179" t="s">
        <v>1269</v>
      </c>
      <c r="U179">
        <v>2.8000000000000001E-2</v>
      </c>
      <c r="V179">
        <v>7854</v>
      </c>
      <c r="W179">
        <v>10</v>
      </c>
      <c r="X179">
        <v>70</v>
      </c>
      <c r="Y179">
        <v>35</v>
      </c>
      <c r="Z179">
        <v>3285</v>
      </c>
      <c r="AA179" t="s">
        <v>21</v>
      </c>
    </row>
    <row r="180" spans="1:27" x14ac:dyDescent="0.2">
      <c r="A180" t="s">
        <v>1404</v>
      </c>
      <c r="B180" t="s">
        <v>1267</v>
      </c>
      <c r="C180" t="s">
        <v>1388</v>
      </c>
      <c r="D180" t="b">
        <v>0</v>
      </c>
      <c r="E180" t="s">
        <v>18</v>
      </c>
      <c r="F180" t="s">
        <v>21</v>
      </c>
      <c r="G180" t="s">
        <v>1198</v>
      </c>
      <c r="H180" t="s">
        <v>22</v>
      </c>
      <c r="I180" t="s">
        <v>707</v>
      </c>
      <c r="J180" t="s">
        <v>1086</v>
      </c>
      <c r="K180" s="12">
        <v>13.543307086614201</v>
      </c>
      <c r="L180" s="12">
        <v>14.740157480315</v>
      </c>
      <c r="M180" t="s">
        <v>1406</v>
      </c>
      <c r="N180" s="12">
        <v>0.47244094488188898</v>
      </c>
      <c r="O180" s="12">
        <v>0.88188976377952999</v>
      </c>
      <c r="P180" t="s">
        <v>1302</v>
      </c>
      <c r="Q180">
        <v>4</v>
      </c>
      <c r="R180">
        <v>4</v>
      </c>
      <c r="S180" t="b">
        <v>0</v>
      </c>
      <c r="T180" t="s">
        <v>21</v>
      </c>
      <c r="U180" t="s">
        <v>21</v>
      </c>
      <c r="V180">
        <v>7854</v>
      </c>
      <c r="W180">
        <v>10</v>
      </c>
      <c r="X180">
        <v>70</v>
      </c>
      <c r="Y180">
        <v>35</v>
      </c>
      <c r="Z180" t="s">
        <v>21</v>
      </c>
      <c r="AA180">
        <v>365</v>
      </c>
    </row>
    <row r="181" spans="1:27" x14ac:dyDescent="0.2">
      <c r="A181" t="s">
        <v>1404</v>
      </c>
      <c r="B181" t="s">
        <v>1267</v>
      </c>
      <c r="C181" t="s">
        <v>1388</v>
      </c>
      <c r="D181" t="b">
        <v>0</v>
      </c>
      <c r="E181" t="s">
        <v>18</v>
      </c>
      <c r="F181" t="s">
        <v>21</v>
      </c>
      <c r="G181" t="s">
        <v>1198</v>
      </c>
      <c r="H181" t="s">
        <v>702</v>
      </c>
      <c r="I181" t="s">
        <v>707</v>
      </c>
      <c r="J181" t="s">
        <v>1086</v>
      </c>
      <c r="K181" s="12">
        <v>14.2362204724409</v>
      </c>
      <c r="L181" s="12">
        <v>15.5275590551181</v>
      </c>
      <c r="M181" t="s">
        <v>1406</v>
      </c>
      <c r="N181" s="12">
        <v>1.48031496062992</v>
      </c>
      <c r="O181" s="12">
        <v>0.59842519685039597</v>
      </c>
      <c r="P181" t="s">
        <v>1302</v>
      </c>
      <c r="Q181">
        <v>4</v>
      </c>
      <c r="R181">
        <v>4</v>
      </c>
      <c r="S181" t="b">
        <v>0</v>
      </c>
      <c r="T181" t="s">
        <v>21</v>
      </c>
      <c r="U181" t="s">
        <v>21</v>
      </c>
      <c r="V181">
        <v>7854</v>
      </c>
      <c r="W181">
        <v>10</v>
      </c>
      <c r="X181">
        <v>70</v>
      </c>
      <c r="Y181">
        <v>35</v>
      </c>
      <c r="Z181" t="s">
        <v>21</v>
      </c>
      <c r="AA181">
        <v>730</v>
      </c>
    </row>
    <row r="182" spans="1:27" x14ac:dyDescent="0.2">
      <c r="A182" t="s">
        <v>1404</v>
      </c>
      <c r="B182" t="s">
        <v>1267</v>
      </c>
      <c r="C182" t="s">
        <v>1388</v>
      </c>
      <c r="D182" t="b">
        <v>0</v>
      </c>
      <c r="E182" t="s">
        <v>18</v>
      </c>
      <c r="F182" t="s">
        <v>21</v>
      </c>
      <c r="G182" t="s">
        <v>1198</v>
      </c>
      <c r="H182" t="s">
        <v>702</v>
      </c>
      <c r="I182" t="s">
        <v>707</v>
      </c>
      <c r="J182" t="s">
        <v>1086</v>
      </c>
      <c r="K182" s="12">
        <v>13.732283464566899</v>
      </c>
      <c r="L182" s="12">
        <v>14.9606299212598</v>
      </c>
      <c r="M182" t="s">
        <v>1406</v>
      </c>
      <c r="N182" s="12">
        <v>0.91338582677165203</v>
      </c>
      <c r="O182" s="12">
        <v>0.440944881889763</v>
      </c>
      <c r="P182" t="s">
        <v>1302</v>
      </c>
      <c r="Q182">
        <v>4</v>
      </c>
      <c r="R182">
        <v>4</v>
      </c>
      <c r="S182" t="b">
        <v>0</v>
      </c>
      <c r="T182" t="s">
        <v>21</v>
      </c>
      <c r="U182" t="s">
        <v>21</v>
      </c>
      <c r="V182">
        <v>7854</v>
      </c>
      <c r="W182">
        <v>10</v>
      </c>
      <c r="X182">
        <v>70</v>
      </c>
      <c r="Y182">
        <v>35</v>
      </c>
      <c r="Z182" t="s">
        <v>21</v>
      </c>
      <c r="AA182">
        <v>1095</v>
      </c>
    </row>
    <row r="183" spans="1:27" x14ac:dyDescent="0.2">
      <c r="A183" t="s">
        <v>1404</v>
      </c>
      <c r="B183" t="s">
        <v>1267</v>
      </c>
      <c r="C183" t="s">
        <v>1357</v>
      </c>
      <c r="D183" t="b">
        <v>0</v>
      </c>
      <c r="E183" t="s">
        <v>18</v>
      </c>
      <c r="F183" t="s">
        <v>21</v>
      </c>
      <c r="G183" t="s">
        <v>1198</v>
      </c>
      <c r="H183" t="s">
        <v>22</v>
      </c>
      <c r="I183" t="s">
        <v>707</v>
      </c>
      <c r="J183" t="s">
        <v>1086</v>
      </c>
      <c r="K183" s="12">
        <v>1.22</v>
      </c>
      <c r="L183" s="12">
        <v>1.85</v>
      </c>
      <c r="M183" t="s">
        <v>1406</v>
      </c>
      <c r="N183" s="12">
        <v>0.36</v>
      </c>
      <c r="O183" s="12">
        <v>0.05</v>
      </c>
      <c r="P183" t="s">
        <v>1302</v>
      </c>
      <c r="Q183">
        <v>4</v>
      </c>
      <c r="R183">
        <v>4</v>
      </c>
      <c r="S183" t="b">
        <v>1</v>
      </c>
      <c r="T183" t="s">
        <v>1269</v>
      </c>
      <c r="U183">
        <v>8.0000000000000002E-3</v>
      </c>
      <c r="V183">
        <v>7854</v>
      </c>
      <c r="W183">
        <v>10</v>
      </c>
      <c r="X183">
        <v>70</v>
      </c>
      <c r="Y183">
        <v>35</v>
      </c>
      <c r="Z183">
        <v>2555</v>
      </c>
      <c r="AA183" t="s">
        <v>21</v>
      </c>
    </row>
    <row r="184" spans="1:27" x14ac:dyDescent="0.2">
      <c r="A184" t="s">
        <v>1404</v>
      </c>
      <c r="B184" t="s">
        <v>1267</v>
      </c>
      <c r="C184" t="s">
        <v>1357</v>
      </c>
      <c r="D184" t="b">
        <v>0</v>
      </c>
      <c r="E184" t="s">
        <v>18</v>
      </c>
      <c r="F184" t="s">
        <v>21</v>
      </c>
      <c r="G184" t="s">
        <v>1198</v>
      </c>
      <c r="H184" t="s">
        <v>702</v>
      </c>
      <c r="I184" t="s">
        <v>707</v>
      </c>
      <c r="J184" t="s">
        <v>1086</v>
      </c>
      <c r="K184" s="12">
        <v>1.86</v>
      </c>
      <c r="L184" s="12">
        <v>1.81</v>
      </c>
      <c r="M184" t="s">
        <v>1406</v>
      </c>
      <c r="N184" s="12">
        <v>0.08</v>
      </c>
      <c r="O184" s="12">
        <v>7.0000000000000007E-2</v>
      </c>
      <c r="P184" t="s">
        <v>1302</v>
      </c>
      <c r="Q184">
        <v>4</v>
      </c>
      <c r="R184">
        <v>4</v>
      </c>
      <c r="S184" t="b">
        <v>0</v>
      </c>
      <c r="T184" t="s">
        <v>21</v>
      </c>
      <c r="U184" t="s">
        <v>21</v>
      </c>
      <c r="V184">
        <v>7854</v>
      </c>
      <c r="W184">
        <v>10</v>
      </c>
      <c r="X184">
        <v>70</v>
      </c>
      <c r="Y184">
        <v>35</v>
      </c>
      <c r="Z184">
        <v>2920</v>
      </c>
      <c r="AA184" t="s">
        <v>21</v>
      </c>
    </row>
    <row r="185" spans="1:27" x14ac:dyDescent="0.2">
      <c r="A185" t="s">
        <v>1404</v>
      </c>
      <c r="B185" t="s">
        <v>1267</v>
      </c>
      <c r="C185" t="s">
        <v>1357</v>
      </c>
      <c r="D185" t="b">
        <v>0</v>
      </c>
      <c r="E185" t="s">
        <v>18</v>
      </c>
      <c r="F185" t="s">
        <v>21</v>
      </c>
      <c r="G185" t="s">
        <v>1198</v>
      </c>
      <c r="H185" t="s">
        <v>702</v>
      </c>
      <c r="I185" t="s">
        <v>707</v>
      </c>
      <c r="J185" t="s">
        <v>1086</v>
      </c>
      <c r="K185" s="12">
        <v>1.45</v>
      </c>
      <c r="L185" s="12">
        <v>1.76</v>
      </c>
      <c r="M185" t="s">
        <v>1406</v>
      </c>
      <c r="N185" s="12">
        <v>0.11</v>
      </c>
      <c r="O185" s="12">
        <v>0.05</v>
      </c>
      <c r="P185" t="s">
        <v>1302</v>
      </c>
      <c r="Q185">
        <v>4</v>
      </c>
      <c r="R185">
        <v>4</v>
      </c>
      <c r="S185" t="b">
        <v>0</v>
      </c>
      <c r="T185" t="s">
        <v>21</v>
      </c>
      <c r="U185" t="s">
        <v>21</v>
      </c>
      <c r="V185">
        <v>7854</v>
      </c>
      <c r="W185">
        <v>10</v>
      </c>
      <c r="X185">
        <v>70</v>
      </c>
      <c r="Y185">
        <v>35</v>
      </c>
      <c r="Z185">
        <v>3285</v>
      </c>
      <c r="AA185" t="s">
        <v>21</v>
      </c>
    </row>
    <row r="186" spans="1:27" x14ac:dyDescent="0.2">
      <c r="A186" t="s">
        <v>1404</v>
      </c>
      <c r="B186" t="s">
        <v>1267</v>
      </c>
      <c r="C186" t="s">
        <v>1357</v>
      </c>
      <c r="D186" t="b">
        <v>0</v>
      </c>
      <c r="E186" t="s">
        <v>18</v>
      </c>
      <c r="F186" t="s">
        <v>21</v>
      </c>
      <c r="G186" t="s">
        <v>1198</v>
      </c>
      <c r="H186" t="s">
        <v>22</v>
      </c>
      <c r="I186" t="s">
        <v>707</v>
      </c>
      <c r="J186" t="s">
        <v>1086</v>
      </c>
      <c r="K186" s="12">
        <v>1.48</v>
      </c>
      <c r="L186" s="12">
        <v>1.85</v>
      </c>
      <c r="M186" t="s">
        <v>1406</v>
      </c>
      <c r="N186" s="12">
        <v>0.16</v>
      </c>
      <c r="O186" s="12">
        <v>0.05</v>
      </c>
      <c r="P186" t="s">
        <v>1302</v>
      </c>
      <c r="Q186">
        <v>4</v>
      </c>
      <c r="R186">
        <v>4</v>
      </c>
      <c r="S186" t="b">
        <v>0</v>
      </c>
      <c r="T186" t="s">
        <v>21</v>
      </c>
      <c r="U186" t="s">
        <v>21</v>
      </c>
      <c r="V186">
        <v>7854</v>
      </c>
      <c r="W186">
        <v>10</v>
      </c>
      <c r="X186">
        <v>70</v>
      </c>
      <c r="Y186">
        <v>35</v>
      </c>
      <c r="Z186" t="s">
        <v>21</v>
      </c>
      <c r="AA186">
        <v>365</v>
      </c>
    </row>
    <row r="187" spans="1:27" x14ac:dyDescent="0.2">
      <c r="A187" t="s">
        <v>1404</v>
      </c>
      <c r="B187" t="s">
        <v>1267</v>
      </c>
      <c r="C187" t="s">
        <v>1357</v>
      </c>
      <c r="D187" t="b">
        <v>0</v>
      </c>
      <c r="E187" t="s">
        <v>18</v>
      </c>
      <c r="F187" t="s">
        <v>21</v>
      </c>
      <c r="G187" t="s">
        <v>1198</v>
      </c>
      <c r="H187" t="s">
        <v>702</v>
      </c>
      <c r="I187" t="s">
        <v>707</v>
      </c>
      <c r="J187" t="s">
        <v>1086</v>
      </c>
      <c r="K187" s="12">
        <v>1.27</v>
      </c>
      <c r="L187" s="12">
        <v>1.81</v>
      </c>
      <c r="M187" t="s">
        <v>1406</v>
      </c>
      <c r="N187" s="12">
        <v>0.19</v>
      </c>
      <c r="O187" s="12">
        <v>7.0000000000000007E-2</v>
      </c>
      <c r="P187" t="s">
        <v>1302</v>
      </c>
      <c r="Q187">
        <v>4</v>
      </c>
      <c r="R187">
        <v>4</v>
      </c>
      <c r="S187" t="b">
        <v>1</v>
      </c>
      <c r="T187" t="s">
        <v>1269</v>
      </c>
      <c r="U187">
        <v>0.02</v>
      </c>
      <c r="V187">
        <v>7854</v>
      </c>
      <c r="W187">
        <v>10</v>
      </c>
      <c r="X187">
        <v>70</v>
      </c>
      <c r="Y187">
        <v>35</v>
      </c>
      <c r="Z187" t="s">
        <v>21</v>
      </c>
      <c r="AA187">
        <v>730</v>
      </c>
    </row>
    <row r="188" spans="1:27" x14ac:dyDescent="0.2">
      <c r="A188" t="s">
        <v>1404</v>
      </c>
      <c r="B188" t="s">
        <v>1267</v>
      </c>
      <c r="C188" t="s">
        <v>1357</v>
      </c>
      <c r="D188" t="b">
        <v>0</v>
      </c>
      <c r="E188" t="s">
        <v>18</v>
      </c>
      <c r="F188" t="s">
        <v>21</v>
      </c>
      <c r="G188" t="s">
        <v>1198</v>
      </c>
      <c r="H188" t="s">
        <v>702</v>
      </c>
      <c r="I188" t="s">
        <v>707</v>
      </c>
      <c r="J188" t="s">
        <v>1086</v>
      </c>
      <c r="K188" s="12">
        <v>1.49</v>
      </c>
      <c r="L188" s="12">
        <v>1.76</v>
      </c>
      <c r="M188" t="s">
        <v>1406</v>
      </c>
      <c r="N188" s="12">
        <v>0.13</v>
      </c>
      <c r="O188" s="12">
        <v>0.05</v>
      </c>
      <c r="P188" t="s">
        <v>1302</v>
      </c>
      <c r="Q188">
        <v>4</v>
      </c>
      <c r="R188">
        <v>4</v>
      </c>
      <c r="S188" t="b">
        <v>0</v>
      </c>
      <c r="T188" t="s">
        <v>21</v>
      </c>
      <c r="U188" t="s">
        <v>21</v>
      </c>
      <c r="V188">
        <v>7854</v>
      </c>
      <c r="W188">
        <v>10</v>
      </c>
      <c r="X188">
        <v>70</v>
      </c>
      <c r="Y188">
        <v>35</v>
      </c>
      <c r="Z188" t="s">
        <v>21</v>
      </c>
      <c r="AA188">
        <v>1095</v>
      </c>
    </row>
    <row r="189" spans="1:27" x14ac:dyDescent="0.2">
      <c r="A189" t="s">
        <v>1329</v>
      </c>
      <c r="B189" t="s">
        <v>1264</v>
      </c>
      <c r="C189" t="s">
        <v>21</v>
      </c>
      <c r="D189" t="b">
        <v>0</v>
      </c>
      <c r="E189" t="s">
        <v>18</v>
      </c>
      <c r="F189" t="s">
        <v>1284</v>
      </c>
      <c r="G189" t="s">
        <v>1152</v>
      </c>
      <c r="H189" t="s">
        <v>21</v>
      </c>
      <c r="I189" t="s">
        <v>21</v>
      </c>
      <c r="J189" t="s">
        <v>1086</v>
      </c>
      <c r="K189" s="12">
        <v>4.0714285714285801</v>
      </c>
      <c r="L189" s="12">
        <v>3.8392857142857202</v>
      </c>
      <c r="M189" t="s">
        <v>1401</v>
      </c>
      <c r="N189">
        <v>1.3536797879567299</v>
      </c>
      <c r="O189">
        <v>1.3826099782125201</v>
      </c>
      <c r="P189" t="s">
        <v>1302</v>
      </c>
      <c r="Q189">
        <v>12</v>
      </c>
      <c r="R189">
        <v>12</v>
      </c>
      <c r="S189" t="b">
        <v>1</v>
      </c>
      <c r="T189" t="s">
        <v>1269</v>
      </c>
      <c r="U189" t="s">
        <v>21</v>
      </c>
      <c r="V189" t="s">
        <v>21</v>
      </c>
      <c r="W189" t="s">
        <v>21</v>
      </c>
      <c r="X189">
        <v>30</v>
      </c>
      <c r="Y189">
        <v>30</v>
      </c>
      <c r="Z189">
        <v>6204</v>
      </c>
      <c r="AA189" t="s">
        <v>21</v>
      </c>
    </row>
    <row r="190" spans="1:27" x14ac:dyDescent="0.2">
      <c r="A190" t="s">
        <v>1262</v>
      </c>
      <c r="B190" t="s">
        <v>1264</v>
      </c>
      <c r="C190" t="s">
        <v>21</v>
      </c>
      <c r="D190" t="b">
        <v>0</v>
      </c>
      <c r="E190" t="s">
        <v>18</v>
      </c>
      <c r="F190" t="s">
        <v>21</v>
      </c>
      <c r="G190" t="s">
        <v>1139</v>
      </c>
      <c r="H190" t="s">
        <v>22</v>
      </c>
      <c r="I190" t="s">
        <v>707</v>
      </c>
      <c r="J190" t="s">
        <v>1086</v>
      </c>
      <c r="K190">
        <v>0.88</v>
      </c>
      <c r="L190">
        <v>3.27</v>
      </c>
      <c r="M190" t="s">
        <v>1339</v>
      </c>
      <c r="N190" t="s">
        <v>21</v>
      </c>
      <c r="O190" t="s">
        <v>21</v>
      </c>
      <c r="P190" t="s">
        <v>21</v>
      </c>
      <c r="Q190">
        <v>4</v>
      </c>
      <c r="R190">
        <v>4</v>
      </c>
      <c r="S190" t="b">
        <v>1</v>
      </c>
      <c r="T190" t="s">
        <v>1269</v>
      </c>
      <c r="U190" t="s">
        <v>21</v>
      </c>
      <c r="V190" s="3" t="s">
        <v>21</v>
      </c>
      <c r="W190" t="s">
        <v>21</v>
      </c>
      <c r="X190">
        <v>100</v>
      </c>
      <c r="Y190">
        <v>75</v>
      </c>
      <c r="Z190">
        <v>365</v>
      </c>
      <c r="AA190" t="s">
        <v>21</v>
      </c>
    </row>
    <row r="191" spans="1:27" x14ac:dyDescent="0.2">
      <c r="A191" t="s">
        <v>1318</v>
      </c>
      <c r="B191" t="s">
        <v>1264</v>
      </c>
      <c r="C191" t="s">
        <v>21</v>
      </c>
      <c r="D191" t="b">
        <v>0</v>
      </c>
      <c r="E191" t="s">
        <v>18</v>
      </c>
      <c r="F191" t="s">
        <v>21</v>
      </c>
      <c r="G191" t="s">
        <v>1152</v>
      </c>
      <c r="H191" t="s">
        <v>693</v>
      </c>
      <c r="I191" t="s">
        <v>708</v>
      </c>
      <c r="J191" t="s">
        <v>1086</v>
      </c>
      <c r="K191">
        <v>468</v>
      </c>
      <c r="L191">
        <v>974</v>
      </c>
      <c r="N191">
        <v>326</v>
      </c>
      <c r="O191">
        <v>772</v>
      </c>
      <c r="P191" t="s">
        <v>1320</v>
      </c>
      <c r="Q191">
        <v>7</v>
      </c>
      <c r="R191">
        <v>7</v>
      </c>
      <c r="S191" t="b">
        <v>0</v>
      </c>
      <c r="T191" t="s">
        <v>1309</v>
      </c>
      <c r="U191" t="s">
        <v>21</v>
      </c>
      <c r="V191">
        <v>50.27</v>
      </c>
      <c r="W191" t="s">
        <v>21</v>
      </c>
      <c r="X191">
        <v>100</v>
      </c>
      <c r="Y191">
        <v>100</v>
      </c>
      <c r="Z191">
        <v>120</v>
      </c>
      <c r="AA191" t="s">
        <v>21</v>
      </c>
    </row>
    <row r="192" spans="1:27" x14ac:dyDescent="0.2">
      <c r="A192" t="s">
        <v>1318</v>
      </c>
      <c r="B192" t="s">
        <v>1267</v>
      </c>
      <c r="C192" t="s">
        <v>1357</v>
      </c>
      <c r="D192" t="b">
        <v>0</v>
      </c>
      <c r="E192" t="s">
        <v>18</v>
      </c>
      <c r="F192" t="s">
        <v>21</v>
      </c>
      <c r="G192" t="s">
        <v>1152</v>
      </c>
      <c r="H192" t="s">
        <v>693</v>
      </c>
      <c r="I192" t="s">
        <v>708</v>
      </c>
      <c r="J192" t="s">
        <v>1086</v>
      </c>
      <c r="K192">
        <v>1.22</v>
      </c>
      <c r="L192">
        <v>1.42</v>
      </c>
      <c r="M192" t="s">
        <v>21</v>
      </c>
      <c r="N192" t="s">
        <v>21</v>
      </c>
      <c r="O192" t="s">
        <v>21</v>
      </c>
      <c r="P192" t="s">
        <v>21</v>
      </c>
      <c r="Q192">
        <v>7</v>
      </c>
      <c r="R192">
        <v>7</v>
      </c>
      <c r="S192" t="s">
        <v>21</v>
      </c>
      <c r="T192" t="s">
        <v>21</v>
      </c>
      <c r="U192" t="s">
        <v>21</v>
      </c>
      <c r="V192">
        <v>50.27</v>
      </c>
      <c r="W192" t="s">
        <v>21</v>
      </c>
      <c r="X192">
        <v>100</v>
      </c>
      <c r="Y192">
        <v>100</v>
      </c>
      <c r="Z192">
        <v>120</v>
      </c>
      <c r="AA192" t="s">
        <v>21</v>
      </c>
    </row>
    <row r="193" spans="1:27" x14ac:dyDescent="0.2">
      <c r="A193" t="s">
        <v>1318</v>
      </c>
      <c r="B193" t="s">
        <v>1267</v>
      </c>
      <c r="C193" t="s">
        <v>1378</v>
      </c>
      <c r="D193" t="b">
        <v>0</v>
      </c>
      <c r="E193" t="s">
        <v>18</v>
      </c>
      <c r="F193" t="s">
        <v>21</v>
      </c>
      <c r="G193" t="s">
        <v>1152</v>
      </c>
      <c r="H193" t="s">
        <v>693</v>
      </c>
      <c r="I193" t="s">
        <v>708</v>
      </c>
      <c r="J193" t="s">
        <v>1086</v>
      </c>
      <c r="K193">
        <v>0.78</v>
      </c>
      <c r="L193">
        <v>1.19</v>
      </c>
      <c r="M193" t="s">
        <v>21</v>
      </c>
      <c r="N193" t="s">
        <v>21</v>
      </c>
      <c r="O193" t="s">
        <v>21</v>
      </c>
      <c r="P193" t="s">
        <v>21</v>
      </c>
      <c r="Q193">
        <v>7</v>
      </c>
      <c r="R193">
        <v>7</v>
      </c>
      <c r="S193" t="s">
        <v>21</v>
      </c>
      <c r="T193" t="s">
        <v>21</v>
      </c>
      <c r="U193" t="s">
        <v>21</v>
      </c>
      <c r="V193">
        <v>50.27</v>
      </c>
      <c r="W193" t="s">
        <v>21</v>
      </c>
      <c r="X193">
        <v>100</v>
      </c>
      <c r="Y193">
        <v>100</v>
      </c>
      <c r="Z193">
        <v>120</v>
      </c>
      <c r="AA193" t="s">
        <v>21</v>
      </c>
    </row>
    <row r="194" spans="1:27" x14ac:dyDescent="0.2">
      <c r="A194" t="s">
        <v>1318</v>
      </c>
      <c r="B194" t="s">
        <v>1264</v>
      </c>
      <c r="C194" t="s">
        <v>21</v>
      </c>
      <c r="D194" t="b">
        <v>0</v>
      </c>
      <c r="E194" t="s">
        <v>18</v>
      </c>
      <c r="F194" t="s">
        <v>21</v>
      </c>
      <c r="G194" t="s">
        <v>1152</v>
      </c>
      <c r="H194" t="s">
        <v>693</v>
      </c>
      <c r="I194" t="s">
        <v>708</v>
      </c>
      <c r="J194" t="s">
        <v>1085</v>
      </c>
      <c r="K194">
        <v>839</v>
      </c>
      <c r="L194">
        <v>974</v>
      </c>
      <c r="M194" t="s">
        <v>21</v>
      </c>
      <c r="N194">
        <v>615</v>
      </c>
      <c r="O194">
        <v>772</v>
      </c>
      <c r="P194" t="s">
        <v>1320</v>
      </c>
      <c r="Q194">
        <v>7</v>
      </c>
      <c r="R194">
        <v>7</v>
      </c>
      <c r="S194" t="b">
        <v>0</v>
      </c>
      <c r="T194" t="s">
        <v>1309</v>
      </c>
      <c r="U194" t="s">
        <v>21</v>
      </c>
      <c r="V194">
        <v>50.27</v>
      </c>
      <c r="W194" t="s">
        <v>21</v>
      </c>
      <c r="X194">
        <v>134.93530499075786</v>
      </c>
      <c r="Y194">
        <v>134.93530499075786</v>
      </c>
      <c r="Z194">
        <v>120</v>
      </c>
      <c r="AA194" t="s">
        <v>21</v>
      </c>
    </row>
    <row r="195" spans="1:27" x14ac:dyDescent="0.2">
      <c r="A195" t="s">
        <v>1318</v>
      </c>
      <c r="B195" t="s">
        <v>1267</v>
      </c>
      <c r="C195" t="s">
        <v>1357</v>
      </c>
      <c r="D195" t="b">
        <v>0</v>
      </c>
      <c r="E195" t="s">
        <v>18</v>
      </c>
      <c r="F195" t="s">
        <v>21</v>
      </c>
      <c r="G195" t="s">
        <v>1152</v>
      </c>
      <c r="H195" t="s">
        <v>693</v>
      </c>
      <c r="I195" t="s">
        <v>708</v>
      </c>
      <c r="J195" t="s">
        <v>1085</v>
      </c>
      <c r="K195">
        <v>1.83</v>
      </c>
      <c r="L195">
        <v>1.42</v>
      </c>
      <c r="M195" t="s">
        <v>21</v>
      </c>
      <c r="N195" t="s">
        <v>21</v>
      </c>
      <c r="O195" t="s">
        <v>21</v>
      </c>
      <c r="P195" t="s">
        <v>21</v>
      </c>
      <c r="Q195">
        <v>7</v>
      </c>
      <c r="R195">
        <v>7</v>
      </c>
      <c r="S195" t="s">
        <v>21</v>
      </c>
      <c r="T195" t="s">
        <v>21</v>
      </c>
      <c r="U195" t="s">
        <v>21</v>
      </c>
      <c r="V195">
        <v>50.27</v>
      </c>
      <c r="W195" t="s">
        <v>21</v>
      </c>
      <c r="X195">
        <v>134.93530499075786</v>
      </c>
      <c r="Y195">
        <v>134.93530499075786</v>
      </c>
      <c r="Z195">
        <v>120</v>
      </c>
      <c r="AA195" t="s">
        <v>21</v>
      </c>
    </row>
    <row r="196" spans="1:27" x14ac:dyDescent="0.2">
      <c r="A196" t="s">
        <v>1318</v>
      </c>
      <c r="B196" t="s">
        <v>1267</v>
      </c>
      <c r="C196" t="s">
        <v>1378</v>
      </c>
      <c r="D196" t="b">
        <v>0</v>
      </c>
      <c r="E196" t="s">
        <v>18</v>
      </c>
      <c r="F196" t="s">
        <v>21</v>
      </c>
      <c r="G196" t="s">
        <v>1152</v>
      </c>
      <c r="H196" t="s">
        <v>693</v>
      </c>
      <c r="I196" t="s">
        <v>708</v>
      </c>
      <c r="J196" t="s">
        <v>1085</v>
      </c>
      <c r="K196">
        <v>1.43</v>
      </c>
      <c r="L196">
        <v>1.19</v>
      </c>
      <c r="M196" t="s">
        <v>21</v>
      </c>
      <c r="N196" t="s">
        <v>21</v>
      </c>
      <c r="O196" t="s">
        <v>21</v>
      </c>
      <c r="P196" t="s">
        <v>21</v>
      </c>
      <c r="Q196">
        <v>7</v>
      </c>
      <c r="R196">
        <v>7</v>
      </c>
      <c r="S196" t="s">
        <v>21</v>
      </c>
      <c r="T196" t="s">
        <v>21</v>
      </c>
      <c r="U196" t="s">
        <v>21</v>
      </c>
      <c r="V196">
        <v>50.27</v>
      </c>
      <c r="W196" t="s">
        <v>21</v>
      </c>
      <c r="X196">
        <v>134.93530499075786</v>
      </c>
      <c r="Y196">
        <v>134.93530499075786</v>
      </c>
      <c r="Z196">
        <v>120</v>
      </c>
      <c r="AA196" t="s">
        <v>21</v>
      </c>
    </row>
    <row r="197" spans="1:27" x14ac:dyDescent="0.2">
      <c r="A197" t="s">
        <v>1318</v>
      </c>
      <c r="B197" t="s">
        <v>1267</v>
      </c>
      <c r="C197" t="s">
        <v>1388</v>
      </c>
      <c r="D197" t="b">
        <v>0</v>
      </c>
      <c r="E197" t="s">
        <v>18</v>
      </c>
      <c r="F197" t="s">
        <v>21</v>
      </c>
      <c r="G197" t="s">
        <v>1152</v>
      </c>
      <c r="H197" t="s">
        <v>693</v>
      </c>
      <c r="I197" t="s">
        <v>708</v>
      </c>
      <c r="J197" t="s">
        <v>1085</v>
      </c>
      <c r="K197">
        <v>17</v>
      </c>
      <c r="L197">
        <v>11</v>
      </c>
      <c r="M197" t="s">
        <v>21</v>
      </c>
      <c r="N197" t="s">
        <v>21</v>
      </c>
      <c r="O197" t="s">
        <v>21</v>
      </c>
      <c r="P197" t="s">
        <v>21</v>
      </c>
      <c r="Q197">
        <v>7</v>
      </c>
      <c r="R197">
        <v>7</v>
      </c>
      <c r="S197" t="s">
        <v>21</v>
      </c>
      <c r="T197" t="s">
        <v>21</v>
      </c>
      <c r="U197" t="s">
        <v>21</v>
      </c>
      <c r="V197">
        <v>50.27</v>
      </c>
      <c r="W197" t="s">
        <v>21</v>
      </c>
      <c r="X197">
        <v>134.93530499075786</v>
      </c>
      <c r="Y197">
        <v>134.93530499075786</v>
      </c>
      <c r="Z197">
        <v>120</v>
      </c>
      <c r="AA197" t="s">
        <v>21</v>
      </c>
    </row>
    <row r="198" spans="1:27" x14ac:dyDescent="0.2">
      <c r="A198" t="s">
        <v>1318</v>
      </c>
      <c r="B198" t="s">
        <v>1264</v>
      </c>
      <c r="C198" t="s">
        <v>21</v>
      </c>
      <c r="D198" t="b">
        <v>0</v>
      </c>
      <c r="E198" t="s">
        <v>18</v>
      </c>
      <c r="F198" t="s">
        <v>21</v>
      </c>
      <c r="G198" t="s">
        <v>1152</v>
      </c>
      <c r="H198" t="s">
        <v>693</v>
      </c>
      <c r="I198" t="s">
        <v>708</v>
      </c>
      <c r="J198" t="s">
        <v>1085</v>
      </c>
      <c r="K198">
        <v>572</v>
      </c>
      <c r="L198">
        <v>974</v>
      </c>
      <c r="M198" t="s">
        <v>21</v>
      </c>
      <c r="N198">
        <v>338</v>
      </c>
      <c r="O198">
        <v>772</v>
      </c>
      <c r="P198" t="s">
        <v>1320</v>
      </c>
      <c r="Q198">
        <v>7</v>
      </c>
      <c r="R198">
        <v>7</v>
      </c>
      <c r="S198" t="b">
        <v>0</v>
      </c>
      <c r="T198" t="s">
        <v>1309</v>
      </c>
      <c r="U198" t="s">
        <v>21</v>
      </c>
      <c r="V198">
        <v>50.27</v>
      </c>
      <c r="W198" t="s">
        <v>21</v>
      </c>
      <c r="X198">
        <v>138.41035120147876</v>
      </c>
      <c r="Y198">
        <v>138.41035120147876</v>
      </c>
      <c r="Z198">
        <v>120</v>
      </c>
      <c r="AA198" t="s">
        <v>21</v>
      </c>
    </row>
    <row r="199" spans="1:27" x14ac:dyDescent="0.2">
      <c r="A199" t="s">
        <v>1318</v>
      </c>
      <c r="B199" t="s">
        <v>1267</v>
      </c>
      <c r="C199" t="s">
        <v>1357</v>
      </c>
      <c r="D199" t="b">
        <v>0</v>
      </c>
      <c r="E199" t="s">
        <v>18</v>
      </c>
      <c r="F199" t="s">
        <v>21</v>
      </c>
      <c r="G199" t="s">
        <v>1152</v>
      </c>
      <c r="H199" t="s">
        <v>693</v>
      </c>
      <c r="I199" t="s">
        <v>708</v>
      </c>
      <c r="J199" t="s">
        <v>1085</v>
      </c>
      <c r="K199">
        <v>1.45</v>
      </c>
      <c r="L199">
        <v>1.42</v>
      </c>
      <c r="M199" t="s">
        <v>21</v>
      </c>
      <c r="N199" t="s">
        <v>21</v>
      </c>
      <c r="O199" t="s">
        <v>21</v>
      </c>
      <c r="P199" t="s">
        <v>21</v>
      </c>
      <c r="Q199">
        <v>7</v>
      </c>
      <c r="R199">
        <v>7</v>
      </c>
      <c r="S199" t="s">
        <v>21</v>
      </c>
      <c r="T199" t="s">
        <v>21</v>
      </c>
      <c r="U199" t="s">
        <v>21</v>
      </c>
      <c r="V199">
        <v>50.27</v>
      </c>
      <c r="W199" t="s">
        <v>21</v>
      </c>
      <c r="X199">
        <v>138.41035120147876</v>
      </c>
      <c r="Y199">
        <v>138.41035120147876</v>
      </c>
      <c r="Z199">
        <v>120</v>
      </c>
      <c r="AA199" t="s">
        <v>21</v>
      </c>
    </row>
    <row r="200" spans="1:27" x14ac:dyDescent="0.2">
      <c r="A200" t="s">
        <v>1318</v>
      </c>
      <c r="B200" t="s">
        <v>1267</v>
      </c>
      <c r="C200" t="s">
        <v>1378</v>
      </c>
      <c r="D200" t="b">
        <v>0</v>
      </c>
      <c r="E200" t="s">
        <v>18</v>
      </c>
      <c r="F200" t="s">
        <v>21</v>
      </c>
      <c r="G200" t="s">
        <v>1152</v>
      </c>
      <c r="H200" t="s">
        <v>693</v>
      </c>
      <c r="I200" t="s">
        <v>708</v>
      </c>
      <c r="J200" t="s">
        <v>1085</v>
      </c>
      <c r="K200">
        <v>1.04</v>
      </c>
      <c r="L200">
        <v>1.19</v>
      </c>
      <c r="M200" t="s">
        <v>21</v>
      </c>
      <c r="N200" t="s">
        <v>21</v>
      </c>
      <c r="O200" t="s">
        <v>21</v>
      </c>
      <c r="P200" t="s">
        <v>21</v>
      </c>
      <c r="Q200">
        <v>7</v>
      </c>
      <c r="R200">
        <v>7</v>
      </c>
      <c r="S200" t="s">
        <v>21</v>
      </c>
      <c r="T200" t="s">
        <v>21</v>
      </c>
      <c r="U200" t="s">
        <v>21</v>
      </c>
      <c r="V200">
        <v>50.27</v>
      </c>
      <c r="W200" t="s">
        <v>21</v>
      </c>
      <c r="X200">
        <v>138.41035120147876</v>
      </c>
      <c r="Y200">
        <v>138.41035120147876</v>
      </c>
      <c r="Z200">
        <v>120</v>
      </c>
      <c r="AA200" t="s">
        <v>21</v>
      </c>
    </row>
    <row r="201" spans="1:27" x14ac:dyDescent="0.2">
      <c r="A201" t="s">
        <v>1318</v>
      </c>
      <c r="B201" t="s">
        <v>1267</v>
      </c>
      <c r="C201" t="s">
        <v>1388</v>
      </c>
      <c r="D201" t="b">
        <v>0</v>
      </c>
      <c r="E201" t="s">
        <v>18</v>
      </c>
      <c r="F201" t="s">
        <v>21</v>
      </c>
      <c r="G201" t="s">
        <v>1152</v>
      </c>
      <c r="H201" t="s">
        <v>693</v>
      </c>
      <c r="I201" t="s">
        <v>708</v>
      </c>
      <c r="J201" t="s">
        <v>1085</v>
      </c>
      <c r="K201">
        <v>15</v>
      </c>
      <c r="L201">
        <v>11</v>
      </c>
      <c r="M201" t="s">
        <v>21</v>
      </c>
      <c r="N201" t="s">
        <v>21</v>
      </c>
      <c r="O201" t="s">
        <v>21</v>
      </c>
      <c r="P201" t="s">
        <v>21</v>
      </c>
      <c r="Q201">
        <v>7</v>
      </c>
      <c r="R201">
        <v>7</v>
      </c>
      <c r="S201" t="s">
        <v>21</v>
      </c>
      <c r="T201" t="s">
        <v>21</v>
      </c>
      <c r="U201" t="s">
        <v>21</v>
      </c>
      <c r="V201">
        <v>50.27</v>
      </c>
      <c r="W201" t="s">
        <v>21</v>
      </c>
      <c r="X201">
        <v>138.41035120147876</v>
      </c>
      <c r="Y201">
        <v>138.41035120147876</v>
      </c>
      <c r="Z201">
        <v>120</v>
      </c>
      <c r="AA201" t="s">
        <v>21</v>
      </c>
    </row>
    <row r="202" spans="1:27" x14ac:dyDescent="0.2">
      <c r="A202" t="s">
        <v>1425</v>
      </c>
      <c r="B202" t="s">
        <v>1264</v>
      </c>
      <c r="C202" t="s">
        <v>21</v>
      </c>
      <c r="D202" t="b">
        <v>0</v>
      </c>
      <c r="E202" t="s">
        <v>18</v>
      </c>
      <c r="F202" t="s">
        <v>21</v>
      </c>
      <c r="G202" t="s">
        <v>1152</v>
      </c>
      <c r="H202" t="s">
        <v>702</v>
      </c>
      <c r="I202" t="s">
        <v>707</v>
      </c>
      <c r="J202" t="s">
        <v>1086</v>
      </c>
      <c r="K202" s="12">
        <v>1.5897755610972599</v>
      </c>
      <c r="L202" s="12">
        <v>1.09102244389027</v>
      </c>
      <c r="M202" t="s">
        <v>1426</v>
      </c>
      <c r="N202" s="12">
        <v>0.82294264339152101</v>
      </c>
      <c r="O202" s="12">
        <v>0.324189526184539</v>
      </c>
      <c r="P202" t="s">
        <v>1302</v>
      </c>
      <c r="Q202">
        <v>6</v>
      </c>
      <c r="R202">
        <v>6</v>
      </c>
      <c r="S202" t="b">
        <v>0</v>
      </c>
      <c r="T202" t="s">
        <v>1309</v>
      </c>
      <c r="U202" t="s">
        <v>21</v>
      </c>
      <c r="V202" t="s">
        <v>21</v>
      </c>
      <c r="W202" t="s">
        <v>21</v>
      </c>
      <c r="X202">
        <v>100</v>
      </c>
      <c r="Y202">
        <v>18.2</v>
      </c>
      <c r="Z202">
        <v>270</v>
      </c>
      <c r="AA202" t="s">
        <v>21</v>
      </c>
    </row>
    <row r="203" spans="1:27" x14ac:dyDescent="0.2">
      <c r="A203" t="s">
        <v>1425</v>
      </c>
      <c r="B203" t="s">
        <v>1264</v>
      </c>
      <c r="C203" t="s">
        <v>21</v>
      </c>
      <c r="D203" t="b">
        <v>0</v>
      </c>
      <c r="E203" t="s">
        <v>18</v>
      </c>
      <c r="F203" t="s">
        <v>21</v>
      </c>
      <c r="G203" t="s">
        <v>1152</v>
      </c>
      <c r="H203" t="s">
        <v>702</v>
      </c>
      <c r="I203" t="s">
        <v>707</v>
      </c>
      <c r="J203" t="s">
        <v>1086</v>
      </c>
      <c r="K203" s="12">
        <v>5.6109725685785802E-2</v>
      </c>
      <c r="L203" s="12">
        <v>0.13092269326683301</v>
      </c>
      <c r="M203" t="s">
        <v>1426</v>
      </c>
      <c r="N203" s="12">
        <v>3.1172069825436501E-2</v>
      </c>
      <c r="O203" s="12">
        <v>0.105985037406484</v>
      </c>
      <c r="P203" t="s">
        <v>1302</v>
      </c>
      <c r="Q203">
        <v>6</v>
      </c>
      <c r="R203">
        <v>6</v>
      </c>
      <c r="S203" t="b">
        <v>0</v>
      </c>
      <c r="T203" t="s">
        <v>1428</v>
      </c>
      <c r="U203" t="s">
        <v>21</v>
      </c>
      <c r="V203" t="s">
        <v>21</v>
      </c>
      <c r="W203" t="s">
        <v>21</v>
      </c>
      <c r="X203">
        <v>100</v>
      </c>
      <c r="Y203">
        <v>18.2</v>
      </c>
      <c r="Z203">
        <v>335</v>
      </c>
      <c r="AA203" t="s">
        <v>21</v>
      </c>
    </row>
    <row r="204" spans="1:27" x14ac:dyDescent="0.2">
      <c r="A204" t="s">
        <v>1473</v>
      </c>
      <c r="B204" t="s">
        <v>1264</v>
      </c>
      <c r="C204" t="s">
        <v>21</v>
      </c>
      <c r="D204" t="b">
        <v>0</v>
      </c>
      <c r="E204" t="s">
        <v>18</v>
      </c>
      <c r="F204" s="3" t="s">
        <v>1474</v>
      </c>
      <c r="G204" t="s">
        <v>1188</v>
      </c>
      <c r="H204" t="s">
        <v>22</v>
      </c>
      <c r="I204" t="s">
        <v>707</v>
      </c>
      <c r="J204" t="s">
        <v>1086</v>
      </c>
      <c r="K204" s="12">
        <v>228.125</v>
      </c>
      <c r="L204" s="12">
        <v>110.9375</v>
      </c>
      <c r="M204" t="s">
        <v>1538</v>
      </c>
      <c r="N204" s="12">
        <v>79.687500000000099</v>
      </c>
      <c r="O204" s="12">
        <v>32.8125</v>
      </c>
      <c r="P204" t="s">
        <v>1302</v>
      </c>
      <c r="Q204" t="s">
        <v>21</v>
      </c>
      <c r="R204" t="s">
        <v>21</v>
      </c>
      <c r="S204" t="s">
        <v>21</v>
      </c>
      <c r="T204" t="s">
        <v>21</v>
      </c>
      <c r="U204" t="s">
        <v>21</v>
      </c>
      <c r="V204">
        <v>2000</v>
      </c>
      <c r="W204" t="s">
        <v>21</v>
      </c>
      <c r="X204">
        <v>30</v>
      </c>
      <c r="Y204">
        <v>15</v>
      </c>
      <c r="Z204">
        <v>122</v>
      </c>
      <c r="AA204" t="s">
        <v>21</v>
      </c>
    </row>
    <row r="205" spans="1:27" x14ac:dyDescent="0.2">
      <c r="A205" t="s">
        <v>1473</v>
      </c>
      <c r="B205" t="s">
        <v>1264</v>
      </c>
      <c r="C205" t="s">
        <v>21</v>
      </c>
      <c r="D205" t="b">
        <v>0</v>
      </c>
      <c r="E205" t="s">
        <v>18</v>
      </c>
      <c r="F205" s="3" t="s">
        <v>1474</v>
      </c>
      <c r="G205" t="s">
        <v>1188</v>
      </c>
      <c r="H205" t="s">
        <v>698</v>
      </c>
      <c r="I205" t="s">
        <v>706</v>
      </c>
      <c r="J205" t="s">
        <v>1086</v>
      </c>
      <c r="K205" s="12">
        <v>509.375</v>
      </c>
      <c r="L205" s="12">
        <v>298.4375</v>
      </c>
      <c r="M205" t="s">
        <v>1538</v>
      </c>
      <c r="N205" s="12">
        <v>281.25</v>
      </c>
      <c r="O205" s="12">
        <v>103.125</v>
      </c>
      <c r="P205" t="s">
        <v>1302</v>
      </c>
      <c r="Q205" t="s">
        <v>21</v>
      </c>
      <c r="R205" t="s">
        <v>21</v>
      </c>
      <c r="S205" t="s">
        <v>21</v>
      </c>
      <c r="T205" t="s">
        <v>21</v>
      </c>
      <c r="U205" t="s">
        <v>21</v>
      </c>
      <c r="V205">
        <v>2000</v>
      </c>
      <c r="W205" t="s">
        <v>21</v>
      </c>
      <c r="X205">
        <v>30</v>
      </c>
      <c r="Y205">
        <v>15</v>
      </c>
      <c r="Z205">
        <v>212</v>
      </c>
      <c r="AA205" t="s">
        <v>21</v>
      </c>
    </row>
    <row r="206" spans="1:27" x14ac:dyDescent="0.2">
      <c r="A206" t="s">
        <v>1473</v>
      </c>
      <c r="B206" t="s">
        <v>1264</v>
      </c>
      <c r="C206" t="s">
        <v>21</v>
      </c>
      <c r="D206" t="b">
        <v>0</v>
      </c>
      <c r="E206" t="s">
        <v>18</v>
      </c>
      <c r="F206" s="3" t="s">
        <v>1474</v>
      </c>
      <c r="G206" t="s">
        <v>1188</v>
      </c>
      <c r="H206" t="s">
        <v>22</v>
      </c>
      <c r="I206" t="s">
        <v>707</v>
      </c>
      <c r="J206" t="s">
        <v>1086</v>
      </c>
      <c r="K206" s="12">
        <v>153.125</v>
      </c>
      <c r="L206" s="12">
        <v>340.625</v>
      </c>
      <c r="M206" t="s">
        <v>1538</v>
      </c>
      <c r="N206" s="12">
        <v>28.125000000000099</v>
      </c>
      <c r="O206" s="12">
        <v>37.499999999999901</v>
      </c>
      <c r="P206" t="s">
        <v>1302</v>
      </c>
      <c r="Q206" t="s">
        <v>21</v>
      </c>
      <c r="R206" t="s">
        <v>21</v>
      </c>
      <c r="S206" t="s">
        <v>21</v>
      </c>
      <c r="T206" t="s">
        <v>21</v>
      </c>
      <c r="U206" t="s">
        <v>21</v>
      </c>
      <c r="V206">
        <v>2000</v>
      </c>
      <c r="W206" t="s">
        <v>21</v>
      </c>
      <c r="X206">
        <v>30</v>
      </c>
      <c r="Y206">
        <v>15</v>
      </c>
      <c r="Z206">
        <v>365</v>
      </c>
      <c r="AA206" t="s">
        <v>21</v>
      </c>
    </row>
    <row r="207" spans="1:27" x14ac:dyDescent="0.2">
      <c r="A207" t="s">
        <v>1473</v>
      </c>
      <c r="B207" t="s">
        <v>1264</v>
      </c>
      <c r="C207" t="s">
        <v>21</v>
      </c>
      <c r="D207" t="b">
        <v>0</v>
      </c>
      <c r="E207" t="s">
        <v>18</v>
      </c>
      <c r="F207" s="3" t="s">
        <v>1474</v>
      </c>
      <c r="G207" t="s">
        <v>1188</v>
      </c>
      <c r="H207" t="s">
        <v>699</v>
      </c>
      <c r="I207" t="s">
        <v>706</v>
      </c>
      <c r="J207" t="s">
        <v>1086</v>
      </c>
      <c r="K207" s="12">
        <v>87.499999999999702</v>
      </c>
      <c r="L207" s="12">
        <v>485.9375</v>
      </c>
      <c r="M207" t="s">
        <v>1538</v>
      </c>
      <c r="N207" s="12">
        <v>51.562499999999901</v>
      </c>
      <c r="O207" s="12">
        <v>135.9375</v>
      </c>
      <c r="P207" t="s">
        <v>1302</v>
      </c>
      <c r="Q207" t="s">
        <v>21</v>
      </c>
      <c r="R207" t="s">
        <v>21</v>
      </c>
      <c r="S207" t="s">
        <v>21</v>
      </c>
      <c r="T207" t="s">
        <v>21</v>
      </c>
      <c r="U207" t="s">
        <v>21</v>
      </c>
      <c r="V207">
        <v>2000</v>
      </c>
      <c r="W207" t="s">
        <v>21</v>
      </c>
      <c r="X207">
        <v>30</v>
      </c>
      <c r="Y207">
        <v>15</v>
      </c>
      <c r="Z207">
        <v>487</v>
      </c>
      <c r="AA207" t="s">
        <v>21</v>
      </c>
    </row>
    <row r="208" spans="1:27" x14ac:dyDescent="0.2">
      <c r="A208" t="s">
        <v>1473</v>
      </c>
      <c r="B208" t="s">
        <v>1264</v>
      </c>
      <c r="C208" t="s">
        <v>21</v>
      </c>
      <c r="D208" t="b">
        <v>0</v>
      </c>
      <c r="E208" t="s">
        <v>18</v>
      </c>
      <c r="F208" s="3" t="s">
        <v>1474</v>
      </c>
      <c r="G208" t="s">
        <v>1188</v>
      </c>
      <c r="H208" t="s">
        <v>22</v>
      </c>
      <c r="I208" t="s">
        <v>707</v>
      </c>
      <c r="J208" t="s">
        <v>1086</v>
      </c>
      <c r="K208" s="12">
        <v>64.062499999999901</v>
      </c>
      <c r="L208" s="12">
        <v>110.9375</v>
      </c>
      <c r="M208" t="s">
        <v>1538</v>
      </c>
      <c r="N208" s="12">
        <v>0</v>
      </c>
      <c r="O208" s="12">
        <v>0</v>
      </c>
      <c r="P208" t="s">
        <v>1302</v>
      </c>
      <c r="Q208" t="s">
        <v>21</v>
      </c>
      <c r="R208" t="s">
        <v>21</v>
      </c>
      <c r="S208" t="s">
        <v>21</v>
      </c>
      <c r="T208" t="s">
        <v>21</v>
      </c>
      <c r="U208" t="s">
        <v>21</v>
      </c>
      <c r="V208">
        <v>2000</v>
      </c>
      <c r="W208" t="s">
        <v>21</v>
      </c>
      <c r="X208">
        <v>30</v>
      </c>
      <c r="Y208">
        <v>15</v>
      </c>
      <c r="Z208">
        <v>670</v>
      </c>
      <c r="AA208" t="s">
        <v>21</v>
      </c>
    </row>
    <row r="209" spans="1:27" x14ac:dyDescent="0.2">
      <c r="A209" t="s">
        <v>1473</v>
      </c>
      <c r="B209" t="s">
        <v>1264</v>
      </c>
      <c r="C209" t="s">
        <v>21</v>
      </c>
      <c r="D209" t="b">
        <v>0</v>
      </c>
      <c r="E209" t="s">
        <v>18</v>
      </c>
      <c r="F209" s="3" t="s">
        <v>1474</v>
      </c>
      <c r="G209" t="s">
        <v>1188</v>
      </c>
      <c r="H209" t="s">
        <v>698</v>
      </c>
      <c r="I209" t="s">
        <v>706</v>
      </c>
      <c r="J209" t="s">
        <v>1086</v>
      </c>
      <c r="K209" s="12">
        <v>176.5625</v>
      </c>
      <c r="L209" s="12">
        <v>495.3125</v>
      </c>
      <c r="M209" t="s">
        <v>1538</v>
      </c>
      <c r="N209" s="12">
        <v>46.874999999999801</v>
      </c>
      <c r="O209" s="12">
        <v>37.500000000000099</v>
      </c>
      <c r="P209" t="s">
        <v>1302</v>
      </c>
      <c r="Q209" t="s">
        <v>21</v>
      </c>
      <c r="R209" t="s">
        <v>21</v>
      </c>
      <c r="S209" t="s">
        <v>21</v>
      </c>
      <c r="T209" t="s">
        <v>21</v>
      </c>
      <c r="U209" t="s">
        <v>21</v>
      </c>
      <c r="V209">
        <v>2000</v>
      </c>
      <c r="W209" t="s">
        <v>21</v>
      </c>
      <c r="X209">
        <v>30</v>
      </c>
      <c r="Y209">
        <v>15</v>
      </c>
      <c r="Z209">
        <v>821</v>
      </c>
      <c r="AA209" t="s">
        <v>21</v>
      </c>
    </row>
    <row r="210" spans="1:27" x14ac:dyDescent="0.2">
      <c r="A210" t="s">
        <v>1473</v>
      </c>
      <c r="B210" t="s">
        <v>1264</v>
      </c>
      <c r="C210" t="s">
        <v>21</v>
      </c>
      <c r="D210" t="b">
        <v>0</v>
      </c>
      <c r="E210" t="s">
        <v>18</v>
      </c>
      <c r="F210" s="3" t="s">
        <v>1474</v>
      </c>
      <c r="G210" t="s">
        <v>1188</v>
      </c>
      <c r="H210" t="s">
        <v>22</v>
      </c>
      <c r="I210" t="s">
        <v>707</v>
      </c>
      <c r="J210" t="s">
        <v>1086</v>
      </c>
      <c r="K210" s="12">
        <v>200</v>
      </c>
      <c r="L210" s="12">
        <v>378.125</v>
      </c>
      <c r="M210" t="s">
        <v>1538</v>
      </c>
      <c r="N210" s="12">
        <v>46.874999999999901</v>
      </c>
      <c r="O210" s="12">
        <v>60.937499999999901</v>
      </c>
      <c r="P210" t="s">
        <v>1302</v>
      </c>
      <c r="Q210" t="s">
        <v>21</v>
      </c>
      <c r="R210" t="s">
        <v>21</v>
      </c>
      <c r="S210" t="b">
        <v>1</v>
      </c>
      <c r="T210" t="s">
        <v>1306</v>
      </c>
      <c r="U210" t="s">
        <v>21</v>
      </c>
      <c r="V210">
        <v>2000</v>
      </c>
      <c r="W210" t="s">
        <v>21</v>
      </c>
      <c r="X210">
        <v>30</v>
      </c>
      <c r="Y210">
        <v>15</v>
      </c>
      <c r="Z210">
        <v>1050</v>
      </c>
      <c r="AA210" t="s">
        <v>21</v>
      </c>
    </row>
    <row r="211" spans="1:27" x14ac:dyDescent="0.2">
      <c r="A211" t="s">
        <v>1436</v>
      </c>
      <c r="B211" t="s">
        <v>1264</v>
      </c>
      <c r="C211" t="s">
        <v>21</v>
      </c>
      <c r="D211" t="b">
        <v>1</v>
      </c>
      <c r="E211" t="s">
        <v>1438</v>
      </c>
      <c r="F211" t="s">
        <v>21</v>
      </c>
      <c r="G211" t="s">
        <v>1212</v>
      </c>
      <c r="H211" t="s">
        <v>701</v>
      </c>
      <c r="I211" t="s">
        <v>707</v>
      </c>
      <c r="J211" t="s">
        <v>1086</v>
      </c>
      <c r="K211" s="12">
        <v>1.0600706713781101</v>
      </c>
      <c r="L211" s="12">
        <v>8.0565371024735093</v>
      </c>
      <c r="M211" t="s">
        <v>1450</v>
      </c>
      <c r="N211" s="12">
        <v>0.63604240282685998</v>
      </c>
      <c r="O211" s="12">
        <v>6.3604240282685502</v>
      </c>
      <c r="P211" t="s">
        <v>1302</v>
      </c>
      <c r="Q211">
        <v>4</v>
      </c>
      <c r="R211">
        <v>4</v>
      </c>
      <c r="S211" t="b">
        <v>0</v>
      </c>
      <c r="T211" t="s">
        <v>1309</v>
      </c>
      <c r="U211" t="s">
        <v>21</v>
      </c>
      <c r="V211" t="s">
        <v>21</v>
      </c>
      <c r="W211">
        <v>3</v>
      </c>
      <c r="X211">
        <v>100</v>
      </c>
      <c r="Y211">
        <v>100</v>
      </c>
      <c r="Z211">
        <v>425</v>
      </c>
      <c r="AA211" t="s">
        <v>21</v>
      </c>
    </row>
    <row r="212" spans="1:27" x14ac:dyDescent="0.2">
      <c r="A212" t="s">
        <v>1436</v>
      </c>
      <c r="B212" t="s">
        <v>1264</v>
      </c>
      <c r="C212" t="s">
        <v>21</v>
      </c>
      <c r="D212" t="b">
        <v>1</v>
      </c>
      <c r="E212" t="s">
        <v>1438</v>
      </c>
      <c r="F212" t="s">
        <v>21</v>
      </c>
      <c r="G212" t="s">
        <v>1212</v>
      </c>
      <c r="H212" t="s">
        <v>701</v>
      </c>
      <c r="I212" t="s">
        <v>707</v>
      </c>
      <c r="J212" t="s">
        <v>1085</v>
      </c>
      <c r="K212" s="12">
        <v>2.3321554770318098</v>
      </c>
      <c r="L212" s="12">
        <v>8.0565371024735093</v>
      </c>
      <c r="M212" t="s">
        <v>1450</v>
      </c>
      <c r="N212" s="12">
        <v>2.1201413427561899</v>
      </c>
      <c r="O212" s="12">
        <v>6.3604240282685502</v>
      </c>
      <c r="P212" t="s">
        <v>1302</v>
      </c>
      <c r="Q212">
        <v>4</v>
      </c>
      <c r="R212">
        <v>4</v>
      </c>
      <c r="S212" t="b">
        <v>0</v>
      </c>
      <c r="T212" t="s">
        <v>1309</v>
      </c>
      <c r="U212" t="s">
        <v>21</v>
      </c>
      <c r="V212" t="s">
        <v>21</v>
      </c>
      <c r="W212">
        <v>3</v>
      </c>
      <c r="X212">
        <v>100</v>
      </c>
      <c r="Y212">
        <v>100</v>
      </c>
      <c r="Z212">
        <v>425</v>
      </c>
      <c r="AA212" t="s">
        <v>21</v>
      </c>
    </row>
    <row r="213" spans="1:27" x14ac:dyDescent="0.2">
      <c r="A213" t="s">
        <v>1436</v>
      </c>
      <c r="B213" t="s">
        <v>1264</v>
      </c>
      <c r="C213" t="s">
        <v>21</v>
      </c>
      <c r="D213" t="b">
        <v>1</v>
      </c>
      <c r="E213" t="s">
        <v>1438</v>
      </c>
      <c r="F213" t="s">
        <v>21</v>
      </c>
      <c r="G213" t="s">
        <v>1212</v>
      </c>
      <c r="H213" t="s">
        <v>701</v>
      </c>
      <c r="I213" t="s">
        <v>707</v>
      </c>
      <c r="J213" t="s">
        <v>1085</v>
      </c>
      <c r="K213" s="12">
        <v>4.6643109540636196</v>
      </c>
      <c r="L213" s="12">
        <v>8.0565371024735093</v>
      </c>
      <c r="M213" t="s">
        <v>1450</v>
      </c>
      <c r="N213" s="12">
        <v>3.18021201413428</v>
      </c>
      <c r="O213" s="12">
        <v>6.3604240282685502</v>
      </c>
      <c r="P213" t="s">
        <v>1302</v>
      </c>
      <c r="Q213">
        <v>4</v>
      </c>
      <c r="R213">
        <v>4</v>
      </c>
      <c r="S213" t="b">
        <v>0</v>
      </c>
      <c r="T213" t="s">
        <v>1309</v>
      </c>
      <c r="U213" t="s">
        <v>21</v>
      </c>
      <c r="V213" t="s">
        <v>21</v>
      </c>
      <c r="W213">
        <v>3</v>
      </c>
      <c r="X213">
        <v>200</v>
      </c>
      <c r="Y213">
        <v>200</v>
      </c>
      <c r="Z213">
        <v>425</v>
      </c>
      <c r="AA213" t="s">
        <v>21</v>
      </c>
    </row>
    <row r="214" spans="1:27" x14ac:dyDescent="0.2">
      <c r="A214" t="s">
        <v>1326</v>
      </c>
      <c r="B214" t="s">
        <v>1264</v>
      </c>
      <c r="C214" t="s">
        <v>21</v>
      </c>
      <c r="D214" t="b">
        <v>1</v>
      </c>
      <c r="E214" t="s">
        <v>1114</v>
      </c>
      <c r="G214" t="s">
        <v>1198</v>
      </c>
      <c r="H214" t="s">
        <v>22</v>
      </c>
      <c r="I214" t="s">
        <v>707</v>
      </c>
      <c r="J214" t="s">
        <v>1086</v>
      </c>
      <c r="K214" s="12">
        <v>0</v>
      </c>
      <c r="L214" s="12">
        <v>1.7021276595744601E-2</v>
      </c>
      <c r="M214" t="s">
        <v>1346</v>
      </c>
      <c r="N214" s="12">
        <v>1.4184397163120701E-3</v>
      </c>
      <c r="O214" s="12">
        <v>1.27659574468085E-2</v>
      </c>
      <c r="P214" t="s">
        <v>1302</v>
      </c>
      <c r="Q214">
        <v>21</v>
      </c>
      <c r="R214">
        <v>92</v>
      </c>
      <c r="S214" s="3" t="s">
        <v>21</v>
      </c>
      <c r="T214" s="3" t="s">
        <v>21</v>
      </c>
      <c r="U214" s="3" t="s">
        <v>21</v>
      </c>
      <c r="V214" t="s">
        <v>21</v>
      </c>
      <c r="W214" t="s">
        <v>21</v>
      </c>
      <c r="X214">
        <v>30</v>
      </c>
      <c r="Y214">
        <v>30</v>
      </c>
      <c r="Z214">
        <v>92</v>
      </c>
      <c r="AA214" t="s">
        <v>21</v>
      </c>
    </row>
    <row r="215" spans="1:27" x14ac:dyDescent="0.2">
      <c r="A215" t="s">
        <v>1326</v>
      </c>
      <c r="B215" t="s">
        <v>1264</v>
      </c>
      <c r="C215" t="s">
        <v>21</v>
      </c>
      <c r="D215" t="b">
        <v>1</v>
      </c>
      <c r="E215" t="s">
        <v>1114</v>
      </c>
      <c r="G215" t="s">
        <v>1198</v>
      </c>
      <c r="H215" t="s">
        <v>696</v>
      </c>
      <c r="I215" t="s">
        <v>705</v>
      </c>
      <c r="J215" t="s">
        <v>1086</v>
      </c>
      <c r="K215" s="12">
        <v>0.11914893617021299</v>
      </c>
      <c r="L215" s="12">
        <v>7.2340425531914804E-2</v>
      </c>
      <c r="M215" t="s">
        <v>1346</v>
      </c>
      <c r="N215" s="12">
        <v>4.8226950354609999E-2</v>
      </c>
      <c r="O215" s="12">
        <v>3.2624113475177297E-2</v>
      </c>
      <c r="P215" t="s">
        <v>1302</v>
      </c>
      <c r="Q215">
        <v>43</v>
      </c>
      <c r="R215">
        <v>274</v>
      </c>
      <c r="S215" s="3" t="s">
        <v>21</v>
      </c>
      <c r="T215" s="3" t="s">
        <v>21</v>
      </c>
      <c r="U215" s="3" t="s">
        <v>21</v>
      </c>
      <c r="V215" t="s">
        <v>21</v>
      </c>
      <c r="W215" t="s">
        <v>21</v>
      </c>
      <c r="X215">
        <v>30</v>
      </c>
      <c r="Y215">
        <v>30</v>
      </c>
      <c r="Z215">
        <v>274</v>
      </c>
      <c r="AA215" t="s">
        <v>21</v>
      </c>
    </row>
    <row r="216" spans="1:27" x14ac:dyDescent="0.2">
      <c r="A216" t="s">
        <v>1326</v>
      </c>
      <c r="B216" t="s">
        <v>1264</v>
      </c>
      <c r="C216" t="s">
        <v>21</v>
      </c>
      <c r="D216" t="b">
        <v>1</v>
      </c>
      <c r="E216" t="s">
        <v>1114</v>
      </c>
      <c r="G216" t="s">
        <v>1198</v>
      </c>
      <c r="H216" t="s">
        <v>693</v>
      </c>
      <c r="I216" t="s">
        <v>708</v>
      </c>
      <c r="J216" t="s">
        <v>1086</v>
      </c>
      <c r="K216" s="12">
        <v>4.9645390070921898E-2</v>
      </c>
      <c r="L216" s="12">
        <v>0.35177304964539002</v>
      </c>
      <c r="M216" t="s">
        <v>1346</v>
      </c>
      <c r="N216" s="12">
        <v>2.69503546099291E-2</v>
      </c>
      <c r="O216" s="12">
        <v>0.20992907801418401</v>
      </c>
      <c r="P216" t="s">
        <v>1302</v>
      </c>
      <c r="Q216">
        <v>43</v>
      </c>
      <c r="R216">
        <v>594</v>
      </c>
      <c r="S216" t="b">
        <v>0</v>
      </c>
      <c r="T216" t="s">
        <v>1349</v>
      </c>
      <c r="U216" s="15">
        <v>0.65239999999999998</v>
      </c>
      <c r="V216" t="s">
        <v>21</v>
      </c>
      <c r="W216" t="s">
        <v>21</v>
      </c>
      <c r="X216">
        <v>30</v>
      </c>
      <c r="Y216">
        <v>30</v>
      </c>
      <c r="Z216">
        <v>594</v>
      </c>
      <c r="AA216" t="s">
        <v>21</v>
      </c>
    </row>
    <row r="217" spans="1:27" x14ac:dyDescent="0.2">
      <c r="A217" t="s">
        <v>1350</v>
      </c>
      <c r="B217" t="s">
        <v>1264</v>
      </c>
      <c r="C217" t="s">
        <v>21</v>
      </c>
      <c r="D217" t="b">
        <v>1</v>
      </c>
      <c r="E217" t="s">
        <v>1114</v>
      </c>
      <c r="F217" t="s">
        <v>21</v>
      </c>
      <c r="G217" t="s">
        <v>1198</v>
      </c>
      <c r="H217" t="s">
        <v>695</v>
      </c>
      <c r="I217" t="s">
        <v>705</v>
      </c>
      <c r="J217" t="s">
        <v>1086</v>
      </c>
      <c r="K217" s="12">
        <v>6.0759500000000001E-3</v>
      </c>
      <c r="L217" s="12">
        <v>9.11392405063291E-3</v>
      </c>
      <c r="M217" t="s">
        <v>1346</v>
      </c>
      <c r="N217" s="12">
        <v>0</v>
      </c>
      <c r="O217" s="12">
        <v>2.02531645569621E-3</v>
      </c>
      <c r="P217" t="s">
        <v>1302</v>
      </c>
      <c r="Q217">
        <v>43</v>
      </c>
      <c r="R217">
        <v>43</v>
      </c>
      <c r="S217" t="s">
        <v>21</v>
      </c>
      <c r="T217" t="s">
        <v>21</v>
      </c>
      <c r="U217" t="s">
        <v>21</v>
      </c>
      <c r="V217" t="s">
        <v>21</v>
      </c>
      <c r="W217" t="s">
        <v>21</v>
      </c>
      <c r="X217">
        <v>30</v>
      </c>
      <c r="Y217">
        <v>30</v>
      </c>
      <c r="Z217">
        <v>0</v>
      </c>
      <c r="AA217">
        <v>0</v>
      </c>
    </row>
    <row r="218" spans="1:27" x14ac:dyDescent="0.2">
      <c r="A218" t="s">
        <v>1350</v>
      </c>
      <c r="B218" t="s">
        <v>1264</v>
      </c>
      <c r="C218" t="s">
        <v>21</v>
      </c>
      <c r="D218" t="b">
        <v>1</v>
      </c>
      <c r="E218" t="s">
        <v>1114</v>
      </c>
      <c r="F218" t="s">
        <v>21</v>
      </c>
      <c r="G218" t="s">
        <v>1198</v>
      </c>
      <c r="H218" t="s">
        <v>698</v>
      </c>
      <c r="I218" t="s">
        <v>706</v>
      </c>
      <c r="J218" t="s">
        <v>1086</v>
      </c>
      <c r="K218" s="12">
        <v>5.5696200000000001E-2</v>
      </c>
      <c r="L218" s="12">
        <v>9.4177215189873403E-2</v>
      </c>
      <c r="M218" t="s">
        <v>1346</v>
      </c>
      <c r="N218" s="12">
        <v>2.6329113924050601E-2</v>
      </c>
      <c r="O218" s="12">
        <v>3.8481012658227898E-2</v>
      </c>
      <c r="P218" t="s">
        <v>1302</v>
      </c>
      <c r="Q218">
        <v>43</v>
      </c>
      <c r="R218">
        <v>43</v>
      </c>
      <c r="S218" t="s">
        <v>21</v>
      </c>
      <c r="T218" t="s">
        <v>21</v>
      </c>
      <c r="U218" t="s">
        <v>21</v>
      </c>
      <c r="V218" t="s">
        <v>21</v>
      </c>
      <c r="W218" t="s">
        <v>21</v>
      </c>
      <c r="X218">
        <v>30</v>
      </c>
      <c r="Y218">
        <v>30</v>
      </c>
      <c r="Z218">
        <v>92</v>
      </c>
      <c r="AA218">
        <v>92</v>
      </c>
    </row>
    <row r="219" spans="1:27" x14ac:dyDescent="0.2">
      <c r="A219" t="s">
        <v>1350</v>
      </c>
      <c r="B219" t="s">
        <v>1264</v>
      </c>
      <c r="C219" t="s">
        <v>21</v>
      </c>
      <c r="D219" t="b">
        <v>1</v>
      </c>
      <c r="E219" t="s">
        <v>1114</v>
      </c>
      <c r="F219" t="s">
        <v>21</v>
      </c>
      <c r="G219" t="s">
        <v>1198</v>
      </c>
      <c r="H219" t="s">
        <v>703</v>
      </c>
      <c r="I219" t="s">
        <v>708</v>
      </c>
      <c r="J219" t="s">
        <v>1086</v>
      </c>
      <c r="K219" s="12">
        <v>1.9240509999999999E-2</v>
      </c>
      <c r="L219" s="12">
        <v>0.08</v>
      </c>
      <c r="M219" t="s">
        <v>1346</v>
      </c>
      <c r="N219" s="12">
        <v>1.0126582278481001E-2</v>
      </c>
      <c r="O219" s="12">
        <v>4.05063291139241E-2</v>
      </c>
      <c r="P219" t="s">
        <v>1302</v>
      </c>
      <c r="Q219">
        <v>43</v>
      </c>
      <c r="R219">
        <v>43</v>
      </c>
      <c r="S219" t="s">
        <v>21</v>
      </c>
      <c r="T219" t="s">
        <v>21</v>
      </c>
      <c r="U219" t="s">
        <v>21</v>
      </c>
      <c r="V219" t="s">
        <v>21</v>
      </c>
      <c r="W219" t="s">
        <v>21</v>
      </c>
      <c r="X219">
        <v>30</v>
      </c>
      <c r="Y219">
        <v>30</v>
      </c>
      <c r="Z219">
        <v>274</v>
      </c>
      <c r="AA219">
        <v>274</v>
      </c>
    </row>
    <row r="220" spans="1:27" x14ac:dyDescent="0.2">
      <c r="A220" t="s">
        <v>1350</v>
      </c>
      <c r="B220" t="s">
        <v>1264</v>
      </c>
      <c r="C220" t="s">
        <v>21</v>
      </c>
      <c r="D220" t="b">
        <v>1</v>
      </c>
      <c r="E220" t="s">
        <v>1114</v>
      </c>
      <c r="F220" t="s">
        <v>21</v>
      </c>
      <c r="G220" t="s">
        <v>1198</v>
      </c>
      <c r="H220" t="s">
        <v>701</v>
      </c>
      <c r="I220" t="s">
        <v>707</v>
      </c>
      <c r="J220" t="s">
        <v>1086</v>
      </c>
      <c r="K220" s="12">
        <v>0.22886076</v>
      </c>
      <c r="L220" s="12">
        <v>0.26227848101265799</v>
      </c>
      <c r="M220" t="s">
        <v>1346</v>
      </c>
      <c r="N220" s="12">
        <v>7.5949367088607597E-2</v>
      </c>
      <c r="O220" s="12">
        <v>7.2911392405063294E-2</v>
      </c>
      <c r="P220" t="s">
        <v>1302</v>
      </c>
      <c r="Q220">
        <v>43</v>
      </c>
      <c r="R220">
        <v>43</v>
      </c>
      <c r="S220" t="b">
        <v>0</v>
      </c>
      <c r="T220" t="s">
        <v>1349</v>
      </c>
      <c r="U220" s="16">
        <v>0.189</v>
      </c>
      <c r="V220" t="s">
        <v>21</v>
      </c>
      <c r="W220" t="s">
        <v>21</v>
      </c>
      <c r="X220">
        <v>30</v>
      </c>
      <c r="Y220">
        <v>30</v>
      </c>
      <c r="Z220">
        <v>594</v>
      </c>
      <c r="AA220">
        <v>594</v>
      </c>
    </row>
    <row r="221" spans="1:27" x14ac:dyDescent="0.2">
      <c r="A221" t="s">
        <v>1664</v>
      </c>
      <c r="B221" t="s">
        <v>1264</v>
      </c>
      <c r="C221" t="s">
        <v>21</v>
      </c>
      <c r="D221" t="b">
        <v>0</v>
      </c>
      <c r="E221" t="s">
        <v>1114</v>
      </c>
      <c r="F221" t="s">
        <v>21</v>
      </c>
      <c r="G221" t="s">
        <v>1188</v>
      </c>
      <c r="H221" t="s">
        <v>21</v>
      </c>
      <c r="I221" t="s">
        <v>21</v>
      </c>
      <c r="J221" t="s">
        <v>1085</v>
      </c>
      <c r="K221" s="12">
        <v>0.97032640949554905</v>
      </c>
      <c r="L221" s="12">
        <v>0.86350148367952495</v>
      </c>
      <c r="M221" t="s">
        <v>1670</v>
      </c>
      <c r="N221" s="12">
        <v>0.37388724035608301</v>
      </c>
      <c r="O221" s="12">
        <v>0.186943620178041</v>
      </c>
      <c r="P221" t="s">
        <v>1302</v>
      </c>
      <c r="Q221" s="12">
        <v>5</v>
      </c>
      <c r="R221" s="12">
        <v>5</v>
      </c>
      <c r="S221" t="s">
        <v>21</v>
      </c>
      <c r="T221" t="s">
        <v>21</v>
      </c>
      <c r="U221" t="s">
        <v>21</v>
      </c>
      <c r="V221" t="s">
        <v>21</v>
      </c>
      <c r="W221" t="s">
        <v>21</v>
      </c>
      <c r="X221">
        <v>221</v>
      </c>
      <c r="Y221">
        <v>130.25</v>
      </c>
      <c r="Z221">
        <v>120</v>
      </c>
      <c r="AA221" t="s">
        <v>21</v>
      </c>
    </row>
    <row r="222" spans="1:27" x14ac:dyDescent="0.2">
      <c r="A222" t="s">
        <v>1664</v>
      </c>
      <c r="B222" t="s">
        <v>1267</v>
      </c>
      <c r="C222" t="s">
        <v>1567</v>
      </c>
      <c r="D222" t="b">
        <v>0</v>
      </c>
      <c r="E222" t="s">
        <v>1114</v>
      </c>
      <c r="F222" t="s">
        <v>21</v>
      </c>
      <c r="G222" t="s">
        <v>1188</v>
      </c>
      <c r="H222" t="s">
        <v>21</v>
      </c>
      <c r="I222" t="s">
        <v>21</v>
      </c>
      <c r="J222" t="s">
        <v>1085</v>
      </c>
      <c r="K222" s="12">
        <v>1.00588235294118</v>
      </c>
      <c r="L222" s="12">
        <v>0.81176470588235305</v>
      </c>
      <c r="N222" s="12">
        <v>0.41470588235294098</v>
      </c>
      <c r="O222" s="12">
        <v>0.19411764705882401</v>
      </c>
      <c r="P222" t="s">
        <v>1302</v>
      </c>
      <c r="Q222" s="12">
        <v>5</v>
      </c>
      <c r="R222" s="12">
        <v>5</v>
      </c>
      <c r="S222" t="s">
        <v>21</v>
      </c>
      <c r="T222" t="s">
        <v>21</v>
      </c>
      <c r="U222" t="s">
        <v>21</v>
      </c>
      <c r="V222" t="s">
        <v>21</v>
      </c>
      <c r="W222" t="s">
        <v>21</v>
      </c>
      <c r="X222">
        <v>221</v>
      </c>
      <c r="Y222">
        <v>130.25</v>
      </c>
      <c r="Z222">
        <v>120</v>
      </c>
      <c r="AA222" t="s">
        <v>21</v>
      </c>
    </row>
    <row r="223" spans="1:27" x14ac:dyDescent="0.2">
      <c r="A223" t="s">
        <v>1664</v>
      </c>
      <c r="B223" t="s">
        <v>1264</v>
      </c>
      <c r="C223" t="s">
        <v>21</v>
      </c>
      <c r="D223" t="b">
        <v>0</v>
      </c>
      <c r="E223" t="s">
        <v>1114</v>
      </c>
      <c r="F223" t="s">
        <v>21</v>
      </c>
      <c r="G223" t="s">
        <v>1188</v>
      </c>
      <c r="H223" t="s">
        <v>21</v>
      </c>
      <c r="I223" t="s">
        <v>21</v>
      </c>
      <c r="J223" t="s">
        <v>1085</v>
      </c>
      <c r="K223" s="12">
        <v>1.37982195845697</v>
      </c>
      <c r="L223" s="12">
        <v>1.2373887240356101</v>
      </c>
      <c r="M223" t="s">
        <v>1670</v>
      </c>
      <c r="N223" s="12">
        <v>0.240356083086053</v>
      </c>
      <c r="O223" s="12">
        <v>0.364985163204748</v>
      </c>
      <c r="P223" t="s">
        <v>1302</v>
      </c>
      <c r="Q223" s="12">
        <v>5</v>
      </c>
      <c r="R223" s="12">
        <v>5</v>
      </c>
      <c r="S223" t="s">
        <v>21</v>
      </c>
      <c r="T223" t="s">
        <v>21</v>
      </c>
      <c r="U223" t="s">
        <v>21</v>
      </c>
      <c r="V223" t="s">
        <v>21</v>
      </c>
      <c r="W223" t="s">
        <v>21</v>
      </c>
      <c r="X223">
        <v>221</v>
      </c>
      <c r="Y223">
        <v>130.25</v>
      </c>
      <c r="Z223">
        <v>120</v>
      </c>
      <c r="AA223" t="s">
        <v>21</v>
      </c>
    </row>
    <row r="224" spans="1:27" x14ac:dyDescent="0.2">
      <c r="A224" t="s">
        <v>1664</v>
      </c>
      <c r="B224" t="s">
        <v>1267</v>
      </c>
      <c r="C224" t="s">
        <v>1567</v>
      </c>
      <c r="D224" t="b">
        <v>0</v>
      </c>
      <c r="E224" t="s">
        <v>1114</v>
      </c>
      <c r="F224" t="s">
        <v>21</v>
      </c>
      <c r="G224" t="s">
        <v>1188</v>
      </c>
      <c r="H224" t="s">
        <v>21</v>
      </c>
      <c r="I224" t="s">
        <v>21</v>
      </c>
      <c r="J224" t="s">
        <v>1085</v>
      </c>
      <c r="K224" s="12">
        <v>1.72058823529412</v>
      </c>
      <c r="L224" s="12">
        <v>1.21764705882353</v>
      </c>
      <c r="N224" s="12">
        <v>0.114705882352941</v>
      </c>
      <c r="O224" s="12">
        <v>0.317647058823529</v>
      </c>
      <c r="P224" t="s">
        <v>1302</v>
      </c>
      <c r="Q224" s="12">
        <v>5</v>
      </c>
      <c r="R224" s="12">
        <v>5</v>
      </c>
      <c r="S224" t="s">
        <v>21</v>
      </c>
      <c r="T224" t="s">
        <v>21</v>
      </c>
      <c r="U224" t="s">
        <v>21</v>
      </c>
      <c r="V224" t="s">
        <v>21</v>
      </c>
      <c r="W224" t="s">
        <v>21</v>
      </c>
      <c r="X224">
        <v>221</v>
      </c>
      <c r="Y224">
        <v>130.25</v>
      </c>
      <c r="Z224">
        <v>120</v>
      </c>
      <c r="AA224" t="s">
        <v>21</v>
      </c>
    </row>
    <row r="225" spans="1:27" x14ac:dyDescent="0.2">
      <c r="A225" t="s">
        <v>1600</v>
      </c>
      <c r="B225" t="s">
        <v>1264</v>
      </c>
      <c r="C225" t="s">
        <v>21</v>
      </c>
      <c r="D225" t="b">
        <v>0</v>
      </c>
      <c r="E225" t="s">
        <v>1106</v>
      </c>
      <c r="F225" t="s">
        <v>21</v>
      </c>
      <c r="G225" t="s">
        <v>1221</v>
      </c>
      <c r="H225" t="s">
        <v>21</v>
      </c>
      <c r="I225" t="s">
        <v>21</v>
      </c>
      <c r="J225" t="s">
        <v>1085</v>
      </c>
      <c r="K225" s="12">
        <v>1.28</v>
      </c>
      <c r="L225" s="12">
        <v>1.1299999999999999</v>
      </c>
      <c r="N225" t="s">
        <v>21</v>
      </c>
      <c r="O225" t="s">
        <v>21</v>
      </c>
      <c r="P225" t="s">
        <v>21</v>
      </c>
      <c r="Q225">
        <v>480</v>
      </c>
      <c r="R225">
        <v>480</v>
      </c>
      <c r="S225" t="b">
        <v>1</v>
      </c>
      <c r="T225" t="s">
        <v>1269</v>
      </c>
      <c r="U225" t="s">
        <v>21</v>
      </c>
      <c r="V225">
        <v>199.5</v>
      </c>
      <c r="W225">
        <v>0</v>
      </c>
      <c r="X225">
        <v>339</v>
      </c>
      <c r="Y225">
        <v>339</v>
      </c>
      <c r="Z225">
        <v>152</v>
      </c>
      <c r="AA225" t="s">
        <v>21</v>
      </c>
    </row>
    <row r="226" spans="1:27" x14ac:dyDescent="0.2">
      <c r="A226" t="s">
        <v>1600</v>
      </c>
      <c r="B226" t="s">
        <v>1264</v>
      </c>
      <c r="C226" t="s">
        <v>21</v>
      </c>
      <c r="D226" t="b">
        <v>0</v>
      </c>
      <c r="E226" t="s">
        <v>1603</v>
      </c>
      <c r="F226" t="s">
        <v>21</v>
      </c>
      <c r="G226" t="s">
        <v>1221</v>
      </c>
      <c r="H226" t="s">
        <v>21</v>
      </c>
      <c r="I226" t="s">
        <v>21</v>
      </c>
      <c r="J226" t="s">
        <v>1085</v>
      </c>
      <c r="K226" s="12">
        <v>0.83</v>
      </c>
      <c r="L226" s="12">
        <v>0.82</v>
      </c>
      <c r="N226" t="s">
        <v>21</v>
      </c>
      <c r="O226" t="s">
        <v>21</v>
      </c>
      <c r="P226" t="s">
        <v>21</v>
      </c>
      <c r="Q226">
        <v>480</v>
      </c>
      <c r="R226">
        <v>480</v>
      </c>
      <c r="S226" t="b">
        <v>0</v>
      </c>
      <c r="T226" t="s">
        <v>1309</v>
      </c>
      <c r="U226" t="s">
        <v>21</v>
      </c>
      <c r="V226">
        <v>199.5</v>
      </c>
      <c r="W226">
        <v>0</v>
      </c>
      <c r="X226">
        <v>339</v>
      </c>
      <c r="Y226">
        <v>339</v>
      </c>
      <c r="Z226">
        <v>152</v>
      </c>
      <c r="AA226" t="s">
        <v>21</v>
      </c>
    </row>
    <row r="227" spans="1:27" x14ac:dyDescent="0.2">
      <c r="A227" t="s">
        <v>1656</v>
      </c>
      <c r="B227" t="s">
        <v>1264</v>
      </c>
      <c r="C227" t="s">
        <v>21</v>
      </c>
      <c r="D227" t="b">
        <v>0</v>
      </c>
      <c r="E227" t="s">
        <v>1603</v>
      </c>
      <c r="F227" t="s">
        <v>21</v>
      </c>
      <c r="G227" t="s">
        <v>1192</v>
      </c>
      <c r="H227" t="s">
        <v>21</v>
      </c>
      <c r="I227" t="s">
        <v>21</v>
      </c>
      <c r="J227" t="s">
        <v>1085</v>
      </c>
      <c r="K227" s="12">
        <v>11.1184210526316</v>
      </c>
      <c r="L227" s="12">
        <v>8.3552631578947398</v>
      </c>
      <c r="M227" t="s">
        <v>1659</v>
      </c>
      <c r="N227" s="12">
        <v>1.90789473684211</v>
      </c>
      <c r="O227" s="12">
        <v>1.3815789473684199</v>
      </c>
      <c r="P227" t="s">
        <v>1302</v>
      </c>
      <c r="Q227">
        <v>16</v>
      </c>
      <c r="R227">
        <v>16</v>
      </c>
      <c r="S227" t="s">
        <v>21</v>
      </c>
      <c r="T227" t="s">
        <v>21</v>
      </c>
      <c r="U227" t="s">
        <v>21</v>
      </c>
      <c r="V227">
        <v>204</v>
      </c>
      <c r="W227" t="s">
        <v>21</v>
      </c>
      <c r="X227">
        <v>101.98371666178177</v>
      </c>
      <c r="Y227">
        <v>101.98371666178177</v>
      </c>
      <c r="Z227">
        <v>243</v>
      </c>
      <c r="AA227" t="s">
        <v>21</v>
      </c>
    </row>
    <row r="228" spans="1:27" x14ac:dyDescent="0.2">
      <c r="A228" t="s">
        <v>1495</v>
      </c>
      <c r="B228" t="s">
        <v>1264</v>
      </c>
      <c r="C228" t="s">
        <v>21</v>
      </c>
      <c r="D228" t="b">
        <v>1</v>
      </c>
      <c r="E228" t="s">
        <v>1505</v>
      </c>
      <c r="F228" t="s">
        <v>21</v>
      </c>
      <c r="G228" t="s">
        <v>1212</v>
      </c>
      <c r="H228" t="s">
        <v>21</v>
      </c>
      <c r="I228" t="s">
        <v>705</v>
      </c>
      <c r="J228" t="s">
        <v>1086</v>
      </c>
      <c r="K228">
        <v>0.16</v>
      </c>
      <c r="L228">
        <v>0.11</v>
      </c>
      <c r="M228" t="s">
        <v>1498</v>
      </c>
      <c r="N228">
        <v>0.14000000000000001</v>
      </c>
      <c r="O228">
        <v>0.19</v>
      </c>
      <c r="P228" t="s">
        <v>1320</v>
      </c>
      <c r="Q228">
        <v>27</v>
      </c>
      <c r="R228">
        <v>27</v>
      </c>
      <c r="S228" t="s">
        <v>21</v>
      </c>
      <c r="T228" t="s">
        <v>21</v>
      </c>
      <c r="U228" t="s">
        <v>21</v>
      </c>
      <c r="V228">
        <v>12.6</v>
      </c>
      <c r="W228">
        <v>10</v>
      </c>
      <c r="X228">
        <v>100</v>
      </c>
      <c r="Y228">
        <v>16.670000000000002</v>
      </c>
      <c r="Z228">
        <v>760</v>
      </c>
      <c r="AA228" t="s">
        <v>21</v>
      </c>
    </row>
    <row r="229" spans="1:27" ht="16" x14ac:dyDescent="0.2">
      <c r="A229" t="s">
        <v>1495</v>
      </c>
      <c r="B229" t="s">
        <v>1264</v>
      </c>
      <c r="C229" t="s">
        <v>21</v>
      </c>
      <c r="D229" t="b">
        <v>1</v>
      </c>
      <c r="E229" t="s">
        <v>1505</v>
      </c>
      <c r="F229" t="s">
        <v>21</v>
      </c>
      <c r="G229" t="s">
        <v>1212</v>
      </c>
      <c r="H229" t="s">
        <v>21</v>
      </c>
      <c r="I229" t="s">
        <v>705</v>
      </c>
      <c r="J229" t="s">
        <v>1086</v>
      </c>
      <c r="K229">
        <v>0.27</v>
      </c>
      <c r="L229" s="19">
        <v>0.23</v>
      </c>
      <c r="M229" t="s">
        <v>1498</v>
      </c>
      <c r="N229">
        <v>0.12</v>
      </c>
      <c r="O229">
        <v>0.14000000000000001</v>
      </c>
      <c r="P229" t="s">
        <v>1320</v>
      </c>
      <c r="Q229">
        <v>27</v>
      </c>
      <c r="R229">
        <v>27</v>
      </c>
      <c r="S229" t="s">
        <v>21</v>
      </c>
      <c r="T229" t="s">
        <v>21</v>
      </c>
      <c r="U229" t="s">
        <v>21</v>
      </c>
      <c r="V229">
        <v>12.6</v>
      </c>
      <c r="W229">
        <v>10</v>
      </c>
      <c r="X229">
        <v>100</v>
      </c>
      <c r="Y229">
        <v>16.670000000000002</v>
      </c>
      <c r="Z229">
        <v>760</v>
      </c>
      <c r="AA229" t="s">
        <v>21</v>
      </c>
    </row>
    <row r="230" spans="1:27" x14ac:dyDescent="0.2">
      <c r="A230" t="s">
        <v>1495</v>
      </c>
      <c r="B230" t="s">
        <v>1264</v>
      </c>
      <c r="C230" t="s">
        <v>21</v>
      </c>
      <c r="D230" t="b">
        <v>1</v>
      </c>
      <c r="E230" t="s">
        <v>1505</v>
      </c>
      <c r="F230" t="s">
        <v>21</v>
      </c>
      <c r="G230" t="s">
        <v>1212</v>
      </c>
      <c r="H230" t="s">
        <v>21</v>
      </c>
      <c r="I230" t="s">
        <v>705</v>
      </c>
      <c r="J230" t="s">
        <v>1086</v>
      </c>
      <c r="K230">
        <v>0.3</v>
      </c>
      <c r="L230">
        <v>0.32</v>
      </c>
      <c r="M230" t="s">
        <v>1498</v>
      </c>
      <c r="N230">
        <v>0.2</v>
      </c>
      <c r="O230">
        <v>0.14000000000000001</v>
      </c>
      <c r="P230" t="s">
        <v>1320</v>
      </c>
      <c r="Q230">
        <v>27</v>
      </c>
      <c r="R230">
        <v>27</v>
      </c>
      <c r="S230" t="s">
        <v>21</v>
      </c>
      <c r="T230" t="s">
        <v>21</v>
      </c>
      <c r="U230" t="s">
        <v>21</v>
      </c>
      <c r="V230">
        <v>12.6</v>
      </c>
      <c r="W230">
        <v>10</v>
      </c>
      <c r="X230">
        <v>100</v>
      </c>
      <c r="Y230">
        <v>16.670000000000002</v>
      </c>
      <c r="Z230">
        <v>760</v>
      </c>
      <c r="AA230" t="s">
        <v>21</v>
      </c>
    </row>
    <row r="231" spans="1:27" x14ac:dyDescent="0.2">
      <c r="A231" t="s">
        <v>1495</v>
      </c>
      <c r="B231" t="s">
        <v>1264</v>
      </c>
      <c r="C231" t="s">
        <v>21</v>
      </c>
      <c r="D231" t="b">
        <v>1</v>
      </c>
      <c r="E231" t="s">
        <v>1506</v>
      </c>
      <c r="F231" t="s">
        <v>21</v>
      </c>
      <c r="G231" t="s">
        <v>1212</v>
      </c>
      <c r="H231" t="s">
        <v>21</v>
      </c>
      <c r="I231" t="s">
        <v>705</v>
      </c>
      <c r="J231" t="s">
        <v>1086</v>
      </c>
      <c r="K231">
        <v>0.09</v>
      </c>
      <c r="L231">
        <v>0.15</v>
      </c>
      <c r="M231" t="s">
        <v>1498</v>
      </c>
      <c r="N231">
        <v>0.08</v>
      </c>
      <c r="O231">
        <v>0.15</v>
      </c>
      <c r="P231" t="s">
        <v>1320</v>
      </c>
      <c r="Q231">
        <v>27</v>
      </c>
      <c r="R231">
        <v>27</v>
      </c>
      <c r="S231" t="s">
        <v>21</v>
      </c>
      <c r="T231" t="s">
        <v>21</v>
      </c>
      <c r="U231" t="s">
        <v>21</v>
      </c>
      <c r="V231">
        <v>12.6</v>
      </c>
      <c r="W231">
        <v>10</v>
      </c>
      <c r="X231">
        <v>100</v>
      </c>
      <c r="Y231">
        <v>16.670000000000002</v>
      </c>
      <c r="Z231">
        <v>760</v>
      </c>
      <c r="AA231" t="s">
        <v>21</v>
      </c>
    </row>
    <row r="232" spans="1:27" ht="16" x14ac:dyDescent="0.2">
      <c r="A232" t="s">
        <v>1495</v>
      </c>
      <c r="B232" t="s">
        <v>1264</v>
      </c>
      <c r="C232" t="s">
        <v>21</v>
      </c>
      <c r="D232" t="b">
        <v>1</v>
      </c>
      <c r="E232" t="s">
        <v>1506</v>
      </c>
      <c r="F232" t="s">
        <v>21</v>
      </c>
      <c r="G232" t="s">
        <v>1212</v>
      </c>
      <c r="H232" t="s">
        <v>21</v>
      </c>
      <c r="I232" t="s">
        <v>705</v>
      </c>
      <c r="J232" t="s">
        <v>1086</v>
      </c>
      <c r="K232">
        <v>0.05</v>
      </c>
      <c r="L232" s="19">
        <v>0.19</v>
      </c>
      <c r="M232" t="s">
        <v>1498</v>
      </c>
      <c r="N232">
        <v>0.09</v>
      </c>
      <c r="O232">
        <v>0.17</v>
      </c>
      <c r="P232" t="s">
        <v>1320</v>
      </c>
      <c r="Q232">
        <v>27</v>
      </c>
      <c r="R232">
        <v>27</v>
      </c>
      <c r="S232" t="s">
        <v>21</v>
      </c>
      <c r="T232" t="s">
        <v>21</v>
      </c>
      <c r="U232" t="s">
        <v>21</v>
      </c>
      <c r="V232">
        <v>12.6</v>
      </c>
      <c r="W232">
        <v>10</v>
      </c>
      <c r="X232">
        <v>100</v>
      </c>
      <c r="Y232">
        <v>16.670000000000002</v>
      </c>
      <c r="Z232">
        <v>760</v>
      </c>
      <c r="AA232" t="s">
        <v>21</v>
      </c>
    </row>
    <row r="233" spans="1:27" x14ac:dyDescent="0.2">
      <c r="A233" t="s">
        <v>1495</v>
      </c>
      <c r="B233" t="s">
        <v>1264</v>
      </c>
      <c r="C233" t="s">
        <v>21</v>
      </c>
      <c r="D233" t="b">
        <v>1</v>
      </c>
      <c r="E233" t="s">
        <v>1506</v>
      </c>
      <c r="F233" t="s">
        <v>21</v>
      </c>
      <c r="G233" t="s">
        <v>1212</v>
      </c>
      <c r="H233" t="s">
        <v>21</v>
      </c>
      <c r="I233" t="s">
        <v>705</v>
      </c>
      <c r="J233" t="s">
        <v>1086</v>
      </c>
      <c r="K233">
        <v>7.0000000000000007E-2</v>
      </c>
      <c r="L233">
        <v>0.17</v>
      </c>
      <c r="M233" t="s">
        <v>1498</v>
      </c>
      <c r="N233">
        <v>0.06</v>
      </c>
      <c r="O233">
        <v>0.28999999999999998</v>
      </c>
      <c r="P233" t="s">
        <v>1320</v>
      </c>
      <c r="Q233">
        <v>27</v>
      </c>
      <c r="R233">
        <v>27</v>
      </c>
      <c r="S233" t="s">
        <v>21</v>
      </c>
      <c r="T233" t="s">
        <v>21</v>
      </c>
      <c r="U233" t="s">
        <v>21</v>
      </c>
      <c r="V233">
        <v>12.6</v>
      </c>
      <c r="W233">
        <v>10</v>
      </c>
      <c r="X233">
        <v>100</v>
      </c>
      <c r="Y233">
        <v>16.670000000000002</v>
      </c>
      <c r="Z233">
        <v>760</v>
      </c>
      <c r="AA233" t="s">
        <v>21</v>
      </c>
    </row>
    <row r="234" spans="1:27" x14ac:dyDescent="0.2">
      <c r="A234" t="s">
        <v>1289</v>
      </c>
      <c r="B234" t="s">
        <v>1264</v>
      </c>
      <c r="C234" t="s">
        <v>21</v>
      </c>
      <c r="D234" t="b">
        <v>0</v>
      </c>
      <c r="E234" t="s">
        <v>1108</v>
      </c>
      <c r="F234" t="s">
        <v>21</v>
      </c>
      <c r="G234" t="s">
        <v>1153</v>
      </c>
      <c r="H234" t="s">
        <v>22</v>
      </c>
      <c r="I234" t="s">
        <v>707</v>
      </c>
      <c r="J234" t="s">
        <v>1086</v>
      </c>
      <c r="K234">
        <v>3300</v>
      </c>
      <c r="L234">
        <v>36600</v>
      </c>
      <c r="M234" t="s">
        <v>1340</v>
      </c>
      <c r="N234">
        <v>1900</v>
      </c>
      <c r="O234">
        <v>8700</v>
      </c>
      <c r="P234" t="s">
        <v>1302</v>
      </c>
      <c r="Q234">
        <v>4</v>
      </c>
      <c r="R234">
        <v>4</v>
      </c>
      <c r="S234" t="b">
        <v>1</v>
      </c>
      <c r="T234" t="s">
        <v>1269</v>
      </c>
      <c r="V234">
        <v>15.9</v>
      </c>
      <c r="W234">
        <v>15</v>
      </c>
      <c r="X234">
        <v>70</v>
      </c>
      <c r="Y234">
        <v>35</v>
      </c>
      <c r="Z234">
        <v>2555</v>
      </c>
      <c r="AA234" t="s">
        <v>21</v>
      </c>
    </row>
    <row r="235" spans="1:27" ht="16" x14ac:dyDescent="0.2">
      <c r="A235" t="s">
        <v>1289</v>
      </c>
      <c r="B235" t="s">
        <v>1264</v>
      </c>
      <c r="C235" t="s">
        <v>21</v>
      </c>
      <c r="D235" t="b">
        <v>0</v>
      </c>
      <c r="E235" t="s">
        <v>1108</v>
      </c>
      <c r="F235" t="s">
        <v>21</v>
      </c>
      <c r="G235" t="s">
        <v>1153</v>
      </c>
      <c r="H235" t="s">
        <v>22</v>
      </c>
      <c r="I235" t="s">
        <v>707</v>
      </c>
      <c r="J235" t="s">
        <v>1085</v>
      </c>
      <c r="K235">
        <v>890</v>
      </c>
      <c r="L235">
        <v>36600</v>
      </c>
      <c r="M235" t="s">
        <v>1340</v>
      </c>
      <c r="N235">
        <v>85</v>
      </c>
      <c r="O235">
        <v>8700</v>
      </c>
      <c r="P235" t="s">
        <v>1302</v>
      </c>
      <c r="Q235">
        <v>4</v>
      </c>
      <c r="R235">
        <v>4</v>
      </c>
      <c r="S235" t="b">
        <v>0</v>
      </c>
      <c r="T235" t="s">
        <v>1430</v>
      </c>
      <c r="U235" t="s">
        <v>1562</v>
      </c>
      <c r="V235">
        <v>15.9</v>
      </c>
      <c r="W235">
        <v>15</v>
      </c>
      <c r="X235" s="8">
        <v>137</v>
      </c>
      <c r="Y235" s="8">
        <v>137</v>
      </c>
      <c r="Z235">
        <v>2555</v>
      </c>
      <c r="AA235" t="s">
        <v>21</v>
      </c>
    </row>
    <row r="236" spans="1:27" x14ac:dyDescent="0.2">
      <c r="A236" t="s">
        <v>1411</v>
      </c>
      <c r="B236" t="s">
        <v>1264</v>
      </c>
      <c r="C236" t="s">
        <v>21</v>
      </c>
      <c r="D236" t="b">
        <v>1</v>
      </c>
      <c r="E236" t="s">
        <v>1412</v>
      </c>
      <c r="F236" t="s">
        <v>21</v>
      </c>
      <c r="G236" t="s">
        <v>1192</v>
      </c>
      <c r="H236" t="s">
        <v>21</v>
      </c>
      <c r="I236" t="s">
        <v>706</v>
      </c>
      <c r="J236" t="s">
        <v>1086</v>
      </c>
      <c r="K236">
        <v>260.8</v>
      </c>
      <c r="L236">
        <v>434.2</v>
      </c>
      <c r="M236" t="s">
        <v>1422</v>
      </c>
      <c r="N236">
        <v>35.5</v>
      </c>
      <c r="O236">
        <v>57</v>
      </c>
      <c r="P236" t="s">
        <v>1302</v>
      </c>
      <c r="Q236">
        <v>5</v>
      </c>
      <c r="R236">
        <v>5</v>
      </c>
      <c r="S236" t="s">
        <v>21</v>
      </c>
      <c r="T236" t="s">
        <v>21</v>
      </c>
      <c r="U236" t="s">
        <v>21</v>
      </c>
      <c r="V236">
        <v>63.62</v>
      </c>
      <c r="W236" t="s">
        <v>21</v>
      </c>
      <c r="X236">
        <v>100</v>
      </c>
      <c r="Y236">
        <v>100</v>
      </c>
      <c r="Z236">
        <v>58</v>
      </c>
      <c r="AA236" t="s">
        <v>21</v>
      </c>
    </row>
    <row r="237" spans="1:27" ht="16" x14ac:dyDescent="0.2">
      <c r="A237" s="7" t="s">
        <v>1411</v>
      </c>
      <c r="B237" t="s">
        <v>1264</v>
      </c>
      <c r="C237" t="s">
        <v>21</v>
      </c>
      <c r="D237" t="b">
        <v>1</v>
      </c>
      <c r="E237" t="s">
        <v>1412</v>
      </c>
      <c r="F237" t="s">
        <v>21</v>
      </c>
      <c r="G237" t="s">
        <v>1192</v>
      </c>
      <c r="H237" t="s">
        <v>21</v>
      </c>
      <c r="I237" t="s">
        <v>706</v>
      </c>
      <c r="J237" t="s">
        <v>1085</v>
      </c>
      <c r="K237">
        <v>434.2</v>
      </c>
      <c r="L237">
        <v>260.8</v>
      </c>
      <c r="M237" t="s">
        <v>1422</v>
      </c>
      <c r="N237">
        <v>57</v>
      </c>
      <c r="O237">
        <v>35.5</v>
      </c>
      <c r="P237" t="s">
        <v>1302</v>
      </c>
      <c r="Q237">
        <v>5</v>
      </c>
      <c r="R237">
        <v>5</v>
      </c>
      <c r="S237" t="s">
        <v>21</v>
      </c>
      <c r="T237" t="s">
        <v>21</v>
      </c>
      <c r="U237" t="s">
        <v>21</v>
      </c>
      <c r="V237">
        <v>63.62</v>
      </c>
      <c r="W237" t="s">
        <v>21</v>
      </c>
      <c r="X237">
        <v>200</v>
      </c>
      <c r="Y237">
        <v>200</v>
      </c>
      <c r="Z237">
        <v>58</v>
      </c>
      <c r="AA237" t="s">
        <v>21</v>
      </c>
    </row>
    <row r="238" spans="1:27" x14ac:dyDescent="0.2">
      <c r="A238" t="s">
        <v>1326</v>
      </c>
      <c r="B238" t="s">
        <v>1264</v>
      </c>
      <c r="C238" t="s">
        <v>21</v>
      </c>
      <c r="D238" t="b">
        <v>1</v>
      </c>
      <c r="E238" t="s">
        <v>1177</v>
      </c>
      <c r="G238" t="s">
        <v>1198</v>
      </c>
      <c r="H238" t="s">
        <v>696</v>
      </c>
      <c r="I238" t="s">
        <v>705</v>
      </c>
      <c r="J238" t="s">
        <v>1086</v>
      </c>
      <c r="K238" s="12">
        <v>6.0135135135135096</v>
      </c>
      <c r="L238" s="12">
        <v>4.4594594594594597</v>
      </c>
      <c r="M238" t="s">
        <v>1346</v>
      </c>
      <c r="N238" s="12">
        <v>1.48648648648649</v>
      </c>
      <c r="O238" s="12">
        <v>0.81081081081081097</v>
      </c>
      <c r="P238" t="s">
        <v>1302</v>
      </c>
      <c r="Q238">
        <v>43</v>
      </c>
      <c r="R238">
        <v>274</v>
      </c>
      <c r="S238" s="3" t="s">
        <v>21</v>
      </c>
      <c r="T238" s="3" t="s">
        <v>21</v>
      </c>
      <c r="U238" s="3" t="s">
        <v>21</v>
      </c>
      <c r="V238" t="s">
        <v>21</v>
      </c>
      <c r="W238" t="s">
        <v>21</v>
      </c>
      <c r="X238">
        <v>30</v>
      </c>
      <c r="Y238">
        <v>30</v>
      </c>
      <c r="Z238">
        <v>274</v>
      </c>
      <c r="AA238" t="s">
        <v>21</v>
      </c>
    </row>
    <row r="239" spans="1:27" x14ac:dyDescent="0.2">
      <c r="A239" t="s">
        <v>1326</v>
      </c>
      <c r="B239" t="s">
        <v>1264</v>
      </c>
      <c r="C239" t="s">
        <v>21</v>
      </c>
      <c r="D239" t="b">
        <v>1</v>
      </c>
      <c r="E239" t="s">
        <v>1177</v>
      </c>
      <c r="G239" t="s">
        <v>1198</v>
      </c>
      <c r="H239" t="s">
        <v>693</v>
      </c>
      <c r="I239" t="s">
        <v>708</v>
      </c>
      <c r="J239" t="s">
        <v>1086</v>
      </c>
      <c r="K239" s="12">
        <v>16.418918918918902</v>
      </c>
      <c r="L239" s="12">
        <v>10.8108108108108</v>
      </c>
      <c r="M239" t="s">
        <v>1346</v>
      </c>
      <c r="N239" s="12">
        <v>6.0810810810810798</v>
      </c>
      <c r="O239" s="12">
        <v>4.1891891891891904</v>
      </c>
      <c r="P239" t="s">
        <v>1302</v>
      </c>
      <c r="Q239">
        <v>43</v>
      </c>
      <c r="R239">
        <v>594</v>
      </c>
      <c r="S239" t="b">
        <v>0</v>
      </c>
      <c r="T239" t="s">
        <v>1349</v>
      </c>
      <c r="U239" s="14">
        <v>0.72909999999999997</v>
      </c>
      <c r="V239" t="s">
        <v>21</v>
      </c>
      <c r="W239" t="s">
        <v>21</v>
      </c>
      <c r="X239">
        <v>30</v>
      </c>
      <c r="Y239">
        <v>30</v>
      </c>
      <c r="Z239">
        <v>594</v>
      </c>
      <c r="AA239" t="s">
        <v>21</v>
      </c>
    </row>
    <row r="240" spans="1:27" x14ac:dyDescent="0.2">
      <c r="A240" t="s">
        <v>1350</v>
      </c>
      <c r="B240" t="s">
        <v>1264</v>
      </c>
      <c r="C240" t="s">
        <v>21</v>
      </c>
      <c r="D240" t="b">
        <v>1</v>
      </c>
      <c r="E240" t="s">
        <v>1177</v>
      </c>
      <c r="F240" t="s">
        <v>21</v>
      </c>
      <c r="G240" t="s">
        <v>1198</v>
      </c>
      <c r="H240" t="s">
        <v>695</v>
      </c>
      <c r="I240" t="s">
        <v>705</v>
      </c>
      <c r="J240" t="s">
        <v>1086</v>
      </c>
      <c r="K240" s="12">
        <v>0.48565121412803403</v>
      </c>
      <c r="L240" s="12">
        <v>0.68432671081677598</v>
      </c>
      <c r="M240" t="s">
        <v>1346</v>
      </c>
      <c r="N240" s="12">
        <v>0.19867549668874199</v>
      </c>
      <c r="O240" s="12">
        <v>0.26490066225165598</v>
      </c>
      <c r="P240" t="s">
        <v>1302</v>
      </c>
      <c r="Q240">
        <v>43</v>
      </c>
      <c r="R240">
        <v>43</v>
      </c>
      <c r="S240" t="s">
        <v>21</v>
      </c>
      <c r="T240" t="s">
        <v>21</v>
      </c>
      <c r="U240" t="s">
        <v>21</v>
      </c>
      <c r="V240" t="s">
        <v>21</v>
      </c>
      <c r="W240" t="s">
        <v>21</v>
      </c>
      <c r="X240">
        <v>30</v>
      </c>
      <c r="Y240">
        <v>30</v>
      </c>
      <c r="Z240">
        <v>0</v>
      </c>
      <c r="AA240">
        <v>0</v>
      </c>
    </row>
    <row r="241" spans="1:27" x14ac:dyDescent="0.2">
      <c r="A241" t="s">
        <v>1350</v>
      </c>
      <c r="B241" t="s">
        <v>1264</v>
      </c>
      <c r="C241" t="s">
        <v>21</v>
      </c>
      <c r="D241" t="b">
        <v>1</v>
      </c>
      <c r="E241" t="s">
        <v>1177</v>
      </c>
      <c r="F241" t="s">
        <v>21</v>
      </c>
      <c r="G241" t="s">
        <v>1198</v>
      </c>
      <c r="H241" t="s">
        <v>698</v>
      </c>
      <c r="I241" t="s">
        <v>706</v>
      </c>
      <c r="J241" t="s">
        <v>1086</v>
      </c>
      <c r="K241" s="12">
        <v>0.35320088300220598</v>
      </c>
      <c r="L241" s="12">
        <v>0.33112582781456801</v>
      </c>
      <c r="M241" t="s">
        <v>1346</v>
      </c>
      <c r="N241" s="12">
        <v>8.8300220750552105E-2</v>
      </c>
      <c r="O241" s="12">
        <v>0.13245033112582799</v>
      </c>
      <c r="P241" t="s">
        <v>1302</v>
      </c>
      <c r="Q241">
        <v>43</v>
      </c>
      <c r="R241">
        <v>43</v>
      </c>
      <c r="S241" t="s">
        <v>21</v>
      </c>
      <c r="T241" t="s">
        <v>21</v>
      </c>
      <c r="U241" t="s">
        <v>21</v>
      </c>
      <c r="V241" t="s">
        <v>21</v>
      </c>
      <c r="W241" t="s">
        <v>21</v>
      </c>
      <c r="X241">
        <v>30</v>
      </c>
      <c r="Y241">
        <v>30</v>
      </c>
      <c r="Z241">
        <v>92</v>
      </c>
      <c r="AA241">
        <v>92</v>
      </c>
    </row>
    <row r="242" spans="1:27" x14ac:dyDescent="0.2">
      <c r="A242" t="s">
        <v>1350</v>
      </c>
      <c r="B242" t="s">
        <v>1264</v>
      </c>
      <c r="C242" t="s">
        <v>21</v>
      </c>
      <c r="D242" t="b">
        <v>1</v>
      </c>
      <c r="E242" t="s">
        <v>1177</v>
      </c>
      <c r="F242" t="s">
        <v>21</v>
      </c>
      <c r="G242" t="s">
        <v>1198</v>
      </c>
      <c r="H242" t="s">
        <v>703</v>
      </c>
      <c r="I242" t="s">
        <v>708</v>
      </c>
      <c r="J242" t="s">
        <v>1086</v>
      </c>
      <c r="K242" s="12">
        <v>4.65783664459161</v>
      </c>
      <c r="L242" s="12">
        <v>6.0264900662251604</v>
      </c>
      <c r="M242" t="s">
        <v>1346</v>
      </c>
      <c r="N242" s="12">
        <v>1.1037527593819001</v>
      </c>
      <c r="O242" s="12">
        <v>1.9426048565121401</v>
      </c>
      <c r="P242" t="s">
        <v>1302</v>
      </c>
      <c r="Q242">
        <v>43</v>
      </c>
      <c r="R242">
        <v>43</v>
      </c>
      <c r="S242" t="s">
        <v>21</v>
      </c>
      <c r="T242" t="s">
        <v>21</v>
      </c>
      <c r="U242" t="s">
        <v>21</v>
      </c>
      <c r="V242" t="s">
        <v>21</v>
      </c>
      <c r="W242" t="s">
        <v>21</v>
      </c>
      <c r="X242">
        <v>30</v>
      </c>
      <c r="Y242">
        <v>30</v>
      </c>
      <c r="Z242">
        <v>274</v>
      </c>
      <c r="AA242">
        <v>274</v>
      </c>
    </row>
    <row r="243" spans="1:27" x14ac:dyDescent="0.2">
      <c r="A243" t="s">
        <v>1350</v>
      </c>
      <c r="B243" t="s">
        <v>1264</v>
      </c>
      <c r="C243" t="s">
        <v>21</v>
      </c>
      <c r="D243" t="b">
        <v>1</v>
      </c>
      <c r="E243" t="s">
        <v>1177</v>
      </c>
      <c r="F243" t="s">
        <v>21</v>
      </c>
      <c r="G243" t="s">
        <v>1198</v>
      </c>
      <c r="H243" t="s">
        <v>701</v>
      </c>
      <c r="I243" t="s">
        <v>707</v>
      </c>
      <c r="J243" t="s">
        <v>1086</v>
      </c>
      <c r="K243" s="12">
        <v>2.6269315673289202</v>
      </c>
      <c r="L243" s="12">
        <v>6.2030905077262704</v>
      </c>
      <c r="M243" t="s">
        <v>1346</v>
      </c>
      <c r="N243" s="12">
        <v>1.0596026490066199</v>
      </c>
      <c r="O243" s="12">
        <v>2.69315673289183</v>
      </c>
      <c r="P243" t="s">
        <v>1302</v>
      </c>
      <c r="Q243">
        <v>43</v>
      </c>
      <c r="R243">
        <v>43</v>
      </c>
      <c r="S243" t="b">
        <v>0</v>
      </c>
      <c r="T243" t="s">
        <v>1349</v>
      </c>
      <c r="U243">
        <v>0.89539999999999997</v>
      </c>
      <c r="V243" t="s">
        <v>21</v>
      </c>
      <c r="W243" t="s">
        <v>21</v>
      </c>
      <c r="X243">
        <v>30</v>
      </c>
      <c r="Y243">
        <v>30</v>
      </c>
      <c r="Z243">
        <v>594</v>
      </c>
      <c r="AA243">
        <v>594</v>
      </c>
    </row>
    <row r="244" spans="1:27" x14ac:dyDescent="0.2">
      <c r="A244" t="s">
        <v>1331</v>
      </c>
      <c r="B244" t="s">
        <v>1264</v>
      </c>
      <c r="C244" t="s">
        <v>21</v>
      </c>
      <c r="D244" t="b">
        <v>0</v>
      </c>
      <c r="E244" t="s">
        <v>1177</v>
      </c>
      <c r="G244" t="s">
        <v>1198</v>
      </c>
      <c r="H244" t="s">
        <v>21</v>
      </c>
      <c r="I244" t="s">
        <v>21</v>
      </c>
      <c r="J244" t="s">
        <v>1086</v>
      </c>
      <c r="K244" s="10">
        <v>27.916666666666668</v>
      </c>
      <c r="L244" s="10">
        <v>46.791666666666664</v>
      </c>
      <c r="M244" t="s">
        <v>1366</v>
      </c>
      <c r="N244" t="s">
        <v>21</v>
      </c>
      <c r="O244" t="s">
        <v>21</v>
      </c>
      <c r="P244" t="s">
        <v>21</v>
      </c>
      <c r="Q244">
        <v>24</v>
      </c>
      <c r="R244">
        <v>24</v>
      </c>
      <c r="S244" s="3" t="s">
        <v>21</v>
      </c>
      <c r="T244" s="3" t="s">
        <v>21</v>
      </c>
      <c r="U244" s="3" t="s">
        <v>21</v>
      </c>
      <c r="V244" s="3" t="s">
        <v>21</v>
      </c>
      <c r="W244" t="s">
        <v>21</v>
      </c>
      <c r="X244">
        <v>34.25</v>
      </c>
      <c r="Y244">
        <v>34.25</v>
      </c>
      <c r="Z244">
        <v>730</v>
      </c>
      <c r="AA244" t="s">
        <v>21</v>
      </c>
    </row>
    <row r="245" spans="1:27" x14ac:dyDescent="0.2">
      <c r="A245" t="s">
        <v>1331</v>
      </c>
      <c r="B245" t="s">
        <v>1264</v>
      </c>
      <c r="C245" t="s">
        <v>21</v>
      </c>
      <c r="D245" t="b">
        <v>0</v>
      </c>
      <c r="E245" t="s">
        <v>1177</v>
      </c>
      <c r="G245" t="s">
        <v>1198</v>
      </c>
      <c r="H245" t="s">
        <v>21</v>
      </c>
      <c r="I245" t="s">
        <v>21</v>
      </c>
      <c r="J245" t="s">
        <v>1086</v>
      </c>
      <c r="K245" s="10">
        <v>35.541666666666664</v>
      </c>
      <c r="L245" s="10">
        <v>78</v>
      </c>
      <c r="M245" t="s">
        <v>1367</v>
      </c>
      <c r="N245" t="s">
        <v>21</v>
      </c>
      <c r="O245" t="s">
        <v>21</v>
      </c>
      <c r="P245" t="s">
        <v>21</v>
      </c>
      <c r="Q245">
        <v>24</v>
      </c>
      <c r="R245">
        <v>24</v>
      </c>
      <c r="S245" s="3" t="s">
        <v>21</v>
      </c>
      <c r="T245" s="3" t="s">
        <v>21</v>
      </c>
      <c r="U245" s="3" t="s">
        <v>21</v>
      </c>
      <c r="V245" s="3" t="s">
        <v>21</v>
      </c>
      <c r="W245" t="s">
        <v>21</v>
      </c>
      <c r="X245">
        <v>34.25</v>
      </c>
      <c r="Y245">
        <v>34.25</v>
      </c>
      <c r="Z245">
        <v>730</v>
      </c>
      <c r="AA245" t="s">
        <v>21</v>
      </c>
    </row>
    <row r="246" spans="1:27" x14ac:dyDescent="0.2">
      <c r="A246" t="s">
        <v>1331</v>
      </c>
      <c r="B246" t="s">
        <v>1264</v>
      </c>
      <c r="C246" t="s">
        <v>21</v>
      </c>
      <c r="D246" t="b">
        <v>0</v>
      </c>
      <c r="E246" t="s">
        <v>1177</v>
      </c>
      <c r="G246" t="s">
        <v>1198</v>
      </c>
      <c r="H246" t="s">
        <v>21</v>
      </c>
      <c r="I246" t="s">
        <v>21</v>
      </c>
      <c r="J246" t="s">
        <v>1086</v>
      </c>
      <c r="K246" s="10">
        <v>29.375</v>
      </c>
      <c r="L246" s="10">
        <v>67.916666666666671</v>
      </c>
      <c r="M246" t="s">
        <v>1368</v>
      </c>
      <c r="N246" t="s">
        <v>21</v>
      </c>
      <c r="O246" t="s">
        <v>21</v>
      </c>
      <c r="P246" t="s">
        <v>21</v>
      </c>
      <c r="Q246">
        <v>24</v>
      </c>
      <c r="R246">
        <v>24</v>
      </c>
      <c r="S246" s="3" t="s">
        <v>21</v>
      </c>
      <c r="T246" s="3" t="s">
        <v>21</v>
      </c>
      <c r="U246" s="3" t="s">
        <v>21</v>
      </c>
      <c r="V246" s="3" t="s">
        <v>21</v>
      </c>
      <c r="W246" t="s">
        <v>21</v>
      </c>
      <c r="X246">
        <v>34.25</v>
      </c>
      <c r="Y246">
        <v>34.25</v>
      </c>
      <c r="Z246">
        <v>730</v>
      </c>
      <c r="AA246" t="s">
        <v>21</v>
      </c>
    </row>
    <row r="247" spans="1:27" x14ac:dyDescent="0.2">
      <c r="A247" t="s">
        <v>1495</v>
      </c>
      <c r="B247" t="s">
        <v>1264</v>
      </c>
      <c r="C247" t="s">
        <v>21</v>
      </c>
      <c r="D247" t="b">
        <v>1</v>
      </c>
      <c r="E247" t="s">
        <v>1507</v>
      </c>
      <c r="F247" t="s">
        <v>21</v>
      </c>
      <c r="G247" t="s">
        <v>1212</v>
      </c>
      <c r="H247" t="s">
        <v>21</v>
      </c>
      <c r="I247" t="s">
        <v>705</v>
      </c>
      <c r="J247" t="s">
        <v>1086</v>
      </c>
      <c r="K247">
        <v>0.72</v>
      </c>
      <c r="L247">
        <v>0.41</v>
      </c>
      <c r="M247" t="s">
        <v>1498</v>
      </c>
      <c r="N247">
        <v>0.47</v>
      </c>
      <c r="O247">
        <v>0.46</v>
      </c>
      <c r="P247" t="s">
        <v>1320</v>
      </c>
      <c r="Q247">
        <v>27</v>
      </c>
      <c r="R247">
        <v>27</v>
      </c>
      <c r="S247" t="s">
        <v>21</v>
      </c>
      <c r="T247" t="s">
        <v>21</v>
      </c>
      <c r="U247" t="s">
        <v>21</v>
      </c>
      <c r="V247">
        <v>12.6</v>
      </c>
      <c r="W247">
        <v>10</v>
      </c>
      <c r="X247">
        <v>100</v>
      </c>
      <c r="Y247">
        <v>16.670000000000002</v>
      </c>
      <c r="Z247">
        <v>760</v>
      </c>
      <c r="AA247" t="s">
        <v>21</v>
      </c>
    </row>
    <row r="248" spans="1:27" ht="16" x14ac:dyDescent="0.2">
      <c r="A248" t="s">
        <v>1495</v>
      </c>
      <c r="B248" t="s">
        <v>1264</v>
      </c>
      <c r="C248" t="s">
        <v>21</v>
      </c>
      <c r="D248" t="b">
        <v>1</v>
      </c>
      <c r="E248" t="s">
        <v>1507</v>
      </c>
      <c r="F248" t="s">
        <v>21</v>
      </c>
      <c r="G248" t="s">
        <v>1212</v>
      </c>
      <c r="H248" t="s">
        <v>21</v>
      </c>
      <c r="I248" t="s">
        <v>705</v>
      </c>
      <c r="J248" t="s">
        <v>1086</v>
      </c>
      <c r="K248">
        <v>0.35</v>
      </c>
      <c r="L248" s="19">
        <v>0.36</v>
      </c>
      <c r="M248" t="s">
        <v>1498</v>
      </c>
      <c r="N248">
        <v>0.12</v>
      </c>
      <c r="O248">
        <v>0.4</v>
      </c>
      <c r="P248" t="s">
        <v>1320</v>
      </c>
      <c r="Q248">
        <v>27</v>
      </c>
      <c r="R248">
        <v>27</v>
      </c>
      <c r="S248" t="s">
        <v>21</v>
      </c>
      <c r="T248" t="s">
        <v>21</v>
      </c>
      <c r="U248" t="s">
        <v>21</v>
      </c>
      <c r="V248">
        <v>12.6</v>
      </c>
      <c r="W248">
        <v>10</v>
      </c>
      <c r="X248">
        <v>100</v>
      </c>
      <c r="Y248">
        <v>16.670000000000002</v>
      </c>
      <c r="Z248">
        <v>760</v>
      </c>
      <c r="AA248" t="s">
        <v>21</v>
      </c>
    </row>
    <row r="249" spans="1:27" x14ac:dyDescent="0.2">
      <c r="A249" t="s">
        <v>1495</v>
      </c>
      <c r="B249" t="s">
        <v>1264</v>
      </c>
      <c r="C249" t="s">
        <v>21</v>
      </c>
      <c r="D249" t="b">
        <v>1</v>
      </c>
      <c r="E249" t="s">
        <v>1507</v>
      </c>
      <c r="F249" t="s">
        <v>21</v>
      </c>
      <c r="G249" t="s">
        <v>1212</v>
      </c>
      <c r="H249" t="s">
        <v>21</v>
      </c>
      <c r="I249" t="s">
        <v>705</v>
      </c>
      <c r="J249" t="s">
        <v>1086</v>
      </c>
      <c r="K249">
        <v>0.15</v>
      </c>
      <c r="L249">
        <v>0.26</v>
      </c>
      <c r="M249" t="s">
        <v>1498</v>
      </c>
      <c r="N249">
        <v>0.2</v>
      </c>
      <c r="O249">
        <v>0.16</v>
      </c>
      <c r="P249" t="s">
        <v>1320</v>
      </c>
      <c r="Q249">
        <v>27</v>
      </c>
      <c r="R249">
        <v>27</v>
      </c>
      <c r="S249" t="s">
        <v>21</v>
      </c>
      <c r="T249" t="s">
        <v>21</v>
      </c>
      <c r="U249" t="s">
        <v>21</v>
      </c>
      <c r="V249">
        <v>12.6</v>
      </c>
      <c r="W249">
        <v>10</v>
      </c>
      <c r="X249">
        <v>100</v>
      </c>
      <c r="Y249">
        <v>16.670000000000002</v>
      </c>
      <c r="Z249">
        <v>760</v>
      </c>
      <c r="AA249" t="s">
        <v>21</v>
      </c>
    </row>
    <row r="250" spans="1:27" x14ac:dyDescent="0.2">
      <c r="A250" t="s">
        <v>1411</v>
      </c>
      <c r="B250" t="s">
        <v>1264</v>
      </c>
      <c r="C250" t="s">
        <v>21</v>
      </c>
      <c r="D250" t="b">
        <v>1</v>
      </c>
      <c r="E250" t="s">
        <v>1417</v>
      </c>
      <c r="F250" t="s">
        <v>21</v>
      </c>
      <c r="G250" t="s">
        <v>1192</v>
      </c>
      <c r="H250" t="s">
        <v>21</v>
      </c>
      <c r="I250" t="s">
        <v>706</v>
      </c>
      <c r="J250" t="s">
        <v>1086</v>
      </c>
      <c r="K250">
        <v>4.8</v>
      </c>
      <c r="L250">
        <v>1</v>
      </c>
      <c r="M250" t="s">
        <v>1422</v>
      </c>
      <c r="N250">
        <v>1.7</v>
      </c>
      <c r="O250">
        <v>0.5</v>
      </c>
      <c r="P250" t="s">
        <v>1302</v>
      </c>
      <c r="Q250">
        <v>5</v>
      </c>
      <c r="R250">
        <v>5</v>
      </c>
      <c r="S250" t="s">
        <v>21</v>
      </c>
      <c r="T250" t="s">
        <v>21</v>
      </c>
      <c r="U250" t="s">
        <v>21</v>
      </c>
      <c r="V250">
        <v>63.62</v>
      </c>
      <c r="W250" t="s">
        <v>21</v>
      </c>
      <c r="X250">
        <v>100</v>
      </c>
      <c r="Y250">
        <v>100</v>
      </c>
      <c r="Z250">
        <v>58</v>
      </c>
      <c r="AA250" t="s">
        <v>21</v>
      </c>
    </row>
    <row r="251" spans="1:27" ht="16" x14ac:dyDescent="0.2">
      <c r="A251" s="7" t="s">
        <v>1411</v>
      </c>
      <c r="B251" t="s">
        <v>1264</v>
      </c>
      <c r="C251" t="s">
        <v>21</v>
      </c>
      <c r="D251" t="b">
        <v>1</v>
      </c>
      <c r="E251" t="s">
        <v>1417</v>
      </c>
      <c r="F251" t="s">
        <v>21</v>
      </c>
      <c r="G251" t="s">
        <v>1192</v>
      </c>
      <c r="H251" t="s">
        <v>21</v>
      </c>
      <c r="I251" t="s">
        <v>706</v>
      </c>
      <c r="J251" t="s">
        <v>1085</v>
      </c>
      <c r="K251">
        <v>1</v>
      </c>
      <c r="L251">
        <v>4.8</v>
      </c>
      <c r="M251" t="s">
        <v>1422</v>
      </c>
      <c r="N251">
        <v>0.5</v>
      </c>
      <c r="O251">
        <v>1.7</v>
      </c>
      <c r="P251" t="s">
        <v>1302</v>
      </c>
      <c r="Q251">
        <v>5</v>
      </c>
      <c r="R251">
        <v>5</v>
      </c>
      <c r="S251" t="s">
        <v>21</v>
      </c>
      <c r="T251" t="s">
        <v>21</v>
      </c>
      <c r="U251" t="s">
        <v>21</v>
      </c>
      <c r="V251">
        <v>63.62</v>
      </c>
      <c r="W251" t="s">
        <v>21</v>
      </c>
      <c r="X251">
        <v>200</v>
      </c>
      <c r="Y251">
        <v>200</v>
      </c>
      <c r="Z251">
        <v>58</v>
      </c>
      <c r="AA251" t="s">
        <v>21</v>
      </c>
    </row>
    <row r="252" spans="1:27" x14ac:dyDescent="0.2">
      <c r="A252" t="s">
        <v>1600</v>
      </c>
      <c r="B252" t="s">
        <v>1264</v>
      </c>
      <c r="C252" t="s">
        <v>21</v>
      </c>
      <c r="D252" t="b">
        <v>0</v>
      </c>
      <c r="E252" t="s">
        <v>1602</v>
      </c>
      <c r="F252" t="s">
        <v>21</v>
      </c>
      <c r="G252" t="s">
        <v>1221</v>
      </c>
      <c r="H252" t="s">
        <v>21</v>
      </c>
      <c r="I252" t="s">
        <v>21</v>
      </c>
      <c r="J252" t="s">
        <v>1085</v>
      </c>
      <c r="K252" s="12">
        <v>0.82</v>
      </c>
      <c r="L252" s="12">
        <v>0.83</v>
      </c>
      <c r="N252" t="s">
        <v>21</v>
      </c>
      <c r="O252" t="s">
        <v>21</v>
      </c>
      <c r="P252" t="s">
        <v>21</v>
      </c>
      <c r="Q252">
        <v>480</v>
      </c>
      <c r="R252">
        <v>480</v>
      </c>
      <c r="S252" t="b">
        <v>0</v>
      </c>
      <c r="T252" t="s">
        <v>1309</v>
      </c>
      <c r="U252" t="s">
        <v>21</v>
      </c>
      <c r="V252">
        <v>199.5</v>
      </c>
      <c r="W252">
        <v>0</v>
      </c>
      <c r="X252">
        <v>339</v>
      </c>
      <c r="Y252">
        <v>339</v>
      </c>
      <c r="Z252">
        <v>152</v>
      </c>
      <c r="AA252" t="s">
        <v>21</v>
      </c>
    </row>
    <row r="253" spans="1:27" x14ac:dyDescent="0.2">
      <c r="A253" t="s">
        <v>1495</v>
      </c>
      <c r="B253" t="s">
        <v>1264</v>
      </c>
      <c r="C253" t="s">
        <v>21</v>
      </c>
      <c r="D253" t="b">
        <v>1</v>
      </c>
      <c r="E253" t="s">
        <v>1508</v>
      </c>
      <c r="F253" t="s">
        <v>21</v>
      </c>
      <c r="G253" t="s">
        <v>1212</v>
      </c>
      <c r="H253" t="s">
        <v>21</v>
      </c>
      <c r="I253" t="s">
        <v>705</v>
      </c>
      <c r="J253" t="s">
        <v>1086</v>
      </c>
      <c r="K253">
        <v>0.23</v>
      </c>
      <c r="L253">
        <v>0.51</v>
      </c>
      <c r="M253" t="s">
        <v>1498</v>
      </c>
      <c r="N253">
        <v>0.26</v>
      </c>
      <c r="O253">
        <v>0.54</v>
      </c>
      <c r="P253" t="s">
        <v>1320</v>
      </c>
      <c r="Q253">
        <v>27</v>
      </c>
      <c r="R253">
        <v>27</v>
      </c>
      <c r="S253" t="s">
        <v>21</v>
      </c>
      <c r="T253" t="s">
        <v>21</v>
      </c>
      <c r="U253" t="s">
        <v>21</v>
      </c>
      <c r="V253">
        <v>12.6</v>
      </c>
      <c r="W253">
        <v>10</v>
      </c>
      <c r="X253">
        <v>100</v>
      </c>
      <c r="Y253">
        <v>16.670000000000002</v>
      </c>
      <c r="Z253">
        <v>760</v>
      </c>
      <c r="AA253" t="s">
        <v>21</v>
      </c>
    </row>
    <row r="254" spans="1:27" ht="16" x14ac:dyDescent="0.2">
      <c r="A254" t="s">
        <v>1495</v>
      </c>
      <c r="B254" t="s">
        <v>1264</v>
      </c>
      <c r="C254" t="s">
        <v>21</v>
      </c>
      <c r="D254" t="b">
        <v>1</v>
      </c>
      <c r="E254" t="s">
        <v>1508</v>
      </c>
      <c r="F254" t="s">
        <v>21</v>
      </c>
      <c r="G254" t="s">
        <v>1212</v>
      </c>
      <c r="H254" t="s">
        <v>21</v>
      </c>
      <c r="I254" t="s">
        <v>705</v>
      </c>
      <c r="J254" t="s">
        <v>1086</v>
      </c>
      <c r="K254">
        <v>0.16</v>
      </c>
      <c r="L254" s="19">
        <v>0.34</v>
      </c>
      <c r="M254" t="s">
        <v>1498</v>
      </c>
      <c r="N254">
        <v>0.21</v>
      </c>
      <c r="O254">
        <v>0.28999999999999998</v>
      </c>
      <c r="P254" t="s">
        <v>1320</v>
      </c>
      <c r="Q254">
        <v>27</v>
      </c>
      <c r="R254">
        <v>27</v>
      </c>
      <c r="S254" t="s">
        <v>21</v>
      </c>
      <c r="T254" t="s">
        <v>21</v>
      </c>
      <c r="U254" t="s">
        <v>21</v>
      </c>
      <c r="V254">
        <v>12.6</v>
      </c>
      <c r="W254">
        <v>10</v>
      </c>
      <c r="X254">
        <v>100</v>
      </c>
      <c r="Y254">
        <v>16.670000000000002</v>
      </c>
      <c r="Z254">
        <v>760</v>
      </c>
      <c r="AA254" t="s">
        <v>21</v>
      </c>
    </row>
    <row r="255" spans="1:27" x14ac:dyDescent="0.2">
      <c r="A255" t="s">
        <v>1495</v>
      </c>
      <c r="B255" t="s">
        <v>1264</v>
      </c>
      <c r="C255" t="s">
        <v>21</v>
      </c>
      <c r="D255" t="b">
        <v>1</v>
      </c>
      <c r="E255" t="s">
        <v>1508</v>
      </c>
      <c r="F255" t="s">
        <v>21</v>
      </c>
      <c r="G255" t="s">
        <v>1212</v>
      </c>
      <c r="H255" t="s">
        <v>21</v>
      </c>
      <c r="I255" t="s">
        <v>705</v>
      </c>
      <c r="J255" t="s">
        <v>1086</v>
      </c>
      <c r="K255">
        <v>0</v>
      </c>
      <c r="L255">
        <v>0.11</v>
      </c>
      <c r="M255" t="s">
        <v>1498</v>
      </c>
      <c r="N255">
        <v>0</v>
      </c>
      <c r="O255">
        <v>0.05</v>
      </c>
      <c r="P255" t="s">
        <v>1320</v>
      </c>
      <c r="Q255">
        <v>27</v>
      </c>
      <c r="R255">
        <v>27</v>
      </c>
      <c r="S255" t="s">
        <v>21</v>
      </c>
      <c r="T255" t="s">
        <v>21</v>
      </c>
      <c r="U255" t="s">
        <v>21</v>
      </c>
      <c r="V255">
        <v>12.6</v>
      </c>
      <c r="W255">
        <v>10</v>
      </c>
      <c r="X255">
        <v>100</v>
      </c>
      <c r="Y255">
        <v>16.670000000000002</v>
      </c>
      <c r="Z255">
        <v>760</v>
      </c>
      <c r="AA255" t="s">
        <v>21</v>
      </c>
    </row>
    <row r="256" spans="1:27" x14ac:dyDescent="0.2">
      <c r="A256" t="s">
        <v>1411</v>
      </c>
      <c r="B256" t="s">
        <v>1264</v>
      </c>
      <c r="C256" t="s">
        <v>21</v>
      </c>
      <c r="D256" t="b">
        <v>1</v>
      </c>
      <c r="E256" t="s">
        <v>1414</v>
      </c>
      <c r="F256" t="s">
        <v>21</v>
      </c>
      <c r="G256" t="s">
        <v>1192</v>
      </c>
      <c r="H256" t="s">
        <v>21</v>
      </c>
      <c r="I256" t="s">
        <v>706</v>
      </c>
      <c r="J256" t="s">
        <v>1086</v>
      </c>
      <c r="K256">
        <v>23</v>
      </c>
      <c r="L256">
        <v>40.799999999999997</v>
      </c>
      <c r="M256" t="s">
        <v>1422</v>
      </c>
      <c r="N256">
        <v>7</v>
      </c>
      <c r="O256">
        <v>7.8</v>
      </c>
      <c r="P256" t="s">
        <v>1302</v>
      </c>
      <c r="Q256">
        <v>5</v>
      </c>
      <c r="R256">
        <v>5</v>
      </c>
      <c r="S256" t="s">
        <v>21</v>
      </c>
      <c r="T256" t="s">
        <v>21</v>
      </c>
      <c r="U256" t="s">
        <v>21</v>
      </c>
      <c r="V256">
        <v>63.62</v>
      </c>
      <c r="W256" t="s">
        <v>21</v>
      </c>
      <c r="X256">
        <v>100</v>
      </c>
      <c r="Y256">
        <v>100</v>
      </c>
      <c r="Z256">
        <v>58</v>
      </c>
      <c r="AA256" t="s">
        <v>21</v>
      </c>
    </row>
    <row r="257" spans="1:27" ht="16" x14ac:dyDescent="0.2">
      <c r="A257" s="7" t="s">
        <v>1411</v>
      </c>
      <c r="B257" t="s">
        <v>1264</v>
      </c>
      <c r="C257" t="s">
        <v>21</v>
      </c>
      <c r="D257" t="b">
        <v>1</v>
      </c>
      <c r="E257" t="s">
        <v>1414</v>
      </c>
      <c r="F257" t="s">
        <v>21</v>
      </c>
      <c r="G257" t="s">
        <v>1192</v>
      </c>
      <c r="H257" t="s">
        <v>21</v>
      </c>
      <c r="I257" t="s">
        <v>706</v>
      </c>
      <c r="J257" t="s">
        <v>1085</v>
      </c>
      <c r="K257">
        <v>40.799999999999997</v>
      </c>
      <c r="L257">
        <v>23</v>
      </c>
      <c r="M257" t="s">
        <v>1422</v>
      </c>
      <c r="N257">
        <v>7.8</v>
      </c>
      <c r="O257">
        <v>7</v>
      </c>
      <c r="P257" t="s">
        <v>1302</v>
      </c>
      <c r="Q257">
        <v>5</v>
      </c>
      <c r="R257">
        <v>5</v>
      </c>
      <c r="S257" t="s">
        <v>21</v>
      </c>
      <c r="T257" t="s">
        <v>21</v>
      </c>
      <c r="U257" t="s">
        <v>21</v>
      </c>
      <c r="V257">
        <v>63.62</v>
      </c>
      <c r="W257" t="s">
        <v>21</v>
      </c>
      <c r="X257">
        <v>200</v>
      </c>
      <c r="Y257">
        <v>200</v>
      </c>
      <c r="Z257">
        <v>58</v>
      </c>
      <c r="AA257" t="s">
        <v>21</v>
      </c>
    </row>
    <row r="258" spans="1:27" x14ac:dyDescent="0.2">
      <c r="A258" t="s">
        <v>1656</v>
      </c>
      <c r="B258" t="s">
        <v>1264</v>
      </c>
      <c r="C258" t="s">
        <v>21</v>
      </c>
      <c r="D258" t="b">
        <v>0</v>
      </c>
      <c r="E258" t="s">
        <v>1110</v>
      </c>
      <c r="F258" t="s">
        <v>21</v>
      </c>
      <c r="G258" t="s">
        <v>1192</v>
      </c>
      <c r="H258" t="s">
        <v>21</v>
      </c>
      <c r="I258" t="s">
        <v>21</v>
      </c>
      <c r="J258" t="s">
        <v>1085</v>
      </c>
      <c r="K258" s="12">
        <v>21.782178217821802</v>
      </c>
      <c r="L258" s="12">
        <v>5.1485148514851504</v>
      </c>
      <c r="M258" t="s">
        <v>1659</v>
      </c>
      <c r="N258" s="12">
        <v>4.4554455445544496</v>
      </c>
      <c r="O258" s="12">
        <v>1.48514851485148</v>
      </c>
      <c r="P258" t="s">
        <v>1302</v>
      </c>
      <c r="Q258">
        <v>16</v>
      </c>
      <c r="R258">
        <v>16</v>
      </c>
      <c r="S258" t="s">
        <v>21</v>
      </c>
      <c r="T258" t="s">
        <v>21</v>
      </c>
      <c r="U258" t="s">
        <v>21</v>
      </c>
      <c r="V258">
        <v>204</v>
      </c>
      <c r="W258" t="s">
        <v>21</v>
      </c>
      <c r="X258">
        <v>101.98371666178177</v>
      </c>
      <c r="Y258">
        <v>101.98371666178177</v>
      </c>
      <c r="Z258">
        <v>243</v>
      </c>
      <c r="AA258" t="s">
        <v>21</v>
      </c>
    </row>
    <row r="259" spans="1:27" x14ac:dyDescent="0.2">
      <c r="A259" t="s">
        <v>1392</v>
      </c>
      <c r="B259" t="s">
        <v>1264</v>
      </c>
      <c r="C259" t="s">
        <v>21</v>
      </c>
      <c r="D259" t="b">
        <v>0</v>
      </c>
      <c r="E259" t="s">
        <v>1109</v>
      </c>
      <c r="F259" t="s">
        <v>21</v>
      </c>
      <c r="G259" t="s">
        <v>1221</v>
      </c>
      <c r="H259" t="s">
        <v>21</v>
      </c>
      <c r="I259" t="s">
        <v>21</v>
      </c>
      <c r="J259" t="s">
        <v>1086</v>
      </c>
      <c r="K259" s="12">
        <v>42.011494252873597</v>
      </c>
      <c r="L259" s="12">
        <v>22.030651340996201</v>
      </c>
      <c r="M259" t="s">
        <v>1486</v>
      </c>
      <c r="N259" s="12">
        <v>2.5497811867573899</v>
      </c>
      <c r="O259" s="12">
        <v>1.50952491735116</v>
      </c>
      <c r="P259" t="s">
        <v>1302</v>
      </c>
      <c r="Q259">
        <v>32</v>
      </c>
      <c r="R259">
        <v>32</v>
      </c>
      <c r="S259" t="s">
        <v>21</v>
      </c>
      <c r="T259" t="s">
        <v>21</v>
      </c>
      <c r="U259" t="s">
        <v>21</v>
      </c>
      <c r="V259">
        <v>144</v>
      </c>
      <c r="W259">
        <v>10</v>
      </c>
      <c r="X259">
        <v>60</v>
      </c>
      <c r="Y259">
        <v>60</v>
      </c>
      <c r="Z259">
        <v>910</v>
      </c>
      <c r="AA259" t="s">
        <v>21</v>
      </c>
    </row>
    <row r="260" spans="1:27" x14ac:dyDescent="0.2">
      <c r="A260" t="s">
        <v>1495</v>
      </c>
      <c r="B260" t="s">
        <v>1264</v>
      </c>
      <c r="C260" t="s">
        <v>21</v>
      </c>
      <c r="D260" t="b">
        <v>1</v>
      </c>
      <c r="E260" t="s">
        <v>1509</v>
      </c>
      <c r="F260" t="s">
        <v>21</v>
      </c>
      <c r="G260" t="s">
        <v>1212</v>
      </c>
      <c r="H260" t="s">
        <v>21</v>
      </c>
      <c r="I260" t="s">
        <v>705</v>
      </c>
      <c r="J260" t="s">
        <v>1086</v>
      </c>
      <c r="K260">
        <v>0.44</v>
      </c>
      <c r="L260">
        <v>0.75</v>
      </c>
      <c r="M260" t="s">
        <v>1498</v>
      </c>
      <c r="N260">
        <v>0.23</v>
      </c>
      <c r="O260">
        <v>0.62</v>
      </c>
      <c r="P260" t="s">
        <v>1320</v>
      </c>
      <c r="Q260">
        <v>27</v>
      </c>
      <c r="R260">
        <v>27</v>
      </c>
      <c r="S260" t="s">
        <v>21</v>
      </c>
      <c r="T260" t="s">
        <v>21</v>
      </c>
      <c r="U260" t="s">
        <v>21</v>
      </c>
      <c r="V260">
        <v>12.6</v>
      </c>
      <c r="W260">
        <v>10</v>
      </c>
      <c r="X260">
        <v>100</v>
      </c>
      <c r="Y260">
        <v>16.670000000000002</v>
      </c>
      <c r="Z260">
        <v>760</v>
      </c>
      <c r="AA260" t="s">
        <v>21</v>
      </c>
    </row>
    <row r="261" spans="1:27" ht="16" x14ac:dyDescent="0.2">
      <c r="A261" t="s">
        <v>1495</v>
      </c>
      <c r="B261" t="s">
        <v>1264</v>
      </c>
      <c r="C261" t="s">
        <v>21</v>
      </c>
      <c r="D261" t="b">
        <v>1</v>
      </c>
      <c r="E261" t="s">
        <v>1509</v>
      </c>
      <c r="F261" t="s">
        <v>21</v>
      </c>
      <c r="G261" t="s">
        <v>1212</v>
      </c>
      <c r="H261" t="s">
        <v>21</v>
      </c>
      <c r="I261" t="s">
        <v>705</v>
      </c>
      <c r="J261" t="s">
        <v>1086</v>
      </c>
      <c r="K261">
        <v>0.24</v>
      </c>
      <c r="L261" s="19">
        <v>0.62</v>
      </c>
      <c r="M261" t="s">
        <v>1498</v>
      </c>
      <c r="N261">
        <v>0.16</v>
      </c>
      <c r="O261">
        <v>0.24</v>
      </c>
      <c r="P261" t="s">
        <v>1320</v>
      </c>
      <c r="Q261">
        <v>27</v>
      </c>
      <c r="R261">
        <v>27</v>
      </c>
      <c r="S261" t="s">
        <v>21</v>
      </c>
      <c r="T261" t="s">
        <v>21</v>
      </c>
      <c r="U261" t="s">
        <v>21</v>
      </c>
      <c r="V261">
        <v>12.6</v>
      </c>
      <c r="W261">
        <v>10</v>
      </c>
      <c r="X261">
        <v>100</v>
      </c>
      <c r="Y261">
        <v>16.670000000000002</v>
      </c>
      <c r="Z261">
        <v>760</v>
      </c>
      <c r="AA261" t="s">
        <v>21</v>
      </c>
    </row>
    <row r="262" spans="1:27" x14ac:dyDescent="0.2">
      <c r="A262" t="s">
        <v>1495</v>
      </c>
      <c r="B262" t="s">
        <v>1264</v>
      </c>
      <c r="C262" t="s">
        <v>21</v>
      </c>
      <c r="D262" t="b">
        <v>1</v>
      </c>
      <c r="E262" t="s">
        <v>1509</v>
      </c>
      <c r="F262" t="s">
        <v>21</v>
      </c>
      <c r="G262" t="s">
        <v>1212</v>
      </c>
      <c r="H262" t="s">
        <v>21</v>
      </c>
      <c r="I262" t="s">
        <v>705</v>
      </c>
      <c r="J262" t="s">
        <v>1086</v>
      </c>
      <c r="K262">
        <v>1.78</v>
      </c>
      <c r="L262">
        <v>1.6</v>
      </c>
      <c r="M262" t="s">
        <v>1498</v>
      </c>
      <c r="N262">
        <v>0.71</v>
      </c>
      <c r="O262">
        <v>0.94</v>
      </c>
      <c r="P262" t="s">
        <v>1320</v>
      </c>
      <c r="Q262">
        <v>27</v>
      </c>
      <c r="R262">
        <v>27</v>
      </c>
      <c r="S262" t="s">
        <v>21</v>
      </c>
      <c r="T262" t="s">
        <v>21</v>
      </c>
      <c r="U262" t="s">
        <v>21</v>
      </c>
      <c r="V262">
        <v>12.6</v>
      </c>
      <c r="W262">
        <v>10</v>
      </c>
      <c r="X262">
        <v>100</v>
      </c>
      <c r="Y262">
        <v>16.670000000000002</v>
      </c>
      <c r="Z262">
        <v>760</v>
      </c>
      <c r="AA262" t="s">
        <v>21</v>
      </c>
    </row>
    <row r="263" spans="1:27" x14ac:dyDescent="0.2">
      <c r="A263" t="s">
        <v>1411</v>
      </c>
      <c r="B263" t="s">
        <v>1264</v>
      </c>
      <c r="C263" t="s">
        <v>21</v>
      </c>
      <c r="D263" t="b">
        <v>1</v>
      </c>
      <c r="E263" t="s">
        <v>1416</v>
      </c>
      <c r="F263" t="s">
        <v>21</v>
      </c>
      <c r="G263" t="s">
        <v>1192</v>
      </c>
      <c r="H263" t="s">
        <v>21</v>
      </c>
      <c r="I263" t="s">
        <v>706</v>
      </c>
      <c r="J263" t="s">
        <v>1086</v>
      </c>
      <c r="K263">
        <v>9</v>
      </c>
      <c r="L263">
        <v>8.6</v>
      </c>
      <c r="M263" t="s">
        <v>1422</v>
      </c>
      <c r="N263">
        <v>1.6</v>
      </c>
      <c r="O263">
        <v>0.9</v>
      </c>
      <c r="P263" t="s">
        <v>1302</v>
      </c>
      <c r="Q263">
        <v>5</v>
      </c>
      <c r="R263">
        <v>5</v>
      </c>
      <c r="S263" t="b">
        <v>0</v>
      </c>
      <c r="T263" t="s">
        <v>21</v>
      </c>
      <c r="U263" t="s">
        <v>21</v>
      </c>
      <c r="V263">
        <v>63.62</v>
      </c>
      <c r="W263" t="s">
        <v>21</v>
      </c>
      <c r="X263">
        <v>100</v>
      </c>
      <c r="Y263">
        <v>100</v>
      </c>
      <c r="Z263">
        <v>58</v>
      </c>
      <c r="AA263" t="s">
        <v>21</v>
      </c>
    </row>
    <row r="264" spans="1:27" ht="16" x14ac:dyDescent="0.2">
      <c r="A264" s="7" t="s">
        <v>1411</v>
      </c>
      <c r="B264" t="s">
        <v>1264</v>
      </c>
      <c r="C264" t="s">
        <v>21</v>
      </c>
      <c r="D264" t="b">
        <v>1</v>
      </c>
      <c r="E264" t="s">
        <v>1416</v>
      </c>
      <c r="F264" t="s">
        <v>21</v>
      </c>
      <c r="G264" t="s">
        <v>1192</v>
      </c>
      <c r="H264" t="s">
        <v>21</v>
      </c>
      <c r="I264" t="s">
        <v>706</v>
      </c>
      <c r="J264" t="s">
        <v>1085</v>
      </c>
      <c r="K264">
        <v>8.6</v>
      </c>
      <c r="L264">
        <v>9</v>
      </c>
      <c r="M264" t="s">
        <v>1422</v>
      </c>
      <c r="N264">
        <v>0.9</v>
      </c>
      <c r="O264">
        <v>1.6</v>
      </c>
      <c r="P264" t="s">
        <v>1302</v>
      </c>
      <c r="Q264">
        <v>5</v>
      </c>
      <c r="R264">
        <v>5</v>
      </c>
      <c r="S264" t="b">
        <v>0</v>
      </c>
      <c r="T264" t="s">
        <v>21</v>
      </c>
      <c r="U264" t="s">
        <v>21</v>
      </c>
      <c r="V264">
        <v>63.62</v>
      </c>
      <c r="W264" t="s">
        <v>21</v>
      </c>
      <c r="X264">
        <v>200</v>
      </c>
      <c r="Y264">
        <v>200</v>
      </c>
      <c r="Z264">
        <v>58</v>
      </c>
      <c r="AA264" t="s">
        <v>21</v>
      </c>
    </row>
    <row r="265" spans="1:27" x14ac:dyDescent="0.2">
      <c r="A265" t="s">
        <v>1289</v>
      </c>
      <c r="B265" t="s">
        <v>1264</v>
      </c>
      <c r="C265" t="s">
        <v>21</v>
      </c>
      <c r="D265" t="b">
        <v>0</v>
      </c>
      <c r="E265" t="s">
        <v>1156</v>
      </c>
      <c r="F265" t="s">
        <v>1288</v>
      </c>
      <c r="G265" t="s">
        <v>1198</v>
      </c>
      <c r="H265" t="s">
        <v>22</v>
      </c>
      <c r="I265" t="s">
        <v>707</v>
      </c>
      <c r="J265" t="s">
        <v>1086</v>
      </c>
      <c r="K265">
        <v>190</v>
      </c>
      <c r="L265">
        <v>860</v>
      </c>
      <c r="M265" t="s">
        <v>1340</v>
      </c>
      <c r="N265">
        <v>70</v>
      </c>
      <c r="O265">
        <v>100</v>
      </c>
      <c r="P265" t="s">
        <v>1302</v>
      </c>
      <c r="Q265">
        <v>4</v>
      </c>
      <c r="R265">
        <v>4</v>
      </c>
      <c r="S265" t="b">
        <v>1</v>
      </c>
      <c r="T265" t="s">
        <v>1269</v>
      </c>
      <c r="V265">
        <v>100</v>
      </c>
      <c r="W265">
        <v>10</v>
      </c>
      <c r="X265">
        <v>70</v>
      </c>
      <c r="Y265">
        <v>35</v>
      </c>
      <c r="Z265">
        <v>2555</v>
      </c>
      <c r="AA265" t="s">
        <v>21</v>
      </c>
    </row>
    <row r="266" spans="1:27" ht="16" x14ac:dyDescent="0.2">
      <c r="A266" t="s">
        <v>1289</v>
      </c>
      <c r="B266" t="s">
        <v>1264</v>
      </c>
      <c r="C266" t="s">
        <v>21</v>
      </c>
      <c r="D266" t="b">
        <v>0</v>
      </c>
      <c r="E266" t="s">
        <v>1156</v>
      </c>
      <c r="F266" t="s">
        <v>1288</v>
      </c>
      <c r="G266" t="s">
        <v>1198</v>
      </c>
      <c r="H266" t="s">
        <v>22</v>
      </c>
      <c r="I266" t="s">
        <v>707</v>
      </c>
      <c r="J266" t="s">
        <v>1085</v>
      </c>
      <c r="K266">
        <v>97400</v>
      </c>
      <c r="L266">
        <v>860</v>
      </c>
      <c r="M266" t="s">
        <v>1340</v>
      </c>
      <c r="N266">
        <v>10000</v>
      </c>
      <c r="O266">
        <v>100</v>
      </c>
      <c r="P266" t="s">
        <v>1302</v>
      </c>
      <c r="Q266">
        <v>4</v>
      </c>
      <c r="R266">
        <v>4</v>
      </c>
      <c r="S266" t="b">
        <v>0</v>
      </c>
      <c r="T266" t="s">
        <v>1463</v>
      </c>
      <c r="U266" t="s">
        <v>1562</v>
      </c>
      <c r="V266">
        <v>100</v>
      </c>
      <c r="W266">
        <v>10</v>
      </c>
      <c r="X266" s="8">
        <v>137</v>
      </c>
      <c r="Y266" s="8">
        <v>137</v>
      </c>
      <c r="Z266">
        <v>2555</v>
      </c>
      <c r="AA266" t="s">
        <v>21</v>
      </c>
    </row>
    <row r="267" spans="1:27" x14ac:dyDescent="0.2">
      <c r="A267" t="s">
        <v>1625</v>
      </c>
      <c r="B267" t="s">
        <v>1264</v>
      </c>
      <c r="C267" t="s">
        <v>21</v>
      </c>
      <c r="D267" t="b">
        <v>0</v>
      </c>
      <c r="E267" t="s">
        <v>1156</v>
      </c>
      <c r="F267" t="s">
        <v>1288</v>
      </c>
      <c r="G267" t="s">
        <v>1198</v>
      </c>
      <c r="H267" t="s">
        <v>701</v>
      </c>
      <c r="I267" t="s">
        <v>707</v>
      </c>
      <c r="J267" t="s">
        <v>1085</v>
      </c>
      <c r="K267" s="12">
        <v>630</v>
      </c>
      <c r="L267" s="12">
        <v>800</v>
      </c>
      <c r="M267" t="s">
        <v>1340</v>
      </c>
      <c r="N267">
        <v>110</v>
      </c>
      <c r="O267">
        <v>200</v>
      </c>
      <c r="P267" t="s">
        <v>1302</v>
      </c>
      <c r="Q267">
        <v>4</v>
      </c>
      <c r="R267">
        <v>4</v>
      </c>
      <c r="S267" t="b">
        <v>0</v>
      </c>
      <c r="T267" t="s">
        <v>1309</v>
      </c>
      <c r="U267" t="s">
        <v>21</v>
      </c>
      <c r="V267">
        <v>100</v>
      </c>
      <c r="W267">
        <v>8</v>
      </c>
      <c r="X267" t="s">
        <v>21</v>
      </c>
      <c r="Y267" t="s">
        <v>21</v>
      </c>
      <c r="Z267">
        <v>4750</v>
      </c>
      <c r="AA267" t="s">
        <v>21</v>
      </c>
    </row>
    <row r="268" spans="1:27" x14ac:dyDescent="0.2">
      <c r="A268" t="s">
        <v>1326</v>
      </c>
      <c r="B268" t="s">
        <v>1264</v>
      </c>
      <c r="C268" t="s">
        <v>21</v>
      </c>
      <c r="D268" t="b">
        <v>1</v>
      </c>
      <c r="E268" t="s">
        <v>1168</v>
      </c>
      <c r="F268" t="s">
        <v>21</v>
      </c>
      <c r="G268" t="s">
        <v>1198</v>
      </c>
      <c r="H268" t="s">
        <v>22</v>
      </c>
      <c r="I268" t="s">
        <v>707</v>
      </c>
      <c r="J268" t="s">
        <v>1086</v>
      </c>
      <c r="K268" s="13">
        <v>8.5265128291211997E-14</v>
      </c>
      <c r="L268" s="12">
        <v>0.83333333333345605</v>
      </c>
      <c r="M268" t="s">
        <v>1346</v>
      </c>
      <c r="N268" s="12">
        <v>0</v>
      </c>
      <c r="O268" s="12">
        <v>0</v>
      </c>
      <c r="P268" t="s">
        <v>1302</v>
      </c>
      <c r="Q268">
        <v>21</v>
      </c>
      <c r="R268">
        <v>21</v>
      </c>
      <c r="S268" s="3" t="s">
        <v>21</v>
      </c>
      <c r="T268" t="s">
        <v>21</v>
      </c>
      <c r="U268" t="s">
        <v>21</v>
      </c>
      <c r="V268" t="s">
        <v>21</v>
      </c>
      <c r="W268" t="s">
        <v>21</v>
      </c>
      <c r="X268">
        <v>30</v>
      </c>
      <c r="Y268">
        <v>30</v>
      </c>
      <c r="Z268">
        <v>92</v>
      </c>
      <c r="AA268" t="s">
        <v>21</v>
      </c>
    </row>
    <row r="269" spans="1:27" x14ac:dyDescent="0.2">
      <c r="A269" t="s">
        <v>1326</v>
      </c>
      <c r="B269" t="s">
        <v>1264</v>
      </c>
      <c r="C269" t="s">
        <v>21</v>
      </c>
      <c r="D269" t="b">
        <v>1</v>
      </c>
      <c r="E269" t="s">
        <v>1168</v>
      </c>
      <c r="F269" t="s">
        <v>1348</v>
      </c>
      <c r="G269" t="s">
        <v>1198</v>
      </c>
      <c r="H269" t="s">
        <v>22</v>
      </c>
      <c r="I269" t="s">
        <v>707</v>
      </c>
      <c r="J269" t="s">
        <v>1086</v>
      </c>
      <c r="K269" s="12">
        <v>0.47337278106517999</v>
      </c>
      <c r="L269" s="12">
        <v>0.94674556213026095</v>
      </c>
      <c r="M269" t="s">
        <v>1346</v>
      </c>
      <c r="N269" s="12">
        <v>0</v>
      </c>
      <c r="O269" s="12">
        <v>0</v>
      </c>
      <c r="P269" t="s">
        <v>1302</v>
      </c>
      <c r="Q269">
        <v>21</v>
      </c>
      <c r="R269">
        <v>21</v>
      </c>
      <c r="S269" s="3" t="s">
        <v>21</v>
      </c>
      <c r="T269" t="s">
        <v>21</v>
      </c>
      <c r="U269" t="s">
        <v>21</v>
      </c>
      <c r="V269" t="s">
        <v>21</v>
      </c>
      <c r="W269" t="s">
        <v>21</v>
      </c>
      <c r="X269">
        <v>30</v>
      </c>
      <c r="Y269">
        <v>30</v>
      </c>
      <c r="Z269">
        <v>92</v>
      </c>
      <c r="AA269" t="s">
        <v>21</v>
      </c>
    </row>
    <row r="270" spans="1:27" x14ac:dyDescent="0.2">
      <c r="A270" t="s">
        <v>1326</v>
      </c>
      <c r="B270" t="s">
        <v>1264</v>
      </c>
      <c r="C270" t="s">
        <v>21</v>
      </c>
      <c r="D270" t="b">
        <v>1</v>
      </c>
      <c r="E270" t="s">
        <v>1168</v>
      </c>
      <c r="F270" t="s">
        <v>21</v>
      </c>
      <c r="G270" t="s">
        <v>1198</v>
      </c>
      <c r="H270" t="s">
        <v>696</v>
      </c>
      <c r="I270" t="s">
        <v>705</v>
      </c>
      <c r="J270" t="s">
        <v>1086</v>
      </c>
      <c r="K270" s="12">
        <v>52.500000000000099</v>
      </c>
      <c r="L270" s="12">
        <v>44.1666666666667</v>
      </c>
      <c r="M270" t="s">
        <v>1346</v>
      </c>
      <c r="N270" s="12">
        <v>11.6666666666667</v>
      </c>
      <c r="O270" s="12">
        <v>4.1666666666666599</v>
      </c>
      <c r="P270" t="s">
        <v>1302</v>
      </c>
      <c r="Q270">
        <v>43</v>
      </c>
      <c r="R270">
        <v>43</v>
      </c>
      <c r="S270" s="3" t="s">
        <v>21</v>
      </c>
      <c r="T270" t="s">
        <v>21</v>
      </c>
      <c r="U270" t="s">
        <v>21</v>
      </c>
      <c r="V270" t="s">
        <v>21</v>
      </c>
      <c r="W270" t="s">
        <v>21</v>
      </c>
      <c r="X270">
        <v>30</v>
      </c>
      <c r="Y270">
        <v>30</v>
      </c>
      <c r="Z270">
        <v>274</v>
      </c>
      <c r="AA270" t="s">
        <v>21</v>
      </c>
    </row>
    <row r="271" spans="1:27" x14ac:dyDescent="0.2">
      <c r="A271" t="s">
        <v>1326</v>
      </c>
      <c r="B271" t="s">
        <v>1264</v>
      </c>
      <c r="C271" t="s">
        <v>21</v>
      </c>
      <c r="D271" t="b">
        <v>1</v>
      </c>
      <c r="E271" t="s">
        <v>1168</v>
      </c>
      <c r="F271" t="s">
        <v>1348</v>
      </c>
      <c r="G271" t="s">
        <v>1198</v>
      </c>
      <c r="H271" t="s">
        <v>696</v>
      </c>
      <c r="I271" t="s">
        <v>705</v>
      </c>
      <c r="J271" t="s">
        <v>1086</v>
      </c>
      <c r="K271" s="12">
        <v>42.603550295858</v>
      </c>
      <c r="L271" s="12">
        <v>35.5029585798817</v>
      </c>
      <c r="M271" t="s">
        <v>1346</v>
      </c>
      <c r="N271" s="12">
        <v>8.5207100591716198</v>
      </c>
      <c r="O271" s="12">
        <v>4.2603550295857797</v>
      </c>
      <c r="P271" t="s">
        <v>1302</v>
      </c>
      <c r="Q271">
        <v>43</v>
      </c>
      <c r="R271">
        <v>43</v>
      </c>
      <c r="S271" s="3" t="s">
        <v>21</v>
      </c>
      <c r="T271" t="s">
        <v>21</v>
      </c>
      <c r="U271" t="s">
        <v>21</v>
      </c>
      <c r="V271" t="s">
        <v>21</v>
      </c>
      <c r="W271" t="s">
        <v>21</v>
      </c>
      <c r="X271">
        <v>30</v>
      </c>
      <c r="Y271">
        <v>30</v>
      </c>
      <c r="Z271">
        <v>274</v>
      </c>
      <c r="AA271" t="s">
        <v>21</v>
      </c>
    </row>
    <row r="272" spans="1:27" x14ac:dyDescent="0.2">
      <c r="A272" t="s">
        <v>1326</v>
      </c>
      <c r="B272" t="s">
        <v>1264</v>
      </c>
      <c r="C272" t="s">
        <v>21</v>
      </c>
      <c r="D272" t="b">
        <v>1</v>
      </c>
      <c r="E272" t="s">
        <v>1168</v>
      </c>
      <c r="F272" t="s">
        <v>1288</v>
      </c>
      <c r="G272" t="s">
        <v>1198</v>
      </c>
      <c r="H272" t="s">
        <v>696</v>
      </c>
      <c r="I272" t="s">
        <v>705</v>
      </c>
      <c r="J272" t="s">
        <v>1086</v>
      </c>
      <c r="K272" s="12">
        <v>8.1290322580645196</v>
      </c>
      <c r="L272" s="12">
        <v>6.5483870967742002</v>
      </c>
      <c r="M272" t="s">
        <v>1346</v>
      </c>
      <c r="N272" s="12">
        <v>1.12903225806452</v>
      </c>
      <c r="O272" s="12">
        <v>0.67741935483870797</v>
      </c>
      <c r="P272" t="s">
        <v>1302</v>
      </c>
      <c r="Q272">
        <v>43</v>
      </c>
      <c r="R272">
        <v>43</v>
      </c>
      <c r="S272" s="3" t="s">
        <v>21</v>
      </c>
      <c r="T272" t="s">
        <v>21</v>
      </c>
      <c r="U272" t="s">
        <v>21</v>
      </c>
      <c r="V272" t="s">
        <v>21</v>
      </c>
      <c r="W272" t="s">
        <v>21</v>
      </c>
      <c r="X272">
        <v>30</v>
      </c>
      <c r="Y272">
        <v>30</v>
      </c>
      <c r="Z272">
        <v>274</v>
      </c>
      <c r="AA272" t="s">
        <v>21</v>
      </c>
    </row>
    <row r="273" spans="1:27" x14ac:dyDescent="0.2">
      <c r="A273" t="s">
        <v>1326</v>
      </c>
      <c r="B273" t="s">
        <v>1264</v>
      </c>
      <c r="C273" t="s">
        <v>21</v>
      </c>
      <c r="D273" t="b">
        <v>0</v>
      </c>
      <c r="E273" t="s">
        <v>1168</v>
      </c>
      <c r="F273" t="s">
        <v>21</v>
      </c>
      <c r="G273" t="s">
        <v>1198</v>
      </c>
      <c r="H273" t="s">
        <v>693</v>
      </c>
      <c r="I273" t="s">
        <v>708</v>
      </c>
      <c r="J273" t="s">
        <v>1086</v>
      </c>
      <c r="K273" s="12">
        <v>90.8333333333334</v>
      </c>
      <c r="L273" s="12">
        <v>56.6666666666667</v>
      </c>
      <c r="M273" t="s">
        <v>1346</v>
      </c>
      <c r="N273" s="12">
        <v>19.1666666666666</v>
      </c>
      <c r="O273" s="12">
        <v>9.1666666666666305</v>
      </c>
      <c r="P273" t="s">
        <v>1302</v>
      </c>
      <c r="Q273">
        <v>43</v>
      </c>
      <c r="R273">
        <v>43</v>
      </c>
      <c r="S273" t="b">
        <v>0</v>
      </c>
      <c r="T273" t="s">
        <v>1349</v>
      </c>
      <c r="U273">
        <v>0.87</v>
      </c>
      <c r="V273" t="s">
        <v>21</v>
      </c>
      <c r="W273" t="s">
        <v>21</v>
      </c>
      <c r="X273">
        <v>30</v>
      </c>
      <c r="Y273">
        <v>30</v>
      </c>
      <c r="Z273">
        <v>594</v>
      </c>
      <c r="AA273" t="s">
        <v>21</v>
      </c>
    </row>
    <row r="274" spans="1:27" x14ac:dyDescent="0.2">
      <c r="A274" t="s">
        <v>1326</v>
      </c>
      <c r="B274" t="s">
        <v>1264</v>
      </c>
      <c r="C274" t="s">
        <v>21</v>
      </c>
      <c r="D274" t="b">
        <v>1</v>
      </c>
      <c r="E274" t="s">
        <v>1168</v>
      </c>
      <c r="F274" t="s">
        <v>1348</v>
      </c>
      <c r="G274" t="s">
        <v>1198</v>
      </c>
      <c r="H274" t="s">
        <v>693</v>
      </c>
      <c r="I274" t="s">
        <v>708</v>
      </c>
      <c r="J274" t="s">
        <v>1086</v>
      </c>
      <c r="K274" s="12">
        <v>57.278106508875801</v>
      </c>
      <c r="L274" s="12">
        <v>40.236686390532597</v>
      </c>
      <c r="M274" t="s">
        <v>1346</v>
      </c>
      <c r="N274" s="12">
        <v>11.360946745562099</v>
      </c>
      <c r="O274" s="12">
        <v>7.57396449704137</v>
      </c>
      <c r="P274" t="s">
        <v>1302</v>
      </c>
      <c r="Q274">
        <v>43</v>
      </c>
      <c r="R274">
        <v>43</v>
      </c>
      <c r="S274" t="b">
        <v>0</v>
      </c>
      <c r="T274" t="s">
        <v>1349</v>
      </c>
      <c r="U274">
        <v>0.81</v>
      </c>
      <c r="V274" t="s">
        <v>21</v>
      </c>
      <c r="W274" t="s">
        <v>21</v>
      </c>
      <c r="X274">
        <v>30</v>
      </c>
      <c r="Y274">
        <v>30</v>
      </c>
      <c r="Z274">
        <v>594</v>
      </c>
      <c r="AA274" t="s">
        <v>21</v>
      </c>
    </row>
    <row r="275" spans="1:27" x14ac:dyDescent="0.2">
      <c r="A275" t="s">
        <v>1326</v>
      </c>
      <c r="B275" t="s">
        <v>1264</v>
      </c>
      <c r="C275" t="s">
        <v>21</v>
      </c>
      <c r="D275" t="b">
        <v>1</v>
      </c>
      <c r="E275" t="s">
        <v>1168</v>
      </c>
      <c r="F275" t="s">
        <v>1288</v>
      </c>
      <c r="G275" t="s">
        <v>1198</v>
      </c>
      <c r="H275" t="s">
        <v>693</v>
      </c>
      <c r="I275" t="s">
        <v>708</v>
      </c>
      <c r="J275" t="s">
        <v>1086</v>
      </c>
      <c r="K275" s="12">
        <v>24.838709677419399</v>
      </c>
      <c r="L275" s="12">
        <v>12.419354838709699</v>
      </c>
      <c r="M275" t="s">
        <v>1346</v>
      </c>
      <c r="N275" s="12">
        <v>6.0967741935484003</v>
      </c>
      <c r="O275" s="12">
        <v>2.25806451612904</v>
      </c>
      <c r="P275" t="s">
        <v>1302</v>
      </c>
      <c r="Q275">
        <v>43</v>
      </c>
      <c r="R275">
        <v>43</v>
      </c>
      <c r="S275" t="b">
        <v>0</v>
      </c>
      <c r="T275" t="s">
        <v>1349</v>
      </c>
      <c r="U275">
        <v>0.71</v>
      </c>
      <c r="V275" t="s">
        <v>21</v>
      </c>
      <c r="W275" t="s">
        <v>21</v>
      </c>
      <c r="X275">
        <v>30</v>
      </c>
      <c r="Y275">
        <v>30</v>
      </c>
      <c r="Z275">
        <v>594</v>
      </c>
      <c r="AA275" t="s">
        <v>21</v>
      </c>
    </row>
    <row r="276" spans="1:27" x14ac:dyDescent="0.2">
      <c r="A276" t="s">
        <v>1326</v>
      </c>
      <c r="B276" t="s">
        <v>1267</v>
      </c>
      <c r="C276" t="s">
        <v>1357</v>
      </c>
      <c r="D276" t="b">
        <v>0</v>
      </c>
      <c r="E276" t="s">
        <v>1168</v>
      </c>
      <c r="F276" t="s">
        <v>21</v>
      </c>
      <c r="G276" t="s">
        <v>1198</v>
      </c>
      <c r="H276" t="s">
        <v>699</v>
      </c>
      <c r="I276" t="s">
        <v>706</v>
      </c>
      <c r="J276" t="s">
        <v>1086</v>
      </c>
      <c r="K276" s="12">
        <v>0.26000000000000101</v>
      </c>
      <c r="L276" s="12">
        <v>0.46</v>
      </c>
      <c r="M276" t="s">
        <v>21</v>
      </c>
      <c r="N276" s="12">
        <v>6.0000000000000102E-2</v>
      </c>
      <c r="O276" s="12">
        <v>5.9999999999999602E-2</v>
      </c>
      <c r="P276" t="s">
        <v>1302</v>
      </c>
      <c r="Q276">
        <v>43</v>
      </c>
      <c r="R276">
        <v>0</v>
      </c>
      <c r="S276" s="3" t="s">
        <v>21</v>
      </c>
      <c r="T276" t="s">
        <v>21</v>
      </c>
      <c r="U276" t="s">
        <v>21</v>
      </c>
      <c r="V276" t="s">
        <v>21</v>
      </c>
      <c r="W276" t="s">
        <v>21</v>
      </c>
      <c r="X276">
        <v>30</v>
      </c>
      <c r="Y276">
        <v>30</v>
      </c>
      <c r="Z276">
        <v>0</v>
      </c>
      <c r="AA276" t="s">
        <v>21</v>
      </c>
    </row>
    <row r="277" spans="1:27" x14ac:dyDescent="0.2">
      <c r="A277" t="s">
        <v>1326</v>
      </c>
      <c r="B277" t="s">
        <v>1267</v>
      </c>
      <c r="C277" t="s">
        <v>1357</v>
      </c>
      <c r="D277" t="b">
        <v>0</v>
      </c>
      <c r="E277" t="s">
        <v>1168</v>
      </c>
      <c r="F277" t="s">
        <v>21</v>
      </c>
      <c r="G277" t="s">
        <v>1198</v>
      </c>
      <c r="H277" t="s">
        <v>22</v>
      </c>
      <c r="I277" t="s">
        <v>707</v>
      </c>
      <c r="J277" t="s">
        <v>1086</v>
      </c>
      <c r="K277" s="12">
        <v>1.1299999999999999</v>
      </c>
      <c r="L277" s="12">
        <v>1.1000000000000001</v>
      </c>
      <c r="M277" t="s">
        <v>21</v>
      </c>
      <c r="N277" s="12">
        <v>6.0000000000000102E-2</v>
      </c>
      <c r="O277" s="12">
        <v>6.0000000000000102E-2</v>
      </c>
      <c r="P277" t="s">
        <v>1302</v>
      </c>
      <c r="Q277">
        <v>21</v>
      </c>
      <c r="R277">
        <v>92</v>
      </c>
      <c r="S277" s="3" t="s">
        <v>21</v>
      </c>
      <c r="T277" t="s">
        <v>21</v>
      </c>
      <c r="U277" t="s">
        <v>21</v>
      </c>
      <c r="V277" t="s">
        <v>21</v>
      </c>
      <c r="W277" t="s">
        <v>21</v>
      </c>
      <c r="X277">
        <v>30</v>
      </c>
      <c r="Y277">
        <v>30</v>
      </c>
      <c r="Z277">
        <v>92</v>
      </c>
      <c r="AA277" t="s">
        <v>21</v>
      </c>
    </row>
    <row r="278" spans="1:27" x14ac:dyDescent="0.2">
      <c r="A278" t="s">
        <v>1326</v>
      </c>
      <c r="B278" t="s">
        <v>1267</v>
      </c>
      <c r="C278" t="s">
        <v>1357</v>
      </c>
      <c r="D278" t="b">
        <v>0</v>
      </c>
      <c r="E278" t="s">
        <v>1168</v>
      </c>
      <c r="F278" t="s">
        <v>21</v>
      </c>
      <c r="G278" t="s">
        <v>1198</v>
      </c>
      <c r="H278" t="s">
        <v>696</v>
      </c>
      <c r="I278" t="s">
        <v>705</v>
      </c>
      <c r="J278" t="s">
        <v>1086</v>
      </c>
      <c r="K278" s="12">
        <v>1.58</v>
      </c>
      <c r="L278" s="12">
        <v>1.53</v>
      </c>
      <c r="M278" t="s">
        <v>21</v>
      </c>
      <c r="N278" s="12">
        <v>3.0000000000001099E-2</v>
      </c>
      <c r="O278" s="12">
        <v>3.00000000000002E-2</v>
      </c>
      <c r="P278" t="s">
        <v>1302</v>
      </c>
      <c r="Q278">
        <v>43</v>
      </c>
      <c r="R278">
        <v>274</v>
      </c>
      <c r="S278" s="3" t="s">
        <v>21</v>
      </c>
      <c r="T278" t="s">
        <v>21</v>
      </c>
      <c r="U278" t="s">
        <v>21</v>
      </c>
      <c r="V278" t="s">
        <v>21</v>
      </c>
      <c r="W278" t="s">
        <v>21</v>
      </c>
      <c r="X278">
        <v>30</v>
      </c>
      <c r="Y278">
        <v>30</v>
      </c>
      <c r="Z278">
        <v>274</v>
      </c>
      <c r="AA278" t="s">
        <v>21</v>
      </c>
    </row>
    <row r="279" spans="1:27" x14ac:dyDescent="0.2">
      <c r="A279" t="s">
        <v>1326</v>
      </c>
      <c r="B279" t="s">
        <v>1267</v>
      </c>
      <c r="C279" t="s">
        <v>1357</v>
      </c>
      <c r="D279" t="b">
        <v>0</v>
      </c>
      <c r="E279" t="s">
        <v>1168</v>
      </c>
      <c r="F279" t="s">
        <v>21</v>
      </c>
      <c r="G279" t="s">
        <v>1198</v>
      </c>
      <c r="H279" t="s">
        <v>693</v>
      </c>
      <c r="I279" t="s">
        <v>708</v>
      </c>
      <c r="J279" t="s">
        <v>1086</v>
      </c>
      <c r="K279" s="12">
        <v>1.59</v>
      </c>
      <c r="L279" s="12">
        <v>1.58</v>
      </c>
      <c r="M279" t="s">
        <v>21</v>
      </c>
      <c r="N279" s="12">
        <v>2.00000000000005E-2</v>
      </c>
      <c r="O279" s="12">
        <v>1.0000000000000699E-2</v>
      </c>
      <c r="P279" t="s">
        <v>1302</v>
      </c>
      <c r="Q279">
        <v>43</v>
      </c>
      <c r="R279">
        <v>594</v>
      </c>
      <c r="S279" s="3" t="s">
        <v>21</v>
      </c>
      <c r="T279" t="s">
        <v>21</v>
      </c>
      <c r="U279" t="s">
        <v>21</v>
      </c>
      <c r="V279" t="s">
        <v>21</v>
      </c>
      <c r="W279" t="s">
        <v>21</v>
      </c>
      <c r="X279">
        <v>30</v>
      </c>
      <c r="Y279">
        <v>30</v>
      </c>
      <c r="Z279">
        <v>594</v>
      </c>
      <c r="AA279" t="s">
        <v>21</v>
      </c>
    </row>
    <row r="280" spans="1:27" x14ac:dyDescent="0.2">
      <c r="A280" t="s">
        <v>1326</v>
      </c>
      <c r="B280" t="s">
        <v>1267</v>
      </c>
      <c r="C280" t="s">
        <v>1388</v>
      </c>
      <c r="D280" t="b">
        <v>0</v>
      </c>
      <c r="E280" t="s">
        <v>1168</v>
      </c>
      <c r="F280" t="s">
        <v>21</v>
      </c>
      <c r="G280" t="s">
        <v>1198</v>
      </c>
      <c r="H280" t="s">
        <v>699</v>
      </c>
      <c r="I280" t="s">
        <v>706</v>
      </c>
      <c r="J280" t="s">
        <v>1086</v>
      </c>
      <c r="K280" s="12">
        <v>1.7313432835820901</v>
      </c>
      <c r="L280" s="12">
        <v>3.0447761194029801</v>
      </c>
      <c r="M280" t="s">
        <v>21</v>
      </c>
      <c r="N280" s="12">
        <v>0.47761194029850701</v>
      </c>
      <c r="O280" s="12">
        <v>0.59701492537313405</v>
      </c>
      <c r="P280" t="s">
        <v>1302</v>
      </c>
      <c r="Q280">
        <v>43</v>
      </c>
      <c r="R280">
        <v>0</v>
      </c>
      <c r="S280" s="3" t="s">
        <v>21</v>
      </c>
      <c r="T280" t="s">
        <v>21</v>
      </c>
      <c r="U280" t="s">
        <v>21</v>
      </c>
      <c r="V280" t="s">
        <v>21</v>
      </c>
      <c r="W280" t="s">
        <v>21</v>
      </c>
      <c r="X280">
        <v>30</v>
      </c>
      <c r="Y280">
        <v>30</v>
      </c>
      <c r="Z280">
        <v>0</v>
      </c>
      <c r="AA280" t="s">
        <v>21</v>
      </c>
    </row>
    <row r="281" spans="1:27" x14ac:dyDescent="0.2">
      <c r="A281" t="s">
        <v>1326</v>
      </c>
      <c r="B281" t="s">
        <v>1267</v>
      </c>
      <c r="C281" t="s">
        <v>1388</v>
      </c>
      <c r="D281" t="b">
        <v>0</v>
      </c>
      <c r="E281" t="s">
        <v>1168</v>
      </c>
      <c r="F281" t="s">
        <v>21</v>
      </c>
      <c r="G281" t="s">
        <v>1198</v>
      </c>
      <c r="H281" t="s">
        <v>22</v>
      </c>
      <c r="I281" t="s">
        <v>707</v>
      </c>
      <c r="J281" t="s">
        <v>1086</v>
      </c>
      <c r="K281" s="12">
        <v>2.4477611940298498</v>
      </c>
      <c r="L281" s="12">
        <v>3.16417910447761</v>
      </c>
      <c r="M281" t="s">
        <v>21</v>
      </c>
      <c r="N281" s="12">
        <v>0.41791044776119401</v>
      </c>
      <c r="O281" s="12">
        <v>0.41791044776119202</v>
      </c>
      <c r="P281" t="s">
        <v>1302</v>
      </c>
      <c r="Q281">
        <v>21</v>
      </c>
      <c r="R281">
        <v>92</v>
      </c>
      <c r="S281" s="3" t="s">
        <v>21</v>
      </c>
      <c r="T281" t="s">
        <v>21</v>
      </c>
      <c r="U281" t="s">
        <v>21</v>
      </c>
      <c r="V281" t="s">
        <v>21</v>
      </c>
      <c r="W281" t="s">
        <v>21</v>
      </c>
      <c r="X281">
        <v>30</v>
      </c>
      <c r="Y281">
        <v>30</v>
      </c>
      <c r="Z281">
        <v>92</v>
      </c>
      <c r="AA281" t="s">
        <v>21</v>
      </c>
    </row>
    <row r="282" spans="1:27" x14ac:dyDescent="0.2">
      <c r="A282" t="s">
        <v>1326</v>
      </c>
      <c r="B282" t="s">
        <v>1267</v>
      </c>
      <c r="C282" t="s">
        <v>1388</v>
      </c>
      <c r="D282" t="b">
        <v>0</v>
      </c>
      <c r="E282" t="s">
        <v>1168</v>
      </c>
      <c r="F282" t="s">
        <v>21</v>
      </c>
      <c r="G282" t="s">
        <v>1198</v>
      </c>
      <c r="H282" t="s">
        <v>696</v>
      </c>
      <c r="I282" t="s">
        <v>705</v>
      </c>
      <c r="J282" t="s">
        <v>1086</v>
      </c>
      <c r="K282" s="12">
        <v>10.0298507462687</v>
      </c>
      <c r="L282" s="12">
        <v>9.5522388059701502</v>
      </c>
      <c r="M282" t="s">
        <v>21</v>
      </c>
      <c r="N282" s="12">
        <v>0.53731343283582</v>
      </c>
      <c r="O282" s="12">
        <v>0.537313432835823</v>
      </c>
      <c r="P282" t="s">
        <v>1302</v>
      </c>
      <c r="Q282">
        <v>43</v>
      </c>
      <c r="R282">
        <v>274</v>
      </c>
      <c r="S282" s="3" t="s">
        <v>21</v>
      </c>
      <c r="T282" t="s">
        <v>21</v>
      </c>
      <c r="U282" t="s">
        <v>21</v>
      </c>
      <c r="V282" t="s">
        <v>21</v>
      </c>
      <c r="W282" t="s">
        <v>21</v>
      </c>
      <c r="X282">
        <v>30</v>
      </c>
      <c r="Y282">
        <v>30</v>
      </c>
      <c r="Z282">
        <v>274</v>
      </c>
      <c r="AA282" t="s">
        <v>21</v>
      </c>
    </row>
    <row r="283" spans="1:27" x14ac:dyDescent="0.2">
      <c r="A283" t="s">
        <v>1326</v>
      </c>
      <c r="B283" t="s">
        <v>1267</v>
      </c>
      <c r="C283" t="s">
        <v>1388</v>
      </c>
      <c r="D283" t="b">
        <v>0</v>
      </c>
      <c r="E283" t="s">
        <v>1168</v>
      </c>
      <c r="F283" t="s">
        <v>21</v>
      </c>
      <c r="G283" t="s">
        <v>1198</v>
      </c>
      <c r="H283" t="s">
        <v>693</v>
      </c>
      <c r="I283" t="s">
        <v>708</v>
      </c>
      <c r="J283" t="s">
        <v>1086</v>
      </c>
      <c r="K283" s="12">
        <v>9.7313432835820901</v>
      </c>
      <c r="L283" s="12">
        <v>8.9552238805970106</v>
      </c>
      <c r="M283" t="s">
        <v>21</v>
      </c>
      <c r="N283" s="12">
        <v>0.47761194029850501</v>
      </c>
      <c r="O283" s="12">
        <v>0.59701492537313405</v>
      </c>
      <c r="P283" t="s">
        <v>1302</v>
      </c>
      <c r="Q283">
        <v>43</v>
      </c>
      <c r="R283">
        <v>594</v>
      </c>
      <c r="S283" s="3" t="s">
        <v>21</v>
      </c>
      <c r="T283" t="s">
        <v>21</v>
      </c>
      <c r="U283" t="s">
        <v>21</v>
      </c>
      <c r="V283" t="s">
        <v>21</v>
      </c>
      <c r="W283" t="s">
        <v>21</v>
      </c>
      <c r="X283">
        <v>30</v>
      </c>
      <c r="Y283">
        <v>30</v>
      </c>
      <c r="Z283">
        <v>594</v>
      </c>
      <c r="AA283" t="s">
        <v>21</v>
      </c>
    </row>
    <row r="284" spans="1:27" x14ac:dyDescent="0.2">
      <c r="A284" t="s">
        <v>1350</v>
      </c>
      <c r="B284" t="s">
        <v>1264</v>
      </c>
      <c r="C284" t="s">
        <v>21</v>
      </c>
      <c r="D284" t="b">
        <v>1</v>
      </c>
      <c r="E284" t="s">
        <v>1168</v>
      </c>
      <c r="F284" t="s">
        <v>21</v>
      </c>
      <c r="G284" t="s">
        <v>1198</v>
      </c>
      <c r="H284" t="s">
        <v>698</v>
      </c>
      <c r="I284" t="s">
        <v>706</v>
      </c>
      <c r="J284" t="s">
        <v>1086</v>
      </c>
      <c r="K284" s="12">
        <v>13.2335329341318</v>
      </c>
      <c r="L284" s="12">
        <v>13.622754491018</v>
      </c>
      <c r="M284" t="s">
        <v>1346</v>
      </c>
      <c r="N284" s="12">
        <v>1.9461077844311501</v>
      </c>
      <c r="O284" s="12">
        <v>2.72455089820359</v>
      </c>
      <c r="P284" t="s">
        <v>1302</v>
      </c>
      <c r="Q284">
        <v>43</v>
      </c>
      <c r="R284">
        <v>43</v>
      </c>
      <c r="S284" s="3" t="s">
        <v>21</v>
      </c>
      <c r="T284" s="3" t="s">
        <v>21</v>
      </c>
      <c r="U284" s="3" t="s">
        <v>21</v>
      </c>
      <c r="V284" t="s">
        <v>21</v>
      </c>
      <c r="W284" t="s">
        <v>21</v>
      </c>
      <c r="X284">
        <v>30</v>
      </c>
      <c r="Y284">
        <v>30</v>
      </c>
      <c r="Z284">
        <v>92</v>
      </c>
      <c r="AA284" t="s">
        <v>21</v>
      </c>
    </row>
    <row r="285" spans="1:27" x14ac:dyDescent="0.2">
      <c r="A285" t="s">
        <v>1350</v>
      </c>
      <c r="B285" t="s">
        <v>1264</v>
      </c>
      <c r="C285" t="s">
        <v>21</v>
      </c>
      <c r="D285" t="b">
        <v>1</v>
      </c>
      <c r="E285" t="s">
        <v>1168</v>
      </c>
      <c r="F285" t="s">
        <v>1348</v>
      </c>
      <c r="G285" t="s">
        <v>1198</v>
      </c>
      <c r="H285" t="s">
        <v>698</v>
      </c>
      <c r="I285" t="s">
        <v>706</v>
      </c>
      <c r="J285" t="s">
        <v>1086</v>
      </c>
      <c r="K285" s="12">
        <v>12.3493975903614</v>
      </c>
      <c r="L285" s="12">
        <v>12.951807228915699</v>
      </c>
      <c r="M285" t="s">
        <v>1346</v>
      </c>
      <c r="N285" s="12">
        <v>1.50602409638554</v>
      </c>
      <c r="O285" s="12">
        <v>1.80722891566265</v>
      </c>
      <c r="P285" t="s">
        <v>1302</v>
      </c>
      <c r="Q285">
        <v>43</v>
      </c>
      <c r="R285">
        <v>43</v>
      </c>
      <c r="S285" s="3" t="s">
        <v>21</v>
      </c>
      <c r="T285" s="3" t="s">
        <v>21</v>
      </c>
      <c r="U285" s="3" t="s">
        <v>21</v>
      </c>
      <c r="V285" t="s">
        <v>21</v>
      </c>
      <c r="W285" t="s">
        <v>21</v>
      </c>
      <c r="X285">
        <v>30</v>
      </c>
      <c r="Y285">
        <v>30</v>
      </c>
      <c r="Z285">
        <v>92</v>
      </c>
      <c r="AA285" t="s">
        <v>21</v>
      </c>
    </row>
    <row r="286" spans="1:27" x14ac:dyDescent="0.2">
      <c r="A286" t="s">
        <v>1350</v>
      </c>
      <c r="B286" t="s">
        <v>1264</v>
      </c>
      <c r="C286" t="s">
        <v>21</v>
      </c>
      <c r="D286" t="b">
        <v>1</v>
      </c>
      <c r="E286" t="s">
        <v>1168</v>
      </c>
      <c r="F286" t="s">
        <v>1288</v>
      </c>
      <c r="G286" t="s">
        <v>1198</v>
      </c>
      <c r="H286" t="s">
        <v>698</v>
      </c>
      <c r="I286" t="s">
        <v>706</v>
      </c>
      <c r="J286" t="s">
        <v>1086</v>
      </c>
      <c r="K286" s="12">
        <v>0.96774193548387299</v>
      </c>
      <c r="L286" s="12">
        <v>0.87096774193548598</v>
      </c>
      <c r="M286" t="s">
        <v>1346</v>
      </c>
      <c r="N286" s="12">
        <v>0.19354838709677399</v>
      </c>
      <c r="O286" s="12">
        <v>9.6774193548386997E-2</v>
      </c>
      <c r="P286" t="s">
        <v>1302</v>
      </c>
      <c r="Q286">
        <v>43</v>
      </c>
      <c r="R286">
        <v>43</v>
      </c>
      <c r="S286" s="3" t="s">
        <v>21</v>
      </c>
      <c r="T286" s="3" t="s">
        <v>21</v>
      </c>
      <c r="U286" s="3" t="s">
        <v>21</v>
      </c>
      <c r="V286" t="s">
        <v>21</v>
      </c>
      <c r="W286" t="s">
        <v>21</v>
      </c>
      <c r="X286">
        <v>30</v>
      </c>
      <c r="Y286">
        <v>30</v>
      </c>
      <c r="Z286">
        <v>92</v>
      </c>
      <c r="AA286" t="s">
        <v>21</v>
      </c>
    </row>
    <row r="287" spans="1:27" x14ac:dyDescent="0.2">
      <c r="A287" t="s">
        <v>1350</v>
      </c>
      <c r="B287" t="s">
        <v>1264</v>
      </c>
      <c r="C287" t="s">
        <v>21</v>
      </c>
      <c r="D287" t="b">
        <v>1</v>
      </c>
      <c r="E287" t="s">
        <v>1168</v>
      </c>
      <c r="F287" t="s">
        <v>21</v>
      </c>
      <c r="G287" t="s">
        <v>1198</v>
      </c>
      <c r="H287" t="s">
        <v>703</v>
      </c>
      <c r="I287" t="s">
        <v>708</v>
      </c>
      <c r="J287" t="s">
        <v>1086</v>
      </c>
      <c r="K287" s="12">
        <v>39.700598802395199</v>
      </c>
      <c r="L287" s="12">
        <v>32.305389221556901</v>
      </c>
      <c r="M287" t="s">
        <v>1346</v>
      </c>
      <c r="N287" s="12">
        <v>5.4491017964072102</v>
      </c>
      <c r="O287" s="12">
        <v>5.44910179640718</v>
      </c>
      <c r="P287" t="s">
        <v>1302</v>
      </c>
      <c r="Q287">
        <v>43</v>
      </c>
      <c r="R287">
        <v>43</v>
      </c>
      <c r="S287" s="3" t="s">
        <v>21</v>
      </c>
      <c r="T287" s="3" t="s">
        <v>21</v>
      </c>
      <c r="U287" s="3" t="s">
        <v>21</v>
      </c>
      <c r="V287" t="s">
        <v>21</v>
      </c>
      <c r="W287" t="s">
        <v>21</v>
      </c>
      <c r="X287">
        <v>30</v>
      </c>
      <c r="Y287">
        <v>30</v>
      </c>
      <c r="Z287">
        <v>275</v>
      </c>
      <c r="AA287" t="s">
        <v>21</v>
      </c>
    </row>
    <row r="288" spans="1:27" x14ac:dyDescent="0.2">
      <c r="A288" t="s">
        <v>1350</v>
      </c>
      <c r="B288" t="s">
        <v>1264</v>
      </c>
      <c r="C288" t="s">
        <v>21</v>
      </c>
      <c r="D288" t="b">
        <v>1</v>
      </c>
      <c r="E288" t="s">
        <v>1168</v>
      </c>
      <c r="F288" t="s">
        <v>1348</v>
      </c>
      <c r="G288" t="s">
        <v>1198</v>
      </c>
      <c r="H288" t="s">
        <v>703</v>
      </c>
      <c r="I288" t="s">
        <v>708</v>
      </c>
      <c r="J288" t="s">
        <v>1086</v>
      </c>
      <c r="K288" s="12">
        <v>34.036144578313198</v>
      </c>
      <c r="L288" s="12">
        <v>25.602409638554199</v>
      </c>
      <c r="M288" t="s">
        <v>1346</v>
      </c>
      <c r="N288" s="12">
        <v>5.12048192771086</v>
      </c>
      <c r="O288" s="12">
        <v>4.8192771084337398</v>
      </c>
      <c r="P288" t="s">
        <v>1302</v>
      </c>
      <c r="Q288">
        <v>43</v>
      </c>
      <c r="R288">
        <v>43</v>
      </c>
      <c r="S288" s="3" t="s">
        <v>21</v>
      </c>
      <c r="T288" s="3" t="s">
        <v>21</v>
      </c>
      <c r="U288" s="3" t="s">
        <v>21</v>
      </c>
      <c r="V288" t="s">
        <v>21</v>
      </c>
      <c r="W288" t="s">
        <v>21</v>
      </c>
      <c r="X288">
        <v>30</v>
      </c>
      <c r="Y288">
        <v>30</v>
      </c>
      <c r="Z288">
        <v>275</v>
      </c>
      <c r="AA288" t="s">
        <v>21</v>
      </c>
    </row>
    <row r="289" spans="1:27" x14ac:dyDescent="0.2">
      <c r="A289" t="s">
        <v>1350</v>
      </c>
      <c r="B289" t="s">
        <v>1264</v>
      </c>
      <c r="C289" t="s">
        <v>21</v>
      </c>
      <c r="D289" t="b">
        <v>1</v>
      </c>
      <c r="E289" t="s">
        <v>1168</v>
      </c>
      <c r="F289" t="s">
        <v>1288</v>
      </c>
      <c r="G289" t="s">
        <v>1198</v>
      </c>
      <c r="H289" t="s">
        <v>703</v>
      </c>
      <c r="I289" t="s">
        <v>708</v>
      </c>
      <c r="J289" t="s">
        <v>1086</v>
      </c>
      <c r="K289" s="12">
        <v>5.4193548387096797</v>
      </c>
      <c r="L289" s="12">
        <v>6.7741935483870996</v>
      </c>
      <c r="M289" t="s">
        <v>1346</v>
      </c>
      <c r="N289" s="12">
        <v>1.06451612903226</v>
      </c>
      <c r="O289" s="12">
        <v>0.967741935483868</v>
      </c>
      <c r="P289" t="s">
        <v>1302</v>
      </c>
      <c r="Q289">
        <v>43</v>
      </c>
      <c r="R289">
        <v>43</v>
      </c>
      <c r="S289" s="3" t="s">
        <v>21</v>
      </c>
      <c r="T289" s="3" t="s">
        <v>21</v>
      </c>
      <c r="U289" s="3" t="s">
        <v>21</v>
      </c>
      <c r="V289" t="s">
        <v>21</v>
      </c>
      <c r="W289" t="s">
        <v>21</v>
      </c>
      <c r="X289">
        <v>30</v>
      </c>
      <c r="Y289">
        <v>30</v>
      </c>
      <c r="Z289">
        <v>275</v>
      </c>
      <c r="AA289" t="s">
        <v>21</v>
      </c>
    </row>
    <row r="290" spans="1:27" x14ac:dyDescent="0.2">
      <c r="A290" t="s">
        <v>1350</v>
      </c>
      <c r="B290" t="s">
        <v>1264</v>
      </c>
      <c r="C290" t="s">
        <v>21</v>
      </c>
      <c r="D290" t="b">
        <v>0</v>
      </c>
      <c r="E290" t="s">
        <v>1168</v>
      </c>
      <c r="F290" t="s">
        <v>21</v>
      </c>
      <c r="G290" t="s">
        <v>1198</v>
      </c>
      <c r="H290" t="s">
        <v>701</v>
      </c>
      <c r="I290" t="s">
        <v>707</v>
      </c>
      <c r="J290" t="s">
        <v>1086</v>
      </c>
      <c r="K290" s="12">
        <v>32.694610778443099</v>
      </c>
      <c r="L290" s="12">
        <v>35.419161676646702</v>
      </c>
      <c r="M290" t="s">
        <v>1346</v>
      </c>
      <c r="N290" s="12">
        <v>6.6167664670658697</v>
      </c>
      <c r="O290" s="12">
        <v>7.00598802395211</v>
      </c>
      <c r="P290" t="s">
        <v>1302</v>
      </c>
      <c r="Q290">
        <v>43</v>
      </c>
      <c r="R290">
        <v>43</v>
      </c>
      <c r="S290" t="b">
        <v>0</v>
      </c>
      <c r="T290" t="s">
        <v>1349</v>
      </c>
      <c r="U290">
        <v>0.9</v>
      </c>
      <c r="V290" t="s">
        <v>21</v>
      </c>
      <c r="W290" t="s">
        <v>21</v>
      </c>
      <c r="X290">
        <v>30</v>
      </c>
      <c r="Y290">
        <v>30</v>
      </c>
      <c r="Z290">
        <v>594</v>
      </c>
      <c r="AA290" t="s">
        <v>21</v>
      </c>
    </row>
    <row r="291" spans="1:27" x14ac:dyDescent="0.2">
      <c r="A291" t="s">
        <v>1350</v>
      </c>
      <c r="B291" t="s">
        <v>1264</v>
      </c>
      <c r="C291" t="s">
        <v>21</v>
      </c>
      <c r="D291" t="b">
        <v>1</v>
      </c>
      <c r="E291" t="s">
        <v>1168</v>
      </c>
      <c r="F291" t="s">
        <v>1348</v>
      </c>
      <c r="G291" t="s">
        <v>1198</v>
      </c>
      <c r="H291" t="s">
        <v>701</v>
      </c>
      <c r="I291" t="s">
        <v>707</v>
      </c>
      <c r="J291" t="s">
        <v>1086</v>
      </c>
      <c r="K291" s="12">
        <v>25</v>
      </c>
      <c r="L291" s="12">
        <v>25.903614457831299</v>
      </c>
      <c r="M291" t="s">
        <v>1346</v>
      </c>
      <c r="N291" s="12">
        <v>4.5180722891566303</v>
      </c>
      <c r="O291" s="12">
        <v>6.3253012048192803</v>
      </c>
      <c r="P291" t="s">
        <v>1302</v>
      </c>
      <c r="Q291">
        <v>43</v>
      </c>
      <c r="R291">
        <v>43</v>
      </c>
      <c r="S291" t="b">
        <v>0</v>
      </c>
      <c r="T291" t="s">
        <v>1349</v>
      </c>
      <c r="U291">
        <v>0.71</v>
      </c>
      <c r="V291" t="s">
        <v>21</v>
      </c>
      <c r="W291" t="s">
        <v>21</v>
      </c>
      <c r="X291">
        <v>30</v>
      </c>
      <c r="Y291">
        <v>30</v>
      </c>
      <c r="Z291">
        <v>594</v>
      </c>
      <c r="AA291" t="s">
        <v>21</v>
      </c>
    </row>
    <row r="292" spans="1:27" x14ac:dyDescent="0.2">
      <c r="A292" t="s">
        <v>1350</v>
      </c>
      <c r="B292" t="s">
        <v>1264</v>
      </c>
      <c r="C292" t="s">
        <v>21</v>
      </c>
      <c r="D292" t="b">
        <v>1</v>
      </c>
      <c r="E292" t="s">
        <v>1168</v>
      </c>
      <c r="F292" t="s">
        <v>1288</v>
      </c>
      <c r="G292" t="s">
        <v>1198</v>
      </c>
      <c r="H292" t="s">
        <v>701</v>
      </c>
      <c r="I292" t="s">
        <v>707</v>
      </c>
      <c r="J292" t="s">
        <v>1086</v>
      </c>
      <c r="K292" s="12">
        <v>7.1612903225806397</v>
      </c>
      <c r="L292" s="12">
        <v>8.32258064516129</v>
      </c>
      <c r="M292" t="s">
        <v>1346</v>
      </c>
      <c r="N292" s="12">
        <v>1.54838709677419</v>
      </c>
      <c r="O292" s="12">
        <v>1.8387096774193501</v>
      </c>
      <c r="P292" t="s">
        <v>1302</v>
      </c>
      <c r="Q292">
        <v>43</v>
      </c>
      <c r="R292">
        <v>43</v>
      </c>
      <c r="S292" t="b">
        <v>0</v>
      </c>
      <c r="T292" t="s">
        <v>1349</v>
      </c>
      <c r="U292">
        <v>0.7</v>
      </c>
      <c r="V292" t="s">
        <v>21</v>
      </c>
      <c r="W292" t="s">
        <v>21</v>
      </c>
      <c r="X292">
        <v>30</v>
      </c>
      <c r="Y292">
        <v>30</v>
      </c>
      <c r="Z292">
        <v>594</v>
      </c>
      <c r="AA292" t="s">
        <v>21</v>
      </c>
    </row>
    <row r="293" spans="1:27" x14ac:dyDescent="0.2">
      <c r="A293" t="s">
        <v>1350</v>
      </c>
      <c r="B293" t="s">
        <v>1267</v>
      </c>
      <c r="C293" t="s">
        <v>1357</v>
      </c>
      <c r="D293" t="b">
        <v>0</v>
      </c>
      <c r="E293" t="s">
        <v>1168</v>
      </c>
      <c r="F293" t="s">
        <v>21</v>
      </c>
      <c r="G293" t="s">
        <v>1198</v>
      </c>
      <c r="H293" t="s">
        <v>695</v>
      </c>
      <c r="I293" t="s">
        <v>705</v>
      </c>
      <c r="J293" t="s">
        <v>1086</v>
      </c>
      <c r="K293" s="12">
        <v>0.35699999999999998</v>
      </c>
      <c r="L293" s="12">
        <v>0.44700000000000001</v>
      </c>
      <c r="M293" t="s">
        <v>21</v>
      </c>
      <c r="N293" s="12">
        <v>4.8000000000000001E-2</v>
      </c>
      <c r="O293" s="12">
        <v>5.9999999999999797E-2</v>
      </c>
      <c r="P293" t="s">
        <v>1302</v>
      </c>
      <c r="Q293">
        <v>43</v>
      </c>
      <c r="R293">
        <v>43</v>
      </c>
      <c r="S293" t="s">
        <v>21</v>
      </c>
      <c r="T293" t="s">
        <v>21</v>
      </c>
      <c r="U293" t="s">
        <v>21</v>
      </c>
      <c r="V293" t="s">
        <v>21</v>
      </c>
      <c r="W293" t="s">
        <v>21</v>
      </c>
      <c r="X293">
        <v>30</v>
      </c>
      <c r="Y293">
        <v>30</v>
      </c>
      <c r="Z293">
        <v>0</v>
      </c>
      <c r="AA293">
        <v>0</v>
      </c>
    </row>
    <row r="294" spans="1:27" x14ac:dyDescent="0.2">
      <c r="A294" t="s">
        <v>1350</v>
      </c>
      <c r="B294" t="s">
        <v>1267</v>
      </c>
      <c r="C294" t="s">
        <v>1357</v>
      </c>
      <c r="D294" t="b">
        <v>0</v>
      </c>
      <c r="E294" t="s">
        <v>1168</v>
      </c>
      <c r="F294" t="s">
        <v>21</v>
      </c>
      <c r="G294" t="s">
        <v>1198</v>
      </c>
      <c r="H294" t="s">
        <v>698</v>
      </c>
      <c r="I294" t="s">
        <v>706</v>
      </c>
      <c r="J294" t="s">
        <v>1086</v>
      </c>
      <c r="K294" s="12">
        <v>0.35399999999999998</v>
      </c>
      <c r="L294" s="12">
        <v>0.40200000000000002</v>
      </c>
      <c r="M294" t="s">
        <v>21</v>
      </c>
      <c r="N294" s="12">
        <v>0.03</v>
      </c>
      <c r="O294" s="12">
        <v>2.6999999999999701E-2</v>
      </c>
      <c r="P294" t="s">
        <v>1302</v>
      </c>
      <c r="Q294">
        <v>43</v>
      </c>
      <c r="R294">
        <v>43</v>
      </c>
      <c r="S294" t="s">
        <v>21</v>
      </c>
      <c r="T294" t="s">
        <v>21</v>
      </c>
      <c r="U294" t="s">
        <v>21</v>
      </c>
      <c r="V294" t="s">
        <v>21</v>
      </c>
      <c r="W294" t="s">
        <v>21</v>
      </c>
      <c r="X294">
        <v>30</v>
      </c>
      <c r="Y294">
        <v>30</v>
      </c>
      <c r="Z294">
        <v>92</v>
      </c>
      <c r="AA294">
        <v>92</v>
      </c>
    </row>
    <row r="295" spans="1:27" x14ac:dyDescent="0.2">
      <c r="A295" t="s">
        <v>1350</v>
      </c>
      <c r="B295" t="s">
        <v>1267</v>
      </c>
      <c r="C295" t="s">
        <v>1357</v>
      </c>
      <c r="D295" t="b">
        <v>0</v>
      </c>
      <c r="E295" t="s">
        <v>1168</v>
      </c>
      <c r="F295" t="s">
        <v>21</v>
      </c>
      <c r="G295" t="s">
        <v>1198</v>
      </c>
      <c r="H295" t="s">
        <v>703</v>
      </c>
      <c r="I295" t="s">
        <v>708</v>
      </c>
      <c r="J295" t="s">
        <v>1086</v>
      </c>
      <c r="K295" s="12">
        <v>0.48599999999999999</v>
      </c>
      <c r="L295" s="12">
        <v>0.48299999999999998</v>
      </c>
      <c r="M295" t="s">
        <v>21</v>
      </c>
      <c r="N295" s="12">
        <v>4.2000000000000301E-2</v>
      </c>
      <c r="O295" s="12">
        <v>4.4999999999999901E-2</v>
      </c>
      <c r="P295" t="s">
        <v>1302</v>
      </c>
      <c r="Q295">
        <v>43</v>
      </c>
      <c r="R295">
        <v>43</v>
      </c>
      <c r="S295" t="s">
        <v>21</v>
      </c>
      <c r="T295" t="s">
        <v>21</v>
      </c>
      <c r="U295" t="s">
        <v>21</v>
      </c>
      <c r="V295" t="s">
        <v>21</v>
      </c>
      <c r="W295" t="s">
        <v>21</v>
      </c>
      <c r="X295">
        <v>30</v>
      </c>
      <c r="Y295">
        <v>30</v>
      </c>
      <c r="Z295">
        <v>274</v>
      </c>
      <c r="AA295">
        <v>274</v>
      </c>
    </row>
    <row r="296" spans="1:27" x14ac:dyDescent="0.2">
      <c r="A296" t="s">
        <v>1350</v>
      </c>
      <c r="B296" t="s">
        <v>1267</v>
      </c>
      <c r="C296" t="s">
        <v>1357</v>
      </c>
      <c r="D296" t="b">
        <v>0</v>
      </c>
      <c r="E296" t="s">
        <v>1168</v>
      </c>
      <c r="F296" t="s">
        <v>21</v>
      </c>
      <c r="G296" t="s">
        <v>1198</v>
      </c>
      <c r="H296" t="s">
        <v>701</v>
      </c>
      <c r="I296" t="s">
        <v>707</v>
      </c>
      <c r="J296" t="s">
        <v>1086</v>
      </c>
      <c r="K296" s="12">
        <v>0.33</v>
      </c>
      <c r="L296" s="12">
        <v>0.35099999999999998</v>
      </c>
      <c r="M296" t="s">
        <v>21</v>
      </c>
      <c r="N296" s="12">
        <v>3.9000000000000402E-2</v>
      </c>
      <c r="O296" s="12">
        <v>4.19999999999996E-2</v>
      </c>
      <c r="P296" t="s">
        <v>1302</v>
      </c>
      <c r="Q296">
        <v>43</v>
      </c>
      <c r="R296">
        <v>43</v>
      </c>
      <c r="S296" t="s">
        <v>21</v>
      </c>
      <c r="T296" t="s">
        <v>21</v>
      </c>
      <c r="U296" t="s">
        <v>21</v>
      </c>
      <c r="V296" t="s">
        <v>21</v>
      </c>
      <c r="W296" t="s">
        <v>21</v>
      </c>
      <c r="X296">
        <v>30</v>
      </c>
      <c r="Y296">
        <v>30</v>
      </c>
      <c r="Z296">
        <v>594</v>
      </c>
      <c r="AA296">
        <v>594</v>
      </c>
    </row>
    <row r="297" spans="1:27" x14ac:dyDescent="0.2">
      <c r="A297" t="s">
        <v>1350</v>
      </c>
      <c r="B297" t="s">
        <v>1267</v>
      </c>
      <c r="C297" t="s">
        <v>1388</v>
      </c>
      <c r="D297" t="b">
        <v>0</v>
      </c>
      <c r="E297" t="s">
        <v>1168</v>
      </c>
      <c r="F297" t="s">
        <v>21</v>
      </c>
      <c r="G297" t="s">
        <v>1198</v>
      </c>
      <c r="H297" t="s">
        <v>695</v>
      </c>
      <c r="I297" t="s">
        <v>705</v>
      </c>
      <c r="J297" t="s">
        <v>1086</v>
      </c>
      <c r="K297" s="12">
        <v>1.86</v>
      </c>
      <c r="L297" s="12">
        <v>3.18</v>
      </c>
      <c r="M297" t="s">
        <v>21</v>
      </c>
      <c r="N297" s="12">
        <v>0.48</v>
      </c>
      <c r="O297" s="12">
        <v>0.47999999999999898</v>
      </c>
      <c r="P297" t="s">
        <v>1302</v>
      </c>
      <c r="Q297">
        <v>43</v>
      </c>
      <c r="R297">
        <v>43</v>
      </c>
      <c r="S297" t="s">
        <v>21</v>
      </c>
      <c r="T297" t="s">
        <v>21</v>
      </c>
      <c r="U297" t="s">
        <v>21</v>
      </c>
      <c r="V297" t="s">
        <v>21</v>
      </c>
      <c r="W297" t="s">
        <v>21</v>
      </c>
      <c r="X297">
        <v>30</v>
      </c>
      <c r="Y297">
        <v>30</v>
      </c>
      <c r="Z297">
        <v>0</v>
      </c>
      <c r="AA297">
        <v>0</v>
      </c>
    </row>
    <row r="298" spans="1:27" x14ac:dyDescent="0.2">
      <c r="A298" t="s">
        <v>1350</v>
      </c>
      <c r="B298" t="s">
        <v>1267</v>
      </c>
      <c r="C298" t="s">
        <v>1388</v>
      </c>
      <c r="D298" t="b">
        <v>0</v>
      </c>
      <c r="E298" t="s">
        <v>1168</v>
      </c>
      <c r="F298" t="s">
        <v>21</v>
      </c>
      <c r="G298" t="s">
        <v>1198</v>
      </c>
      <c r="H298" t="s">
        <v>698</v>
      </c>
      <c r="I298" t="s">
        <v>706</v>
      </c>
      <c r="J298" t="s">
        <v>1086</v>
      </c>
      <c r="K298" s="12">
        <v>2.52</v>
      </c>
      <c r="L298" s="12">
        <v>3.18</v>
      </c>
      <c r="M298" t="s">
        <v>21</v>
      </c>
      <c r="N298" s="12">
        <v>0.42</v>
      </c>
      <c r="O298" s="12">
        <v>0.41999999999999799</v>
      </c>
      <c r="P298" t="s">
        <v>1302</v>
      </c>
      <c r="Q298">
        <v>43</v>
      </c>
      <c r="R298">
        <v>43</v>
      </c>
      <c r="S298" t="s">
        <v>21</v>
      </c>
      <c r="T298" t="s">
        <v>21</v>
      </c>
      <c r="U298" t="s">
        <v>21</v>
      </c>
      <c r="V298" t="s">
        <v>21</v>
      </c>
      <c r="W298" t="s">
        <v>21</v>
      </c>
      <c r="X298">
        <v>30</v>
      </c>
      <c r="Y298">
        <v>30</v>
      </c>
      <c r="Z298">
        <v>92</v>
      </c>
      <c r="AA298">
        <v>92</v>
      </c>
    </row>
    <row r="299" spans="1:27" x14ac:dyDescent="0.2">
      <c r="A299" t="s">
        <v>1350</v>
      </c>
      <c r="B299" t="s">
        <v>1267</v>
      </c>
      <c r="C299" t="s">
        <v>1388</v>
      </c>
      <c r="D299" t="b">
        <v>0</v>
      </c>
      <c r="E299" t="s">
        <v>1168</v>
      </c>
      <c r="F299" t="s">
        <v>21</v>
      </c>
      <c r="G299" t="s">
        <v>1198</v>
      </c>
      <c r="H299" t="s">
        <v>703</v>
      </c>
      <c r="I299" t="s">
        <v>708</v>
      </c>
      <c r="J299" t="s">
        <v>1086</v>
      </c>
      <c r="K299" s="12">
        <v>10.199999999999999</v>
      </c>
      <c r="L299" s="12">
        <v>9.7799999999999994</v>
      </c>
      <c r="M299" t="s">
        <v>21</v>
      </c>
      <c r="N299" s="12">
        <v>0.42</v>
      </c>
      <c r="O299" s="12">
        <v>0.42</v>
      </c>
      <c r="P299" t="s">
        <v>1302</v>
      </c>
      <c r="Q299">
        <v>43</v>
      </c>
      <c r="R299">
        <v>43</v>
      </c>
      <c r="S299" t="s">
        <v>21</v>
      </c>
      <c r="T299" t="s">
        <v>21</v>
      </c>
      <c r="U299" t="s">
        <v>21</v>
      </c>
      <c r="V299" t="s">
        <v>21</v>
      </c>
      <c r="W299" t="s">
        <v>21</v>
      </c>
      <c r="X299">
        <v>30</v>
      </c>
      <c r="Y299">
        <v>30</v>
      </c>
      <c r="Z299">
        <v>274</v>
      </c>
      <c r="AA299">
        <v>274</v>
      </c>
    </row>
    <row r="300" spans="1:27" x14ac:dyDescent="0.2">
      <c r="A300" t="s">
        <v>1350</v>
      </c>
      <c r="B300" t="s">
        <v>1267</v>
      </c>
      <c r="C300" t="s">
        <v>1388</v>
      </c>
      <c r="D300" t="b">
        <v>0</v>
      </c>
      <c r="E300" t="s">
        <v>1168</v>
      </c>
      <c r="F300" t="s">
        <v>21</v>
      </c>
      <c r="G300" t="s">
        <v>1198</v>
      </c>
      <c r="H300" t="s">
        <v>701</v>
      </c>
      <c r="I300" t="s">
        <v>707</v>
      </c>
      <c r="J300" t="s">
        <v>1086</v>
      </c>
      <c r="K300" s="12">
        <v>9.7799999999999994</v>
      </c>
      <c r="L300" s="12">
        <v>9.1199999999999992</v>
      </c>
      <c r="M300" t="s">
        <v>21</v>
      </c>
      <c r="N300" s="12">
        <v>0.60000000000000098</v>
      </c>
      <c r="O300" s="12">
        <v>0.60000000000000098</v>
      </c>
      <c r="P300" t="s">
        <v>1302</v>
      </c>
      <c r="Q300">
        <v>43</v>
      </c>
      <c r="R300">
        <v>43</v>
      </c>
      <c r="S300" t="s">
        <v>21</v>
      </c>
      <c r="T300" t="s">
        <v>21</v>
      </c>
      <c r="U300" t="s">
        <v>21</v>
      </c>
      <c r="V300" t="s">
        <v>21</v>
      </c>
      <c r="W300" t="s">
        <v>21</v>
      </c>
      <c r="X300">
        <v>30</v>
      </c>
      <c r="Y300">
        <v>30</v>
      </c>
      <c r="Z300">
        <v>594</v>
      </c>
      <c r="AA300">
        <v>594</v>
      </c>
    </row>
    <row r="301" spans="1:27" x14ac:dyDescent="0.2">
      <c r="A301" t="s">
        <v>1331</v>
      </c>
      <c r="B301" t="s">
        <v>1264</v>
      </c>
      <c r="C301" t="s">
        <v>21</v>
      </c>
      <c r="D301" t="b">
        <v>1</v>
      </c>
      <c r="E301" t="s">
        <v>1168</v>
      </c>
      <c r="F301" t="s">
        <v>1284</v>
      </c>
      <c r="G301" t="s">
        <v>1198</v>
      </c>
      <c r="H301" t="s">
        <v>21</v>
      </c>
      <c r="I301" t="s">
        <v>21</v>
      </c>
      <c r="J301" t="s">
        <v>1086</v>
      </c>
      <c r="K301" s="12">
        <v>24.918032786885298</v>
      </c>
      <c r="L301" s="12">
        <v>55.956284153005498</v>
      </c>
      <c r="M301" t="s">
        <v>1351</v>
      </c>
      <c r="N301">
        <v>2.6229508196721301</v>
      </c>
      <c r="O301">
        <v>4.8087431693988698</v>
      </c>
      <c r="P301" t="s">
        <v>1302</v>
      </c>
      <c r="Q301">
        <v>72</v>
      </c>
      <c r="R301">
        <v>72</v>
      </c>
      <c r="S301" t="b">
        <v>1</v>
      </c>
      <c r="T301" t="s">
        <v>1269</v>
      </c>
      <c r="U301" t="s">
        <v>21</v>
      </c>
      <c r="V301" t="s">
        <v>21</v>
      </c>
      <c r="W301" t="s">
        <v>21</v>
      </c>
      <c r="X301">
        <v>34.25</v>
      </c>
      <c r="Y301">
        <v>34.25</v>
      </c>
      <c r="Z301">
        <v>730</v>
      </c>
      <c r="AA301" t="s">
        <v>21</v>
      </c>
    </row>
    <row r="302" spans="1:27" x14ac:dyDescent="0.2">
      <c r="A302" t="s">
        <v>1331</v>
      </c>
      <c r="B302" t="s">
        <v>1264</v>
      </c>
      <c r="C302" t="s">
        <v>21</v>
      </c>
      <c r="D302" t="b">
        <v>1</v>
      </c>
      <c r="E302" t="s">
        <v>1168</v>
      </c>
      <c r="F302" t="s">
        <v>1288</v>
      </c>
      <c r="G302" t="s">
        <v>1198</v>
      </c>
      <c r="H302" t="s">
        <v>21</v>
      </c>
      <c r="I302" t="s">
        <v>21</v>
      </c>
      <c r="J302" t="s">
        <v>1086</v>
      </c>
      <c r="K302" s="12">
        <v>12.258064516129</v>
      </c>
      <c r="L302" s="12">
        <v>19.354838709677399</v>
      </c>
      <c r="M302" t="s">
        <v>1351</v>
      </c>
      <c r="N302">
        <v>1.0752688172042999</v>
      </c>
      <c r="O302">
        <v>1.72043010752688</v>
      </c>
      <c r="P302" t="s">
        <v>1302</v>
      </c>
      <c r="Q302">
        <v>72</v>
      </c>
      <c r="R302">
        <v>72</v>
      </c>
      <c r="S302" t="b">
        <v>1</v>
      </c>
      <c r="T302" t="s">
        <v>1269</v>
      </c>
      <c r="U302" t="s">
        <v>21</v>
      </c>
      <c r="V302" t="s">
        <v>21</v>
      </c>
      <c r="W302" t="s">
        <v>21</v>
      </c>
      <c r="X302">
        <v>34.25</v>
      </c>
      <c r="Y302">
        <v>34.25</v>
      </c>
      <c r="Z302">
        <v>730</v>
      </c>
      <c r="AA302" t="s">
        <v>21</v>
      </c>
    </row>
    <row r="303" spans="1:27" x14ac:dyDescent="0.2">
      <c r="A303" t="s">
        <v>1473</v>
      </c>
      <c r="B303" t="s">
        <v>1264</v>
      </c>
      <c r="C303" t="s">
        <v>21</v>
      </c>
      <c r="D303" t="b">
        <v>0</v>
      </c>
      <c r="E303" t="s">
        <v>1168</v>
      </c>
      <c r="F303" t="s">
        <v>1325</v>
      </c>
      <c r="G303" t="s">
        <v>1201</v>
      </c>
      <c r="H303" t="s">
        <v>22</v>
      </c>
      <c r="I303" t="s">
        <v>707</v>
      </c>
      <c r="J303" t="s">
        <v>1086</v>
      </c>
      <c r="K303" s="12">
        <v>4.2436974789916002</v>
      </c>
      <c r="L303" s="12">
        <v>7.1428571428571397</v>
      </c>
      <c r="M303" t="s">
        <v>1538</v>
      </c>
      <c r="N303" s="12">
        <v>1.3865546218487399</v>
      </c>
      <c r="O303" s="12">
        <v>0</v>
      </c>
      <c r="P303" t="s">
        <v>1302</v>
      </c>
      <c r="Q303" t="s">
        <v>21</v>
      </c>
      <c r="R303" t="s">
        <v>21</v>
      </c>
      <c r="S303" t="s">
        <v>21</v>
      </c>
      <c r="T303" t="s">
        <v>21</v>
      </c>
      <c r="U303" t="s">
        <v>21</v>
      </c>
      <c r="V303">
        <v>500</v>
      </c>
      <c r="W303" t="s">
        <v>21</v>
      </c>
      <c r="X303">
        <v>30</v>
      </c>
      <c r="Y303">
        <v>15</v>
      </c>
      <c r="Z303">
        <v>122</v>
      </c>
      <c r="AA303" t="s">
        <v>21</v>
      </c>
    </row>
    <row r="304" spans="1:27" x14ac:dyDescent="0.2">
      <c r="A304" t="s">
        <v>1473</v>
      </c>
      <c r="B304" t="s">
        <v>1264</v>
      </c>
      <c r="C304" t="s">
        <v>21</v>
      </c>
      <c r="D304" t="b">
        <v>0</v>
      </c>
      <c r="E304" t="s">
        <v>1168</v>
      </c>
      <c r="F304" t="s">
        <v>1325</v>
      </c>
      <c r="G304" t="s">
        <v>1201</v>
      </c>
      <c r="H304" t="s">
        <v>698</v>
      </c>
      <c r="I304" t="s">
        <v>706</v>
      </c>
      <c r="J304" t="s">
        <v>1086</v>
      </c>
      <c r="K304" s="12">
        <v>3.2352941176470602</v>
      </c>
      <c r="L304" s="12">
        <v>10.1680672268908</v>
      </c>
      <c r="M304" t="s">
        <v>1538</v>
      </c>
      <c r="N304" s="12">
        <v>1.1344537815125999</v>
      </c>
      <c r="O304" s="12">
        <v>4.78991596638655</v>
      </c>
      <c r="P304" t="s">
        <v>1302</v>
      </c>
      <c r="Q304" t="s">
        <v>21</v>
      </c>
      <c r="R304" t="s">
        <v>21</v>
      </c>
      <c r="S304" t="s">
        <v>21</v>
      </c>
      <c r="T304" t="s">
        <v>21</v>
      </c>
      <c r="U304" t="s">
        <v>21</v>
      </c>
      <c r="V304">
        <v>500</v>
      </c>
      <c r="W304" t="s">
        <v>21</v>
      </c>
      <c r="X304">
        <v>30</v>
      </c>
      <c r="Y304">
        <v>15</v>
      </c>
      <c r="Z304">
        <v>212</v>
      </c>
      <c r="AA304" t="s">
        <v>21</v>
      </c>
    </row>
    <row r="305" spans="1:27" x14ac:dyDescent="0.2">
      <c r="A305" t="s">
        <v>1473</v>
      </c>
      <c r="B305" t="s">
        <v>1264</v>
      </c>
      <c r="C305" t="s">
        <v>21</v>
      </c>
      <c r="D305" t="b">
        <v>0</v>
      </c>
      <c r="E305" t="s">
        <v>1168</v>
      </c>
      <c r="F305" t="s">
        <v>1325</v>
      </c>
      <c r="G305" t="s">
        <v>1201</v>
      </c>
      <c r="H305" t="s">
        <v>22</v>
      </c>
      <c r="I305" t="s">
        <v>707</v>
      </c>
      <c r="J305" t="s">
        <v>1086</v>
      </c>
      <c r="K305" s="12">
        <v>8.1512605042016801</v>
      </c>
      <c r="L305" s="12">
        <v>8.5294117647058805</v>
      </c>
      <c r="M305" t="s">
        <v>1538</v>
      </c>
      <c r="N305" s="12">
        <v>0</v>
      </c>
      <c r="O305" s="12">
        <v>2.26890756302521</v>
      </c>
      <c r="P305" t="s">
        <v>1302</v>
      </c>
      <c r="Q305" t="s">
        <v>21</v>
      </c>
      <c r="R305" t="s">
        <v>21</v>
      </c>
      <c r="S305" t="s">
        <v>21</v>
      </c>
      <c r="T305" t="s">
        <v>21</v>
      </c>
      <c r="U305" t="s">
        <v>21</v>
      </c>
      <c r="V305">
        <v>500</v>
      </c>
      <c r="W305" t="s">
        <v>21</v>
      </c>
      <c r="X305">
        <v>30</v>
      </c>
      <c r="Y305">
        <v>15</v>
      </c>
      <c r="Z305">
        <v>365</v>
      </c>
      <c r="AA305" t="s">
        <v>21</v>
      </c>
    </row>
    <row r="306" spans="1:27" x14ac:dyDescent="0.2">
      <c r="A306" t="s">
        <v>1473</v>
      </c>
      <c r="B306" t="s">
        <v>1264</v>
      </c>
      <c r="C306" t="s">
        <v>21</v>
      </c>
      <c r="D306" t="b">
        <v>0</v>
      </c>
      <c r="E306" t="s">
        <v>1168</v>
      </c>
      <c r="F306" t="s">
        <v>1325</v>
      </c>
      <c r="G306" t="s">
        <v>1201</v>
      </c>
      <c r="H306" t="s">
        <v>699</v>
      </c>
      <c r="I306" t="s">
        <v>706</v>
      </c>
      <c r="J306" t="s">
        <v>1086</v>
      </c>
      <c r="K306" s="12">
        <v>4.7478991596638602</v>
      </c>
      <c r="L306" s="12">
        <v>8.4033613445378101</v>
      </c>
      <c r="M306" t="s">
        <v>1538</v>
      </c>
      <c r="N306" s="12">
        <v>1.26050420168067</v>
      </c>
      <c r="O306" s="12">
        <v>0</v>
      </c>
      <c r="P306" t="s">
        <v>1302</v>
      </c>
      <c r="Q306" t="s">
        <v>21</v>
      </c>
      <c r="R306" t="s">
        <v>21</v>
      </c>
      <c r="S306" t="s">
        <v>21</v>
      </c>
      <c r="T306" t="s">
        <v>21</v>
      </c>
      <c r="U306" t="s">
        <v>21</v>
      </c>
      <c r="V306">
        <v>500</v>
      </c>
      <c r="W306" t="s">
        <v>21</v>
      </c>
      <c r="X306">
        <v>30</v>
      </c>
      <c r="Y306">
        <v>15</v>
      </c>
      <c r="Z306">
        <v>487</v>
      </c>
      <c r="AA306" t="s">
        <v>21</v>
      </c>
    </row>
    <row r="307" spans="1:27" x14ac:dyDescent="0.2">
      <c r="A307" t="s">
        <v>1473</v>
      </c>
      <c r="B307" t="s">
        <v>1264</v>
      </c>
      <c r="C307" t="s">
        <v>21</v>
      </c>
      <c r="D307" t="b">
        <v>0</v>
      </c>
      <c r="E307" t="s">
        <v>1168</v>
      </c>
      <c r="F307" t="s">
        <v>1325</v>
      </c>
      <c r="G307" t="s">
        <v>1201</v>
      </c>
      <c r="H307" t="s">
        <v>22</v>
      </c>
      <c r="I307" t="s">
        <v>707</v>
      </c>
      <c r="J307" t="s">
        <v>1086</v>
      </c>
      <c r="K307" s="12">
        <v>9.1596638655462197</v>
      </c>
      <c r="L307" s="12">
        <v>5.5042016806722698</v>
      </c>
      <c r="M307" t="s">
        <v>1538</v>
      </c>
      <c r="N307" s="12">
        <v>3.27731092436975</v>
      </c>
      <c r="O307" s="12">
        <v>1.3865546218487399</v>
      </c>
      <c r="P307" t="s">
        <v>1302</v>
      </c>
      <c r="Q307" t="s">
        <v>21</v>
      </c>
      <c r="R307" t="s">
        <v>21</v>
      </c>
      <c r="S307" t="s">
        <v>21</v>
      </c>
      <c r="T307" t="s">
        <v>21</v>
      </c>
      <c r="U307" t="s">
        <v>21</v>
      </c>
      <c r="V307">
        <v>500</v>
      </c>
      <c r="W307" t="s">
        <v>21</v>
      </c>
      <c r="X307">
        <v>30</v>
      </c>
      <c r="Y307">
        <v>15</v>
      </c>
      <c r="Z307">
        <v>670</v>
      </c>
      <c r="AA307" t="s">
        <v>21</v>
      </c>
    </row>
    <row r="308" spans="1:27" x14ac:dyDescent="0.2">
      <c r="A308" t="s">
        <v>1473</v>
      </c>
      <c r="B308" t="s">
        <v>1264</v>
      </c>
      <c r="C308" t="s">
        <v>21</v>
      </c>
      <c r="D308" t="b">
        <v>0</v>
      </c>
      <c r="E308" t="s">
        <v>1168</v>
      </c>
      <c r="F308" t="s">
        <v>1325</v>
      </c>
      <c r="G308" t="s">
        <v>1201</v>
      </c>
      <c r="H308" t="s">
        <v>698</v>
      </c>
      <c r="I308" t="s">
        <v>706</v>
      </c>
      <c r="J308" t="s">
        <v>1086</v>
      </c>
      <c r="K308" s="12">
        <v>16.218487394958</v>
      </c>
      <c r="L308" s="12">
        <v>14.9579831932773</v>
      </c>
      <c r="M308" t="s">
        <v>1538</v>
      </c>
      <c r="N308" s="12">
        <v>3.7815126050420198</v>
      </c>
      <c r="O308" s="12">
        <v>2.3949579831932799</v>
      </c>
      <c r="P308" t="s">
        <v>1302</v>
      </c>
      <c r="Q308" t="s">
        <v>21</v>
      </c>
      <c r="R308" t="s">
        <v>21</v>
      </c>
      <c r="S308" t="s">
        <v>21</v>
      </c>
      <c r="T308" t="s">
        <v>21</v>
      </c>
      <c r="U308" t="s">
        <v>21</v>
      </c>
      <c r="V308">
        <v>500</v>
      </c>
      <c r="W308" t="s">
        <v>21</v>
      </c>
      <c r="X308">
        <v>30</v>
      </c>
      <c r="Y308">
        <v>15</v>
      </c>
      <c r="Z308">
        <v>821</v>
      </c>
      <c r="AA308" t="s">
        <v>21</v>
      </c>
    </row>
    <row r="309" spans="1:27" x14ac:dyDescent="0.2">
      <c r="A309" t="s">
        <v>1473</v>
      </c>
      <c r="B309" t="s">
        <v>1264</v>
      </c>
      <c r="C309" t="s">
        <v>21</v>
      </c>
      <c r="D309" t="b">
        <v>0</v>
      </c>
      <c r="E309" t="s">
        <v>1168</v>
      </c>
      <c r="F309" t="s">
        <v>1325</v>
      </c>
      <c r="G309" t="s">
        <v>1201</v>
      </c>
      <c r="H309" t="s">
        <v>22</v>
      </c>
      <c r="I309" t="s">
        <v>707</v>
      </c>
      <c r="J309" t="s">
        <v>1086</v>
      </c>
      <c r="K309" s="12">
        <v>15.336134453781501</v>
      </c>
      <c r="L309" s="12">
        <v>18.109243697478998</v>
      </c>
      <c r="M309" t="s">
        <v>1538</v>
      </c>
      <c r="N309" s="12">
        <v>3.6554621848739499</v>
      </c>
      <c r="O309" s="12">
        <v>4.4117647058823497</v>
      </c>
      <c r="P309" t="s">
        <v>1302</v>
      </c>
      <c r="Q309" t="s">
        <v>21</v>
      </c>
      <c r="R309" t="s">
        <v>21</v>
      </c>
      <c r="S309" t="b">
        <v>1</v>
      </c>
      <c r="T309" s="3" t="s">
        <v>1269</v>
      </c>
      <c r="U309" t="s">
        <v>21</v>
      </c>
      <c r="V309">
        <v>500</v>
      </c>
      <c r="W309" t="s">
        <v>21</v>
      </c>
      <c r="X309">
        <v>30</v>
      </c>
      <c r="Y309">
        <v>15</v>
      </c>
      <c r="Z309">
        <v>1050</v>
      </c>
      <c r="AA309" t="s">
        <v>21</v>
      </c>
    </row>
    <row r="310" spans="1:27" x14ac:dyDescent="0.2">
      <c r="A310" t="s">
        <v>1579</v>
      </c>
      <c r="B310" t="s">
        <v>1264</v>
      </c>
      <c r="C310" t="s">
        <v>21</v>
      </c>
      <c r="D310" t="b">
        <v>0</v>
      </c>
      <c r="E310" t="s">
        <v>1154</v>
      </c>
      <c r="F310" t="s">
        <v>21</v>
      </c>
      <c r="G310" t="s">
        <v>1198</v>
      </c>
      <c r="H310" t="s">
        <v>22</v>
      </c>
      <c r="I310" t="s">
        <v>707</v>
      </c>
      <c r="J310" t="s">
        <v>1085</v>
      </c>
      <c r="K310" s="12">
        <v>2372.2627737226298</v>
      </c>
      <c r="L310" s="12">
        <v>1605.83941605839</v>
      </c>
      <c r="M310" t="s">
        <v>1583</v>
      </c>
      <c r="N310" s="12">
        <v>1350.36496350365</v>
      </c>
      <c r="O310" s="12">
        <v>711.67883211678895</v>
      </c>
      <c r="P310" t="s">
        <v>1302</v>
      </c>
      <c r="Q310">
        <v>4</v>
      </c>
      <c r="R310">
        <v>4</v>
      </c>
      <c r="S310" t="b">
        <v>0</v>
      </c>
      <c r="T310" t="s">
        <v>1309</v>
      </c>
      <c r="U310" t="s">
        <v>21</v>
      </c>
      <c r="V310">
        <v>50.3</v>
      </c>
      <c r="W310">
        <v>10</v>
      </c>
      <c r="X310">
        <v>100.26845637583892</v>
      </c>
      <c r="Y310">
        <v>100.26845637583892</v>
      </c>
      <c r="Z310">
        <v>365</v>
      </c>
      <c r="AA310" t="s">
        <v>21</v>
      </c>
    </row>
    <row r="311" spans="1:27" x14ac:dyDescent="0.2">
      <c r="A311" t="s">
        <v>1326</v>
      </c>
      <c r="B311" t="s">
        <v>1264</v>
      </c>
      <c r="C311" t="s">
        <v>21</v>
      </c>
      <c r="D311" t="b">
        <v>1</v>
      </c>
      <c r="E311" t="s">
        <v>1154</v>
      </c>
      <c r="G311" t="s">
        <v>1198</v>
      </c>
      <c r="H311" t="s">
        <v>696</v>
      </c>
      <c r="I311" t="s">
        <v>705</v>
      </c>
      <c r="J311" t="s">
        <v>1086</v>
      </c>
      <c r="K311" s="12">
        <v>4.4786729857819898</v>
      </c>
      <c r="L311" s="12">
        <v>3.4004739336492902</v>
      </c>
      <c r="M311" t="s">
        <v>1346</v>
      </c>
      <c r="N311" s="12">
        <v>0.82938388625592596</v>
      </c>
      <c r="O311" s="12">
        <v>0.58056872037914597</v>
      </c>
      <c r="P311" t="s">
        <v>1302</v>
      </c>
      <c r="Q311">
        <v>43</v>
      </c>
      <c r="R311">
        <v>274</v>
      </c>
      <c r="S311" s="3" t="s">
        <v>21</v>
      </c>
      <c r="T311" s="3" t="s">
        <v>21</v>
      </c>
      <c r="U311" s="3" t="s">
        <v>21</v>
      </c>
      <c r="V311" t="s">
        <v>21</v>
      </c>
      <c r="W311" t="s">
        <v>21</v>
      </c>
      <c r="X311">
        <v>30</v>
      </c>
      <c r="Y311">
        <v>30</v>
      </c>
      <c r="Z311">
        <v>274</v>
      </c>
      <c r="AA311" t="s">
        <v>21</v>
      </c>
    </row>
    <row r="312" spans="1:27" x14ac:dyDescent="0.2">
      <c r="A312" t="s">
        <v>1326</v>
      </c>
      <c r="B312" t="s">
        <v>1264</v>
      </c>
      <c r="C312" t="s">
        <v>21</v>
      </c>
      <c r="D312" t="b">
        <v>1</v>
      </c>
      <c r="E312" t="s">
        <v>1154</v>
      </c>
      <c r="G312" t="s">
        <v>1198</v>
      </c>
      <c r="H312" t="s">
        <v>693</v>
      </c>
      <c r="I312" t="s">
        <v>708</v>
      </c>
      <c r="J312" t="s">
        <v>1086</v>
      </c>
      <c r="K312" s="12">
        <v>19.656398104265399</v>
      </c>
      <c r="L312" s="12">
        <v>9.4549763033175402</v>
      </c>
      <c r="M312" t="s">
        <v>1346</v>
      </c>
      <c r="N312" s="12">
        <v>5.7227488151658799</v>
      </c>
      <c r="O312" s="12">
        <v>1.9905213270142099</v>
      </c>
      <c r="P312" t="s">
        <v>1302</v>
      </c>
      <c r="Q312">
        <v>43</v>
      </c>
      <c r="R312">
        <v>594</v>
      </c>
      <c r="S312" t="b">
        <v>0</v>
      </c>
      <c r="T312" t="s">
        <v>1349</v>
      </c>
      <c r="U312" s="15">
        <v>0.56399999999999995</v>
      </c>
      <c r="V312" t="s">
        <v>21</v>
      </c>
      <c r="W312" t="s">
        <v>21</v>
      </c>
      <c r="X312">
        <v>30</v>
      </c>
      <c r="Y312">
        <v>30</v>
      </c>
      <c r="Z312">
        <v>594</v>
      </c>
      <c r="AA312" t="s">
        <v>21</v>
      </c>
    </row>
    <row r="313" spans="1:27" x14ac:dyDescent="0.2">
      <c r="A313" t="s">
        <v>1350</v>
      </c>
      <c r="B313" t="s">
        <v>1264</v>
      </c>
      <c r="C313" t="s">
        <v>21</v>
      </c>
      <c r="D313" t="b">
        <v>1</v>
      </c>
      <c r="E313" t="s">
        <v>1154</v>
      </c>
      <c r="F313" t="s">
        <v>21</v>
      </c>
      <c r="G313" t="s">
        <v>1198</v>
      </c>
      <c r="H313" t="s">
        <v>695</v>
      </c>
      <c r="I313" t="s">
        <v>705</v>
      </c>
      <c r="J313" t="s">
        <v>1086</v>
      </c>
      <c r="K313" s="12">
        <v>0.33653846153846101</v>
      </c>
      <c r="L313" s="12">
        <v>0.64903846153846101</v>
      </c>
      <c r="M313" t="s">
        <v>1346</v>
      </c>
      <c r="N313" s="12">
        <v>9.6153846153845798E-2</v>
      </c>
      <c r="O313" s="12">
        <v>0.19230769230769201</v>
      </c>
      <c r="P313" t="s">
        <v>1302</v>
      </c>
      <c r="Q313">
        <v>43</v>
      </c>
      <c r="R313">
        <v>43</v>
      </c>
      <c r="S313" t="s">
        <v>21</v>
      </c>
      <c r="T313" t="s">
        <v>21</v>
      </c>
      <c r="U313" t="s">
        <v>21</v>
      </c>
      <c r="V313" t="s">
        <v>21</v>
      </c>
      <c r="W313" t="s">
        <v>21</v>
      </c>
      <c r="X313">
        <v>30</v>
      </c>
      <c r="Y313">
        <v>30</v>
      </c>
      <c r="Z313">
        <v>0</v>
      </c>
      <c r="AA313">
        <v>0</v>
      </c>
    </row>
    <row r="314" spans="1:27" x14ac:dyDescent="0.2">
      <c r="A314" t="s">
        <v>1350</v>
      </c>
      <c r="B314" t="s">
        <v>1264</v>
      </c>
      <c r="C314" t="s">
        <v>21</v>
      </c>
      <c r="D314" t="b">
        <v>1</v>
      </c>
      <c r="E314" t="s">
        <v>1154</v>
      </c>
      <c r="F314" t="s">
        <v>21</v>
      </c>
      <c r="G314" t="s">
        <v>1198</v>
      </c>
      <c r="H314" t="s">
        <v>698</v>
      </c>
      <c r="I314" t="s">
        <v>706</v>
      </c>
      <c r="J314" t="s">
        <v>1086</v>
      </c>
      <c r="K314" s="12">
        <v>0.21634615384615299</v>
      </c>
      <c r="L314" s="12">
        <v>0.240384615384614</v>
      </c>
      <c r="M314" t="s">
        <v>1346</v>
      </c>
      <c r="N314" s="12">
        <v>0</v>
      </c>
      <c r="O314" s="12">
        <v>9.6153846153846298E-2</v>
      </c>
      <c r="P314" t="s">
        <v>1302</v>
      </c>
      <c r="Q314">
        <v>43</v>
      </c>
      <c r="R314">
        <v>43</v>
      </c>
      <c r="S314" t="s">
        <v>21</v>
      </c>
      <c r="T314" t="s">
        <v>21</v>
      </c>
      <c r="U314" t="s">
        <v>21</v>
      </c>
      <c r="V314" t="s">
        <v>21</v>
      </c>
      <c r="W314" t="s">
        <v>21</v>
      </c>
      <c r="X314">
        <v>30</v>
      </c>
      <c r="Y314">
        <v>30</v>
      </c>
      <c r="Z314">
        <v>92</v>
      </c>
      <c r="AA314">
        <v>92</v>
      </c>
    </row>
    <row r="315" spans="1:27" x14ac:dyDescent="0.2">
      <c r="A315" t="s">
        <v>1350</v>
      </c>
      <c r="B315" t="s">
        <v>1264</v>
      </c>
      <c r="C315" t="s">
        <v>21</v>
      </c>
      <c r="D315" t="b">
        <v>1</v>
      </c>
      <c r="E315" t="s">
        <v>1154</v>
      </c>
      <c r="F315" t="s">
        <v>21</v>
      </c>
      <c r="G315" t="s">
        <v>1198</v>
      </c>
      <c r="H315" t="s">
        <v>703</v>
      </c>
      <c r="I315" t="s">
        <v>708</v>
      </c>
      <c r="J315" t="s">
        <v>1086</v>
      </c>
      <c r="K315" s="12">
        <v>2.0432692307692299</v>
      </c>
      <c r="L315" s="12">
        <v>2.1875</v>
      </c>
      <c r="M315" t="s">
        <v>1346</v>
      </c>
      <c r="N315" s="12">
        <v>0.40865384615384598</v>
      </c>
      <c r="O315" s="12">
        <v>0.36057692307692302</v>
      </c>
      <c r="P315" t="s">
        <v>1302</v>
      </c>
      <c r="Q315">
        <v>43</v>
      </c>
      <c r="R315">
        <v>43</v>
      </c>
      <c r="S315" t="s">
        <v>21</v>
      </c>
      <c r="T315" t="s">
        <v>21</v>
      </c>
      <c r="U315" t="s">
        <v>21</v>
      </c>
      <c r="V315" t="s">
        <v>21</v>
      </c>
      <c r="W315" t="s">
        <v>21</v>
      </c>
      <c r="X315">
        <v>30</v>
      </c>
      <c r="Y315">
        <v>30</v>
      </c>
      <c r="Z315">
        <v>274</v>
      </c>
      <c r="AA315">
        <v>274</v>
      </c>
    </row>
    <row r="316" spans="1:27" x14ac:dyDescent="0.2">
      <c r="A316" t="s">
        <v>1350</v>
      </c>
      <c r="B316" t="s">
        <v>1264</v>
      </c>
      <c r="C316" t="s">
        <v>21</v>
      </c>
      <c r="D316" t="b">
        <v>1</v>
      </c>
      <c r="E316" t="s">
        <v>1154</v>
      </c>
      <c r="F316" t="s">
        <v>21</v>
      </c>
      <c r="G316" t="s">
        <v>1198</v>
      </c>
      <c r="H316" t="s">
        <v>701</v>
      </c>
      <c r="I316" t="s">
        <v>707</v>
      </c>
      <c r="J316" t="s">
        <v>1086</v>
      </c>
      <c r="K316" s="12">
        <v>2.9807692307692299</v>
      </c>
      <c r="L316" s="12">
        <v>3.9423076923076898</v>
      </c>
      <c r="M316" t="s">
        <v>1346</v>
      </c>
      <c r="N316" s="12">
        <v>1.2259615384615401</v>
      </c>
      <c r="O316" s="12">
        <v>1.3701923076923099</v>
      </c>
      <c r="P316" t="s">
        <v>1302</v>
      </c>
      <c r="Q316">
        <v>43</v>
      </c>
      <c r="R316">
        <v>43</v>
      </c>
      <c r="S316" t="b">
        <v>0</v>
      </c>
      <c r="T316" t="s">
        <v>1349</v>
      </c>
      <c r="U316" s="16">
        <v>0.9597</v>
      </c>
      <c r="V316" t="s">
        <v>21</v>
      </c>
      <c r="W316" t="s">
        <v>21</v>
      </c>
      <c r="X316">
        <v>30</v>
      </c>
      <c r="Y316">
        <v>30</v>
      </c>
      <c r="Z316">
        <v>594</v>
      </c>
      <c r="AA316">
        <v>594</v>
      </c>
    </row>
    <row r="317" spans="1:27" x14ac:dyDescent="0.2">
      <c r="A317" t="s">
        <v>1289</v>
      </c>
      <c r="B317" t="s">
        <v>1264</v>
      </c>
      <c r="C317" t="s">
        <v>21</v>
      </c>
      <c r="D317" t="b">
        <v>0</v>
      </c>
      <c r="E317" t="s">
        <v>1154</v>
      </c>
      <c r="F317" t="s">
        <v>21</v>
      </c>
      <c r="G317" t="s">
        <v>1139</v>
      </c>
      <c r="H317" t="s">
        <v>22</v>
      </c>
      <c r="I317" t="s">
        <v>707</v>
      </c>
      <c r="J317" t="s">
        <v>1086</v>
      </c>
      <c r="K317">
        <v>2100</v>
      </c>
      <c r="L317">
        <v>7400</v>
      </c>
      <c r="M317" t="s">
        <v>1340</v>
      </c>
      <c r="N317">
        <v>430</v>
      </c>
      <c r="O317">
        <v>690</v>
      </c>
      <c r="P317" t="s">
        <v>1302</v>
      </c>
      <c r="Q317">
        <v>4</v>
      </c>
      <c r="R317">
        <v>4</v>
      </c>
      <c r="S317" t="b">
        <v>0</v>
      </c>
      <c r="T317" t="s">
        <v>1309</v>
      </c>
      <c r="V317">
        <v>100</v>
      </c>
      <c r="W317">
        <v>10</v>
      </c>
      <c r="X317">
        <v>70</v>
      </c>
      <c r="Y317">
        <v>35</v>
      </c>
      <c r="Z317">
        <v>2555</v>
      </c>
      <c r="AA317" t="s">
        <v>21</v>
      </c>
    </row>
    <row r="318" spans="1:27" ht="16" x14ac:dyDescent="0.2">
      <c r="A318" t="s">
        <v>1289</v>
      </c>
      <c r="B318" t="s">
        <v>1264</v>
      </c>
      <c r="C318" t="s">
        <v>21</v>
      </c>
      <c r="D318" t="b">
        <v>0</v>
      </c>
      <c r="E318" t="s">
        <v>1154</v>
      </c>
      <c r="F318" t="s">
        <v>21</v>
      </c>
      <c r="G318" t="s">
        <v>1139</v>
      </c>
      <c r="H318" t="s">
        <v>22</v>
      </c>
      <c r="I318" t="s">
        <v>707</v>
      </c>
      <c r="J318" t="s">
        <v>1085</v>
      </c>
      <c r="K318">
        <v>13100</v>
      </c>
      <c r="L318">
        <v>7400</v>
      </c>
      <c r="M318" t="s">
        <v>1340</v>
      </c>
      <c r="N318">
        <v>4100</v>
      </c>
      <c r="O318">
        <v>690</v>
      </c>
      <c r="P318" t="s">
        <v>1302</v>
      </c>
      <c r="Q318">
        <v>4</v>
      </c>
      <c r="R318">
        <v>4</v>
      </c>
      <c r="S318" t="b">
        <v>0</v>
      </c>
      <c r="T318" t="s">
        <v>1428</v>
      </c>
      <c r="U318" t="s">
        <v>21</v>
      </c>
      <c r="V318">
        <v>100</v>
      </c>
      <c r="W318">
        <v>10</v>
      </c>
      <c r="X318" s="8">
        <v>137</v>
      </c>
      <c r="Y318" s="8">
        <v>137</v>
      </c>
      <c r="Z318">
        <v>2555</v>
      </c>
      <c r="AA318" t="s">
        <v>21</v>
      </c>
    </row>
    <row r="319" spans="1:27" x14ac:dyDescent="0.2">
      <c r="A319" t="s">
        <v>1625</v>
      </c>
      <c r="B319" t="s">
        <v>1264</v>
      </c>
      <c r="C319" t="s">
        <v>21</v>
      </c>
      <c r="D319" t="b">
        <v>0</v>
      </c>
      <c r="E319" t="s">
        <v>1154</v>
      </c>
      <c r="F319" t="s">
        <v>21</v>
      </c>
      <c r="G319" t="s">
        <v>1198</v>
      </c>
      <c r="H319" t="s">
        <v>701</v>
      </c>
      <c r="I319" t="s">
        <v>707</v>
      </c>
      <c r="J319" t="s">
        <v>1085</v>
      </c>
      <c r="K319" s="12">
        <v>11600</v>
      </c>
      <c r="L319" s="12">
        <v>13600</v>
      </c>
      <c r="M319" t="s">
        <v>1340</v>
      </c>
      <c r="N319">
        <v>2000</v>
      </c>
      <c r="O319">
        <v>2300</v>
      </c>
      <c r="P319" t="s">
        <v>1302</v>
      </c>
      <c r="Q319">
        <v>4</v>
      </c>
      <c r="R319">
        <v>4</v>
      </c>
      <c r="S319" t="b">
        <v>0</v>
      </c>
      <c r="T319" t="s">
        <v>1309</v>
      </c>
      <c r="U319" t="s">
        <v>21</v>
      </c>
      <c r="V319">
        <v>100</v>
      </c>
      <c r="W319">
        <v>8</v>
      </c>
      <c r="X319" t="s">
        <v>21</v>
      </c>
      <c r="Y319" t="s">
        <v>21</v>
      </c>
      <c r="Z319">
        <v>4750</v>
      </c>
      <c r="AA319" t="s">
        <v>21</v>
      </c>
    </row>
    <row r="320" spans="1:27" x14ac:dyDescent="0.2">
      <c r="A320" t="s">
        <v>1404</v>
      </c>
      <c r="B320" t="s">
        <v>1264</v>
      </c>
      <c r="C320" t="s">
        <v>21</v>
      </c>
      <c r="D320" t="b">
        <v>0</v>
      </c>
      <c r="E320" t="s">
        <v>1154</v>
      </c>
      <c r="F320" t="s">
        <v>21</v>
      </c>
      <c r="G320" t="s">
        <v>1198</v>
      </c>
      <c r="H320" t="s">
        <v>22</v>
      </c>
      <c r="I320" t="s">
        <v>707</v>
      </c>
      <c r="J320" t="s">
        <v>1086</v>
      </c>
      <c r="K320" s="12">
        <v>1552.7950310558999</v>
      </c>
      <c r="L320" s="12">
        <v>7608.6956521739103</v>
      </c>
      <c r="M320" t="s">
        <v>1406</v>
      </c>
      <c r="N320" s="12">
        <v>0</v>
      </c>
      <c r="O320" s="12">
        <v>854.03726708074498</v>
      </c>
      <c r="P320" t="s">
        <v>1302</v>
      </c>
      <c r="Q320">
        <v>4</v>
      </c>
      <c r="R320">
        <v>4</v>
      </c>
      <c r="S320" t="b">
        <v>1</v>
      </c>
      <c r="T320" t="s">
        <v>1306</v>
      </c>
      <c r="V320">
        <v>7854</v>
      </c>
      <c r="W320">
        <v>10</v>
      </c>
      <c r="X320">
        <v>70</v>
      </c>
      <c r="Y320">
        <v>35</v>
      </c>
      <c r="Z320">
        <v>2190</v>
      </c>
      <c r="AA320" t="s">
        <v>21</v>
      </c>
    </row>
    <row r="321" spans="1:27" x14ac:dyDescent="0.2">
      <c r="A321" t="s">
        <v>1404</v>
      </c>
      <c r="B321" t="s">
        <v>1264</v>
      </c>
      <c r="C321" t="s">
        <v>21</v>
      </c>
      <c r="D321" t="b">
        <v>0</v>
      </c>
      <c r="E321" t="s">
        <v>1154</v>
      </c>
      <c r="F321" t="s">
        <v>21</v>
      </c>
      <c r="G321" t="s">
        <v>1198</v>
      </c>
      <c r="H321" t="s">
        <v>22</v>
      </c>
      <c r="I321" t="s">
        <v>707</v>
      </c>
      <c r="J321" t="s">
        <v>1086</v>
      </c>
      <c r="K321" s="12">
        <v>2251.5527950310602</v>
      </c>
      <c r="L321" s="12">
        <v>7453.41614906833</v>
      </c>
      <c r="M321" t="s">
        <v>1406</v>
      </c>
      <c r="N321" s="12">
        <v>310.55900621117502</v>
      </c>
      <c r="O321" s="12">
        <v>543.47826086956002</v>
      </c>
      <c r="P321" t="s">
        <v>1302</v>
      </c>
      <c r="Q321">
        <v>4</v>
      </c>
      <c r="R321">
        <v>4</v>
      </c>
      <c r="S321" t="b">
        <v>1</v>
      </c>
      <c r="T321" t="s">
        <v>1306</v>
      </c>
      <c r="V321">
        <v>7854</v>
      </c>
      <c r="W321">
        <v>10</v>
      </c>
      <c r="X321">
        <v>70</v>
      </c>
      <c r="Y321">
        <v>35</v>
      </c>
      <c r="Z321">
        <v>2555</v>
      </c>
      <c r="AA321" t="s">
        <v>21</v>
      </c>
    </row>
    <row r="322" spans="1:27" x14ac:dyDescent="0.2">
      <c r="A322" t="s">
        <v>1404</v>
      </c>
      <c r="B322" t="s">
        <v>1264</v>
      </c>
      <c r="C322" t="s">
        <v>21</v>
      </c>
      <c r="D322" t="b">
        <v>0</v>
      </c>
      <c r="E322" t="s">
        <v>1154</v>
      </c>
      <c r="F322" t="s">
        <v>21</v>
      </c>
      <c r="G322" t="s">
        <v>1198</v>
      </c>
      <c r="H322" t="s">
        <v>702</v>
      </c>
      <c r="I322" t="s">
        <v>707</v>
      </c>
      <c r="J322" t="s">
        <v>1086</v>
      </c>
      <c r="K322" s="12">
        <v>7763.9751552794996</v>
      </c>
      <c r="L322" s="12">
        <v>18322.9813664596</v>
      </c>
      <c r="M322" t="s">
        <v>1406</v>
      </c>
      <c r="N322" s="12">
        <v>2018.63354037267</v>
      </c>
      <c r="O322" s="12">
        <v>1785.7142857142801</v>
      </c>
      <c r="P322" t="s">
        <v>1302</v>
      </c>
      <c r="Q322">
        <v>4</v>
      </c>
      <c r="R322">
        <v>4</v>
      </c>
      <c r="S322" t="b">
        <v>1</v>
      </c>
      <c r="T322" t="s">
        <v>1306</v>
      </c>
      <c r="V322">
        <v>7854</v>
      </c>
      <c r="W322">
        <v>10</v>
      </c>
      <c r="X322">
        <v>70</v>
      </c>
      <c r="Y322">
        <v>35</v>
      </c>
      <c r="Z322">
        <v>2920</v>
      </c>
      <c r="AA322" t="s">
        <v>21</v>
      </c>
    </row>
    <row r="323" spans="1:27" x14ac:dyDescent="0.2">
      <c r="A323" t="s">
        <v>1404</v>
      </c>
      <c r="B323" t="s">
        <v>1264</v>
      </c>
      <c r="C323" t="s">
        <v>21</v>
      </c>
      <c r="D323" t="b">
        <v>0</v>
      </c>
      <c r="E323" t="s">
        <v>1154</v>
      </c>
      <c r="F323" t="s">
        <v>21</v>
      </c>
      <c r="G323" t="s">
        <v>1198</v>
      </c>
      <c r="H323" t="s">
        <v>702</v>
      </c>
      <c r="I323" t="s">
        <v>707</v>
      </c>
      <c r="J323" t="s">
        <v>1086</v>
      </c>
      <c r="K323" s="12">
        <v>7375.7763975155303</v>
      </c>
      <c r="L323" s="12">
        <v>11645.962732919301</v>
      </c>
      <c r="M323" t="s">
        <v>1406</v>
      </c>
      <c r="N323" s="12">
        <v>698.75776397515801</v>
      </c>
      <c r="O323" s="12">
        <v>698.75776397515801</v>
      </c>
      <c r="P323" t="s">
        <v>1302</v>
      </c>
      <c r="Q323">
        <v>4</v>
      </c>
      <c r="R323">
        <v>4</v>
      </c>
      <c r="S323" t="b">
        <v>1</v>
      </c>
      <c r="T323" t="s">
        <v>1389</v>
      </c>
      <c r="U323">
        <v>6.2E-2</v>
      </c>
      <c r="V323">
        <v>7854</v>
      </c>
      <c r="W323">
        <v>10</v>
      </c>
      <c r="X323">
        <v>70</v>
      </c>
      <c r="Y323">
        <v>35</v>
      </c>
      <c r="Z323">
        <v>3285</v>
      </c>
      <c r="AA323" t="s">
        <v>21</v>
      </c>
    </row>
    <row r="324" spans="1:27" x14ac:dyDescent="0.2">
      <c r="A324" t="s">
        <v>1404</v>
      </c>
      <c r="B324" t="s">
        <v>1264</v>
      </c>
      <c r="C324" t="s">
        <v>21</v>
      </c>
      <c r="D324" t="b">
        <v>0</v>
      </c>
      <c r="E324" t="s">
        <v>1154</v>
      </c>
      <c r="F324" t="s">
        <v>21</v>
      </c>
      <c r="G324" t="s">
        <v>1198</v>
      </c>
      <c r="H324" t="s">
        <v>22</v>
      </c>
      <c r="I324" t="s">
        <v>707</v>
      </c>
      <c r="J324" t="s">
        <v>1086</v>
      </c>
      <c r="K324" s="12">
        <v>1863.35403726708</v>
      </c>
      <c r="L324" s="12">
        <v>7453.41614906833</v>
      </c>
      <c r="M324" t="s">
        <v>1406</v>
      </c>
      <c r="N324" s="12">
        <v>931.67701863354205</v>
      </c>
      <c r="O324" s="12">
        <v>543.47826086956002</v>
      </c>
      <c r="P324" t="s">
        <v>1302</v>
      </c>
      <c r="Q324">
        <v>4</v>
      </c>
      <c r="R324">
        <v>4</v>
      </c>
      <c r="S324" t="b">
        <v>0</v>
      </c>
      <c r="T324" t="s">
        <v>21</v>
      </c>
      <c r="U324" t="s">
        <v>21</v>
      </c>
      <c r="V324">
        <v>7854</v>
      </c>
      <c r="W324">
        <v>10</v>
      </c>
      <c r="X324">
        <v>70</v>
      </c>
      <c r="Y324">
        <v>35</v>
      </c>
      <c r="Z324" t="s">
        <v>21</v>
      </c>
      <c r="AA324">
        <v>365</v>
      </c>
    </row>
    <row r="325" spans="1:27" x14ac:dyDescent="0.2">
      <c r="A325" t="s">
        <v>1404</v>
      </c>
      <c r="B325" t="s">
        <v>1264</v>
      </c>
      <c r="C325" t="s">
        <v>21</v>
      </c>
      <c r="D325" t="b">
        <v>0</v>
      </c>
      <c r="E325" t="s">
        <v>1154</v>
      </c>
      <c r="F325" t="s">
        <v>21</v>
      </c>
      <c r="G325" t="s">
        <v>1198</v>
      </c>
      <c r="H325" t="s">
        <v>702</v>
      </c>
      <c r="I325" t="s">
        <v>707</v>
      </c>
      <c r="J325" t="s">
        <v>1086</v>
      </c>
      <c r="K325" s="12">
        <v>3416.1490683229599</v>
      </c>
      <c r="L325" s="12">
        <v>18322.9813664596</v>
      </c>
      <c r="M325" t="s">
        <v>1406</v>
      </c>
      <c r="N325" s="12">
        <v>1708.07453416148</v>
      </c>
      <c r="O325" s="12">
        <v>1785.7142857142801</v>
      </c>
      <c r="P325" t="s">
        <v>1302</v>
      </c>
      <c r="Q325">
        <v>4</v>
      </c>
      <c r="R325">
        <v>4</v>
      </c>
      <c r="S325" t="b">
        <v>0</v>
      </c>
      <c r="T325" t="s">
        <v>21</v>
      </c>
      <c r="U325" t="s">
        <v>21</v>
      </c>
      <c r="V325">
        <v>7854</v>
      </c>
      <c r="W325">
        <v>10</v>
      </c>
      <c r="X325">
        <v>70</v>
      </c>
      <c r="Y325">
        <v>35</v>
      </c>
      <c r="Z325" t="s">
        <v>21</v>
      </c>
      <c r="AA325">
        <v>730</v>
      </c>
    </row>
    <row r="326" spans="1:27" x14ac:dyDescent="0.2">
      <c r="A326" t="s">
        <v>1404</v>
      </c>
      <c r="B326" t="s">
        <v>1264</v>
      </c>
      <c r="C326" t="s">
        <v>21</v>
      </c>
      <c r="D326" t="b">
        <v>0</v>
      </c>
      <c r="E326" t="s">
        <v>1154</v>
      </c>
      <c r="F326" t="s">
        <v>21</v>
      </c>
      <c r="G326" t="s">
        <v>1198</v>
      </c>
      <c r="H326" t="s">
        <v>702</v>
      </c>
      <c r="I326" t="s">
        <v>707</v>
      </c>
      <c r="J326" t="s">
        <v>1086</v>
      </c>
      <c r="K326" s="12">
        <v>3105.5900621118099</v>
      </c>
      <c r="L326" s="12">
        <v>11645.962732919301</v>
      </c>
      <c r="M326" t="s">
        <v>1406</v>
      </c>
      <c r="N326" s="12">
        <v>1552.7950310558999</v>
      </c>
      <c r="O326" s="12">
        <v>698.75776397515801</v>
      </c>
      <c r="P326" t="s">
        <v>1302</v>
      </c>
      <c r="Q326">
        <v>4</v>
      </c>
      <c r="R326">
        <v>4</v>
      </c>
      <c r="S326" t="b">
        <v>0</v>
      </c>
      <c r="T326" t="s">
        <v>21</v>
      </c>
      <c r="U326" t="s">
        <v>21</v>
      </c>
      <c r="V326">
        <v>7854</v>
      </c>
      <c r="W326">
        <v>10</v>
      </c>
      <c r="X326">
        <v>70</v>
      </c>
      <c r="Y326">
        <v>35</v>
      </c>
      <c r="Z326" t="s">
        <v>21</v>
      </c>
      <c r="AA326">
        <v>1095</v>
      </c>
    </row>
    <row r="327" spans="1:27" x14ac:dyDescent="0.2">
      <c r="A327" t="s">
        <v>1404</v>
      </c>
      <c r="B327" t="s">
        <v>1267</v>
      </c>
      <c r="C327" t="s">
        <v>1388</v>
      </c>
      <c r="D327" t="b">
        <v>0</v>
      </c>
      <c r="E327" t="s">
        <v>1154</v>
      </c>
      <c r="F327" t="s">
        <v>21</v>
      </c>
      <c r="G327" t="s">
        <v>1198</v>
      </c>
      <c r="H327" t="s">
        <v>22</v>
      </c>
      <c r="I327" t="s">
        <v>707</v>
      </c>
      <c r="J327" t="s">
        <v>1086</v>
      </c>
      <c r="K327" s="12">
        <v>7.7632398753894103</v>
      </c>
      <c r="L327" s="12">
        <v>10.6853582554517</v>
      </c>
      <c r="M327" t="s">
        <v>1406</v>
      </c>
      <c r="N327" s="12">
        <v>0.741433021806856</v>
      </c>
      <c r="O327" s="12">
        <v>0.82866043613707197</v>
      </c>
      <c r="P327" t="s">
        <v>1302</v>
      </c>
      <c r="Q327">
        <v>4</v>
      </c>
      <c r="R327">
        <v>4</v>
      </c>
      <c r="S327" t="b">
        <v>1</v>
      </c>
      <c r="T327" t="s">
        <v>1269</v>
      </c>
      <c r="U327">
        <v>6.0000000000000001E-3</v>
      </c>
      <c r="V327">
        <v>7854</v>
      </c>
      <c r="W327">
        <v>10</v>
      </c>
      <c r="X327">
        <v>70</v>
      </c>
      <c r="Y327">
        <v>35</v>
      </c>
      <c r="Z327">
        <v>2190</v>
      </c>
      <c r="AA327" t="s">
        <v>21</v>
      </c>
    </row>
    <row r="328" spans="1:27" x14ac:dyDescent="0.2">
      <c r="A328" t="s">
        <v>1404</v>
      </c>
      <c r="B328" t="s">
        <v>1267</v>
      </c>
      <c r="C328" t="s">
        <v>1388</v>
      </c>
      <c r="D328" t="b">
        <v>0</v>
      </c>
      <c r="E328" t="s">
        <v>1154</v>
      </c>
      <c r="F328" t="s">
        <v>21</v>
      </c>
      <c r="G328" t="s">
        <v>1198</v>
      </c>
      <c r="H328" t="s">
        <v>22</v>
      </c>
      <c r="I328" t="s">
        <v>707</v>
      </c>
      <c r="J328" t="s">
        <v>1086</v>
      </c>
      <c r="K328" s="12">
        <v>7.0218068535825502</v>
      </c>
      <c r="L328" s="12">
        <v>8.7227414330218096</v>
      </c>
      <c r="M328" t="s">
        <v>1406</v>
      </c>
      <c r="N328" s="12">
        <v>0.65420560747663403</v>
      </c>
      <c r="O328" s="12">
        <v>0.47975077881619799</v>
      </c>
      <c r="P328" t="s">
        <v>1302</v>
      </c>
      <c r="Q328">
        <v>4</v>
      </c>
      <c r="R328">
        <v>4</v>
      </c>
      <c r="S328" t="b">
        <v>1</v>
      </c>
      <c r="T328" t="s">
        <v>1400</v>
      </c>
      <c r="U328">
        <v>8.8999999999999996E-2</v>
      </c>
      <c r="V328">
        <v>7854</v>
      </c>
      <c r="W328">
        <v>10</v>
      </c>
      <c r="X328">
        <v>70</v>
      </c>
      <c r="Y328">
        <v>35</v>
      </c>
      <c r="Z328">
        <v>2555</v>
      </c>
      <c r="AA328" t="s">
        <v>21</v>
      </c>
    </row>
    <row r="329" spans="1:27" x14ac:dyDescent="0.2">
      <c r="A329" t="s">
        <v>1404</v>
      </c>
      <c r="B329" t="s">
        <v>1267</v>
      </c>
      <c r="C329" t="s">
        <v>1388</v>
      </c>
      <c r="D329" t="b">
        <v>0</v>
      </c>
      <c r="E329" t="s">
        <v>1154</v>
      </c>
      <c r="F329" t="s">
        <v>21</v>
      </c>
      <c r="G329" t="s">
        <v>1198</v>
      </c>
      <c r="H329" t="s">
        <v>702</v>
      </c>
      <c r="I329" t="s">
        <v>707</v>
      </c>
      <c r="J329" t="s">
        <v>1086</v>
      </c>
      <c r="K329" s="12">
        <v>6.4984423676012399</v>
      </c>
      <c r="L329" s="12">
        <v>8.7227414330218096</v>
      </c>
      <c r="M329" t="s">
        <v>1406</v>
      </c>
      <c r="N329" s="12">
        <v>0.65420560747663703</v>
      </c>
      <c r="O329" s="12">
        <v>0.69781931464174796</v>
      </c>
      <c r="P329" t="s">
        <v>1302</v>
      </c>
      <c r="Q329">
        <v>4</v>
      </c>
      <c r="R329">
        <v>4</v>
      </c>
      <c r="S329" t="b">
        <v>1</v>
      </c>
      <c r="T329" t="s">
        <v>1269</v>
      </c>
      <c r="U329">
        <v>3.3000000000000002E-2</v>
      </c>
      <c r="V329">
        <v>7854</v>
      </c>
      <c r="W329">
        <v>10</v>
      </c>
      <c r="X329">
        <v>70</v>
      </c>
      <c r="Y329">
        <v>35</v>
      </c>
      <c r="Z329">
        <v>2920</v>
      </c>
      <c r="AA329" t="s">
        <v>21</v>
      </c>
    </row>
    <row r="330" spans="1:27" x14ac:dyDescent="0.2">
      <c r="A330" t="s">
        <v>1404</v>
      </c>
      <c r="B330" t="s">
        <v>1267</v>
      </c>
      <c r="C330" t="s">
        <v>1388</v>
      </c>
      <c r="D330" t="b">
        <v>0</v>
      </c>
      <c r="E330" t="s">
        <v>1154</v>
      </c>
      <c r="F330" t="s">
        <v>21</v>
      </c>
      <c r="G330" t="s">
        <v>1198</v>
      </c>
      <c r="H330" t="s">
        <v>702</v>
      </c>
      <c r="I330" t="s">
        <v>707</v>
      </c>
      <c r="J330" t="s">
        <v>1086</v>
      </c>
      <c r="K330" s="12">
        <v>6.5420560747663599</v>
      </c>
      <c r="L330" s="12">
        <v>9.3333333333333304</v>
      </c>
      <c r="M330" t="s">
        <v>1406</v>
      </c>
      <c r="N330" s="12">
        <v>0.82866043613707097</v>
      </c>
      <c r="O330" s="12">
        <v>0.305295950155761</v>
      </c>
      <c r="P330" t="s">
        <v>1302</v>
      </c>
      <c r="Q330">
        <v>4</v>
      </c>
      <c r="R330">
        <v>4</v>
      </c>
      <c r="S330" t="b">
        <v>1</v>
      </c>
      <c r="T330" t="s">
        <v>1269</v>
      </c>
      <c r="U330">
        <v>1.0999999999999999E-2</v>
      </c>
      <c r="V330">
        <v>7854</v>
      </c>
      <c r="W330">
        <v>10</v>
      </c>
      <c r="X330">
        <v>70</v>
      </c>
      <c r="Y330">
        <v>35</v>
      </c>
      <c r="Z330">
        <v>3285</v>
      </c>
      <c r="AA330" t="s">
        <v>21</v>
      </c>
    </row>
    <row r="331" spans="1:27" x14ac:dyDescent="0.2">
      <c r="A331" t="s">
        <v>1404</v>
      </c>
      <c r="B331" t="s">
        <v>1267</v>
      </c>
      <c r="C331" t="s">
        <v>1388</v>
      </c>
      <c r="D331" t="b">
        <v>0</v>
      </c>
      <c r="E331" t="s">
        <v>1154</v>
      </c>
      <c r="F331" t="s">
        <v>21</v>
      </c>
      <c r="G331" t="s">
        <v>1198</v>
      </c>
      <c r="H331" t="s">
        <v>22</v>
      </c>
      <c r="I331" t="s">
        <v>707</v>
      </c>
      <c r="J331" t="s">
        <v>1086</v>
      </c>
      <c r="K331" s="12">
        <v>9.5514018691588802</v>
      </c>
      <c r="L331" s="12">
        <v>8.7227414330218096</v>
      </c>
      <c r="M331" t="s">
        <v>1406</v>
      </c>
      <c r="N331" s="12">
        <v>0.26168224299065601</v>
      </c>
      <c r="O331" s="12">
        <v>0.47975077881619799</v>
      </c>
      <c r="P331" t="s">
        <v>1302</v>
      </c>
      <c r="Q331">
        <v>4</v>
      </c>
      <c r="R331">
        <v>4</v>
      </c>
      <c r="S331" t="b">
        <v>0</v>
      </c>
      <c r="T331" t="s">
        <v>21</v>
      </c>
      <c r="U331" t="s">
        <v>21</v>
      </c>
      <c r="V331">
        <v>7854</v>
      </c>
      <c r="W331">
        <v>10</v>
      </c>
      <c r="X331">
        <v>70</v>
      </c>
      <c r="Y331">
        <v>35</v>
      </c>
      <c r="Z331" t="s">
        <v>21</v>
      </c>
      <c r="AA331">
        <v>365</v>
      </c>
    </row>
    <row r="332" spans="1:27" x14ac:dyDescent="0.2">
      <c r="A332" t="s">
        <v>1404</v>
      </c>
      <c r="B332" t="s">
        <v>1267</v>
      </c>
      <c r="C332" t="s">
        <v>1388</v>
      </c>
      <c r="D332" t="b">
        <v>0</v>
      </c>
      <c r="E332" t="s">
        <v>1154</v>
      </c>
      <c r="F332" t="s">
        <v>21</v>
      </c>
      <c r="G332" t="s">
        <v>1198</v>
      </c>
      <c r="H332" t="s">
        <v>702</v>
      </c>
      <c r="I332" t="s">
        <v>707</v>
      </c>
      <c r="J332" t="s">
        <v>1086</v>
      </c>
      <c r="K332" s="12">
        <v>8.7227414330218096</v>
      </c>
      <c r="L332" s="12">
        <v>8.7227414330218096</v>
      </c>
      <c r="M332" t="s">
        <v>1406</v>
      </c>
      <c r="N332" s="12">
        <v>0.61059190031152799</v>
      </c>
      <c r="O332" s="12">
        <v>0.69781931464174796</v>
      </c>
      <c r="P332" t="s">
        <v>1302</v>
      </c>
      <c r="Q332">
        <v>4</v>
      </c>
      <c r="R332">
        <v>4</v>
      </c>
      <c r="S332" t="b">
        <v>0</v>
      </c>
      <c r="T332" t="s">
        <v>21</v>
      </c>
      <c r="U332" t="s">
        <v>21</v>
      </c>
      <c r="V332">
        <v>7854</v>
      </c>
      <c r="W332">
        <v>10</v>
      </c>
      <c r="X332">
        <v>70</v>
      </c>
      <c r="Y332">
        <v>35</v>
      </c>
      <c r="Z332" t="s">
        <v>21</v>
      </c>
      <c r="AA332">
        <v>730</v>
      </c>
    </row>
    <row r="333" spans="1:27" x14ac:dyDescent="0.2">
      <c r="A333" t="s">
        <v>1404</v>
      </c>
      <c r="B333" t="s">
        <v>1267</v>
      </c>
      <c r="C333" t="s">
        <v>1388</v>
      </c>
      <c r="D333" t="b">
        <v>0</v>
      </c>
      <c r="E333" t="s">
        <v>1154</v>
      </c>
      <c r="F333" t="s">
        <v>21</v>
      </c>
      <c r="G333" t="s">
        <v>1198</v>
      </c>
      <c r="H333" t="s">
        <v>702</v>
      </c>
      <c r="I333" t="s">
        <v>707</v>
      </c>
      <c r="J333" t="s">
        <v>1086</v>
      </c>
      <c r="K333" s="12">
        <v>8.4610591900311505</v>
      </c>
      <c r="L333" s="12">
        <v>9.3333333333333304</v>
      </c>
      <c r="M333" t="s">
        <v>1406</v>
      </c>
      <c r="N333" s="12">
        <v>1.1775700934579401</v>
      </c>
      <c r="O333" s="12">
        <v>0.305295950155761</v>
      </c>
      <c r="P333" t="s">
        <v>1302</v>
      </c>
      <c r="Q333">
        <v>4</v>
      </c>
      <c r="R333">
        <v>4</v>
      </c>
      <c r="S333" t="b">
        <v>0</v>
      </c>
      <c r="T333" t="s">
        <v>21</v>
      </c>
      <c r="U333" t="s">
        <v>21</v>
      </c>
      <c r="V333">
        <v>7854</v>
      </c>
      <c r="W333">
        <v>10</v>
      </c>
      <c r="X333">
        <v>70</v>
      </c>
      <c r="Y333">
        <v>35</v>
      </c>
      <c r="Z333" t="s">
        <v>21</v>
      </c>
      <c r="AA333">
        <v>1095</v>
      </c>
    </row>
    <row r="334" spans="1:27" x14ac:dyDescent="0.2">
      <c r="A334" t="s">
        <v>1404</v>
      </c>
      <c r="B334" t="s">
        <v>1267</v>
      </c>
      <c r="C334" t="s">
        <v>1357</v>
      </c>
      <c r="D334" t="b">
        <v>0</v>
      </c>
      <c r="E334" t="s">
        <v>1154</v>
      </c>
      <c r="F334" t="s">
        <v>21</v>
      </c>
      <c r="G334" t="s">
        <v>1198</v>
      </c>
      <c r="H334" t="s">
        <v>22</v>
      </c>
      <c r="I334" t="s">
        <v>707</v>
      </c>
      <c r="J334" t="s">
        <v>1086</v>
      </c>
      <c r="K334" s="12">
        <v>1.6</v>
      </c>
      <c r="L334" s="12">
        <v>1.51</v>
      </c>
      <c r="M334" t="s">
        <v>1406</v>
      </c>
      <c r="N334" s="12">
        <v>0.08</v>
      </c>
      <c r="O334" s="12">
        <v>0.02</v>
      </c>
      <c r="P334" t="s">
        <v>1302</v>
      </c>
      <c r="Q334">
        <v>4</v>
      </c>
      <c r="R334">
        <v>4</v>
      </c>
      <c r="S334" t="b">
        <v>0</v>
      </c>
      <c r="T334" t="s">
        <v>21</v>
      </c>
      <c r="U334" t="s">
        <v>21</v>
      </c>
      <c r="V334">
        <v>7854</v>
      </c>
      <c r="W334">
        <v>10</v>
      </c>
      <c r="X334">
        <v>70</v>
      </c>
      <c r="Y334">
        <v>35</v>
      </c>
      <c r="Z334">
        <v>2555</v>
      </c>
      <c r="AA334" t="s">
        <v>21</v>
      </c>
    </row>
    <row r="335" spans="1:27" x14ac:dyDescent="0.2">
      <c r="A335" t="s">
        <v>1404</v>
      </c>
      <c r="B335" t="s">
        <v>1267</v>
      </c>
      <c r="C335" t="s">
        <v>1357</v>
      </c>
      <c r="D335" t="b">
        <v>0</v>
      </c>
      <c r="E335" t="s">
        <v>1154</v>
      </c>
      <c r="F335" t="s">
        <v>21</v>
      </c>
      <c r="G335" t="s">
        <v>1198</v>
      </c>
      <c r="H335" t="s">
        <v>702</v>
      </c>
      <c r="I335" t="s">
        <v>707</v>
      </c>
      <c r="J335" t="s">
        <v>1086</v>
      </c>
      <c r="K335" s="12">
        <v>1.1399999999999999</v>
      </c>
      <c r="L335" s="12">
        <v>1.33</v>
      </c>
      <c r="M335" t="s">
        <v>1406</v>
      </c>
      <c r="N335" s="12">
        <v>0.1</v>
      </c>
      <c r="O335" s="12">
        <v>0.1</v>
      </c>
      <c r="P335" t="s">
        <v>1302</v>
      </c>
      <c r="Q335">
        <v>4</v>
      </c>
      <c r="R335">
        <v>4</v>
      </c>
      <c r="S335" t="b">
        <v>0</v>
      </c>
      <c r="T335" t="s">
        <v>21</v>
      </c>
      <c r="U335" t="s">
        <v>21</v>
      </c>
      <c r="V335">
        <v>7854</v>
      </c>
      <c r="W335">
        <v>10</v>
      </c>
      <c r="X335">
        <v>70</v>
      </c>
      <c r="Y335">
        <v>35</v>
      </c>
      <c r="Z335">
        <v>2920</v>
      </c>
      <c r="AA335" t="s">
        <v>21</v>
      </c>
    </row>
    <row r="336" spans="1:27" x14ac:dyDescent="0.2">
      <c r="A336" t="s">
        <v>1404</v>
      </c>
      <c r="B336" t="s">
        <v>1267</v>
      </c>
      <c r="C336" t="s">
        <v>1357</v>
      </c>
      <c r="D336" t="b">
        <v>0</v>
      </c>
      <c r="E336" t="s">
        <v>1154</v>
      </c>
      <c r="F336" t="s">
        <v>21</v>
      </c>
      <c r="G336" t="s">
        <v>1198</v>
      </c>
      <c r="H336" t="s">
        <v>702</v>
      </c>
      <c r="I336" t="s">
        <v>707</v>
      </c>
      <c r="J336" t="s">
        <v>1086</v>
      </c>
      <c r="K336" s="12">
        <v>1.01</v>
      </c>
      <c r="L336" s="12">
        <v>1.55</v>
      </c>
      <c r="M336" t="s">
        <v>1406</v>
      </c>
      <c r="N336" s="12">
        <v>0.18</v>
      </c>
      <c r="O336" s="12">
        <v>0.04</v>
      </c>
      <c r="P336" t="s">
        <v>1302</v>
      </c>
      <c r="Q336">
        <v>4</v>
      </c>
      <c r="R336">
        <v>4</v>
      </c>
      <c r="S336" t="b">
        <v>1</v>
      </c>
      <c r="T336" t="s">
        <v>1269</v>
      </c>
      <c r="U336">
        <v>1E-3</v>
      </c>
      <c r="V336">
        <v>7854</v>
      </c>
      <c r="W336">
        <v>10</v>
      </c>
      <c r="X336">
        <v>70</v>
      </c>
      <c r="Y336">
        <v>35</v>
      </c>
      <c r="Z336">
        <v>3285</v>
      </c>
      <c r="AA336" t="s">
        <v>21</v>
      </c>
    </row>
    <row r="337" spans="1:27" x14ac:dyDescent="0.2">
      <c r="A337" t="s">
        <v>1404</v>
      </c>
      <c r="B337" t="s">
        <v>1267</v>
      </c>
      <c r="C337" t="s">
        <v>1357</v>
      </c>
      <c r="D337" t="b">
        <v>0</v>
      </c>
      <c r="E337" t="s">
        <v>1154</v>
      </c>
      <c r="F337" t="s">
        <v>21</v>
      </c>
      <c r="G337" t="s">
        <v>1198</v>
      </c>
      <c r="H337" t="s">
        <v>22</v>
      </c>
      <c r="I337" t="s">
        <v>707</v>
      </c>
      <c r="J337" t="s">
        <v>1086</v>
      </c>
      <c r="K337" s="12">
        <v>1.54</v>
      </c>
      <c r="L337" s="12">
        <v>1.51</v>
      </c>
      <c r="M337" t="s">
        <v>1406</v>
      </c>
      <c r="N337" s="12">
        <v>0.15</v>
      </c>
      <c r="O337" s="12">
        <v>0.02</v>
      </c>
      <c r="P337" t="s">
        <v>1302</v>
      </c>
      <c r="Q337">
        <v>4</v>
      </c>
      <c r="R337">
        <v>4</v>
      </c>
      <c r="S337" t="b">
        <v>0</v>
      </c>
      <c r="T337" t="s">
        <v>21</v>
      </c>
      <c r="U337" t="s">
        <v>21</v>
      </c>
      <c r="V337">
        <v>7854</v>
      </c>
      <c r="W337">
        <v>10</v>
      </c>
      <c r="X337">
        <v>70</v>
      </c>
      <c r="Y337">
        <v>35</v>
      </c>
      <c r="Z337" t="s">
        <v>21</v>
      </c>
      <c r="AA337">
        <v>365</v>
      </c>
    </row>
    <row r="338" spans="1:27" x14ac:dyDescent="0.2">
      <c r="A338" t="s">
        <v>1404</v>
      </c>
      <c r="B338" t="s">
        <v>1267</v>
      </c>
      <c r="C338" t="s">
        <v>1357</v>
      </c>
      <c r="D338" t="b">
        <v>0</v>
      </c>
      <c r="E338" t="s">
        <v>1154</v>
      </c>
      <c r="F338" t="s">
        <v>21</v>
      </c>
      <c r="G338" t="s">
        <v>1198</v>
      </c>
      <c r="H338" t="s">
        <v>702</v>
      </c>
      <c r="I338" t="s">
        <v>707</v>
      </c>
      <c r="J338" t="s">
        <v>1086</v>
      </c>
      <c r="K338" s="12">
        <v>1.39</v>
      </c>
      <c r="L338" s="12">
        <v>1.33</v>
      </c>
      <c r="M338" t="s">
        <v>1406</v>
      </c>
      <c r="N338" s="12">
        <v>0.03</v>
      </c>
      <c r="O338" s="12">
        <v>0.1</v>
      </c>
      <c r="P338" t="s">
        <v>1302</v>
      </c>
      <c r="Q338">
        <v>4</v>
      </c>
      <c r="R338">
        <v>4</v>
      </c>
      <c r="S338" t="b">
        <v>0</v>
      </c>
      <c r="T338" t="s">
        <v>21</v>
      </c>
      <c r="U338" t="s">
        <v>21</v>
      </c>
      <c r="V338">
        <v>7854</v>
      </c>
      <c r="W338">
        <v>10</v>
      </c>
      <c r="X338">
        <v>70</v>
      </c>
      <c r="Y338">
        <v>35</v>
      </c>
      <c r="Z338" t="s">
        <v>21</v>
      </c>
      <c r="AA338">
        <v>730</v>
      </c>
    </row>
    <row r="339" spans="1:27" x14ac:dyDescent="0.2">
      <c r="A339" t="s">
        <v>1404</v>
      </c>
      <c r="B339" t="s">
        <v>1267</v>
      </c>
      <c r="C339" t="s">
        <v>1357</v>
      </c>
      <c r="D339" t="b">
        <v>0</v>
      </c>
      <c r="E339" t="s">
        <v>1154</v>
      </c>
      <c r="F339" t="s">
        <v>21</v>
      </c>
      <c r="G339" t="s">
        <v>1198</v>
      </c>
      <c r="H339" t="s">
        <v>702</v>
      </c>
      <c r="I339" t="s">
        <v>707</v>
      </c>
      <c r="J339" t="s">
        <v>1086</v>
      </c>
      <c r="K339" s="12">
        <v>1.42</v>
      </c>
      <c r="L339" s="12">
        <v>1.55</v>
      </c>
      <c r="M339" t="s">
        <v>1406</v>
      </c>
      <c r="N339" s="12">
        <v>0.09</v>
      </c>
      <c r="O339" s="12">
        <v>0.04</v>
      </c>
      <c r="P339" t="s">
        <v>1302</v>
      </c>
      <c r="Q339">
        <v>4</v>
      </c>
      <c r="R339">
        <v>4</v>
      </c>
      <c r="S339" t="b">
        <v>0</v>
      </c>
      <c r="T339" t="s">
        <v>21</v>
      </c>
      <c r="U339" t="s">
        <v>21</v>
      </c>
      <c r="V339">
        <v>7854</v>
      </c>
      <c r="W339">
        <v>10</v>
      </c>
      <c r="X339">
        <v>70</v>
      </c>
      <c r="Y339">
        <v>35</v>
      </c>
      <c r="Z339" t="s">
        <v>21</v>
      </c>
      <c r="AA339">
        <v>1095</v>
      </c>
    </row>
    <row r="340" spans="1:27" x14ac:dyDescent="0.2">
      <c r="A340" t="s">
        <v>1329</v>
      </c>
      <c r="B340" t="s">
        <v>1264</v>
      </c>
      <c r="C340" t="s">
        <v>21</v>
      </c>
      <c r="D340" t="b">
        <v>0</v>
      </c>
      <c r="E340" t="s">
        <v>1154</v>
      </c>
      <c r="F340" t="s">
        <v>1288</v>
      </c>
      <c r="G340" t="s">
        <v>1152</v>
      </c>
      <c r="H340" t="s">
        <v>21</v>
      </c>
      <c r="I340" t="s">
        <v>21</v>
      </c>
      <c r="J340" t="s">
        <v>1086</v>
      </c>
      <c r="K340" s="12">
        <v>2.578125</v>
      </c>
      <c r="L340" s="12">
        <v>6.7542613636363704</v>
      </c>
      <c r="M340" t="s">
        <v>1401</v>
      </c>
      <c r="N340">
        <v>0.83807698962037502</v>
      </c>
      <c r="O340">
        <v>2.1290489927179799</v>
      </c>
      <c r="P340" t="s">
        <v>1302</v>
      </c>
      <c r="Q340">
        <v>12</v>
      </c>
      <c r="R340">
        <v>12</v>
      </c>
      <c r="S340" t="b">
        <v>1</v>
      </c>
      <c r="T340" t="s">
        <v>1306</v>
      </c>
      <c r="U340" t="s">
        <v>21</v>
      </c>
      <c r="V340" t="s">
        <v>21</v>
      </c>
      <c r="W340" t="s">
        <v>21</v>
      </c>
      <c r="X340">
        <v>30</v>
      </c>
      <c r="Y340">
        <v>30</v>
      </c>
      <c r="Z340">
        <v>6204</v>
      </c>
      <c r="AA340" t="s">
        <v>21</v>
      </c>
    </row>
    <row r="341" spans="1:27" x14ac:dyDescent="0.2">
      <c r="A341" t="s">
        <v>1331</v>
      </c>
      <c r="B341" t="s">
        <v>1264</v>
      </c>
      <c r="C341" t="s">
        <v>21</v>
      </c>
      <c r="D341" t="b">
        <v>0</v>
      </c>
      <c r="E341" t="s">
        <v>1154</v>
      </c>
      <c r="G341" t="s">
        <v>1198</v>
      </c>
      <c r="H341" t="s">
        <v>21</v>
      </c>
      <c r="I341" t="s">
        <v>21</v>
      </c>
      <c r="J341" t="s">
        <v>1086</v>
      </c>
      <c r="K341">
        <v>32.5</v>
      </c>
      <c r="L341">
        <v>46.5</v>
      </c>
      <c r="M341" t="s">
        <v>1360</v>
      </c>
      <c r="N341" t="s">
        <v>21</v>
      </c>
      <c r="O341" t="s">
        <v>21</v>
      </c>
      <c r="P341" t="s">
        <v>21</v>
      </c>
      <c r="Q341">
        <v>24</v>
      </c>
      <c r="R341">
        <v>24</v>
      </c>
      <c r="S341" s="3" t="s">
        <v>21</v>
      </c>
      <c r="T341" s="3" t="s">
        <v>21</v>
      </c>
      <c r="U341" s="3" t="s">
        <v>21</v>
      </c>
      <c r="V341" s="3" t="s">
        <v>21</v>
      </c>
      <c r="W341" t="s">
        <v>21</v>
      </c>
      <c r="X341">
        <v>34.25</v>
      </c>
      <c r="Y341">
        <v>34.25</v>
      </c>
      <c r="Z341">
        <v>730</v>
      </c>
      <c r="AA341" t="s">
        <v>21</v>
      </c>
    </row>
    <row r="342" spans="1:27" x14ac:dyDescent="0.2">
      <c r="A342" t="s">
        <v>1331</v>
      </c>
      <c r="B342" t="s">
        <v>1264</v>
      </c>
      <c r="C342" t="s">
        <v>21</v>
      </c>
      <c r="D342" t="b">
        <v>0</v>
      </c>
      <c r="E342" t="s">
        <v>1154</v>
      </c>
      <c r="G342" t="s">
        <v>1198</v>
      </c>
      <c r="H342" t="s">
        <v>21</v>
      </c>
      <c r="I342" t="s">
        <v>21</v>
      </c>
      <c r="J342" t="s">
        <v>1086</v>
      </c>
      <c r="K342">
        <v>40.799999999999997</v>
      </c>
      <c r="L342">
        <v>61.7</v>
      </c>
      <c r="M342" t="s">
        <v>1361</v>
      </c>
      <c r="N342" t="s">
        <v>21</v>
      </c>
      <c r="O342" t="s">
        <v>21</v>
      </c>
      <c r="P342" t="s">
        <v>21</v>
      </c>
      <c r="Q342">
        <v>24</v>
      </c>
      <c r="R342">
        <v>24</v>
      </c>
      <c r="S342" s="3" t="s">
        <v>21</v>
      </c>
      <c r="T342" s="3" t="s">
        <v>21</v>
      </c>
      <c r="U342" s="3" t="s">
        <v>21</v>
      </c>
      <c r="V342" s="3" t="s">
        <v>21</v>
      </c>
      <c r="W342" t="s">
        <v>21</v>
      </c>
      <c r="X342">
        <v>34.25</v>
      </c>
      <c r="Y342">
        <v>34.25</v>
      </c>
      <c r="Z342">
        <v>730</v>
      </c>
      <c r="AA342" t="s">
        <v>21</v>
      </c>
    </row>
    <row r="343" spans="1:27" x14ac:dyDescent="0.2">
      <c r="A343" t="s">
        <v>1331</v>
      </c>
      <c r="B343" t="s">
        <v>1264</v>
      </c>
      <c r="C343" t="s">
        <v>21</v>
      </c>
      <c r="D343" t="b">
        <v>0</v>
      </c>
      <c r="E343" t="s">
        <v>1154</v>
      </c>
      <c r="G343" t="s">
        <v>1198</v>
      </c>
      <c r="H343" t="s">
        <v>21</v>
      </c>
      <c r="I343" t="s">
        <v>21</v>
      </c>
      <c r="J343" t="s">
        <v>1086</v>
      </c>
      <c r="K343">
        <v>46</v>
      </c>
      <c r="L343">
        <v>59.7</v>
      </c>
      <c r="M343" t="s">
        <v>1362</v>
      </c>
      <c r="N343" t="s">
        <v>21</v>
      </c>
      <c r="O343" t="s">
        <v>21</v>
      </c>
      <c r="P343" t="s">
        <v>21</v>
      </c>
      <c r="Q343">
        <v>24</v>
      </c>
      <c r="R343">
        <v>24</v>
      </c>
      <c r="S343" s="3" t="s">
        <v>21</v>
      </c>
      <c r="T343" s="3" t="s">
        <v>21</v>
      </c>
      <c r="U343" s="3" t="s">
        <v>21</v>
      </c>
      <c r="V343" s="3" t="s">
        <v>21</v>
      </c>
      <c r="W343" t="s">
        <v>21</v>
      </c>
      <c r="X343">
        <v>34.25</v>
      </c>
      <c r="Y343">
        <v>34.25</v>
      </c>
      <c r="Z343">
        <v>730</v>
      </c>
      <c r="AA343" t="s">
        <v>21</v>
      </c>
    </row>
    <row r="344" spans="1:27" x14ac:dyDescent="0.2">
      <c r="A344" t="s">
        <v>1495</v>
      </c>
      <c r="B344" t="s">
        <v>1264</v>
      </c>
      <c r="C344" t="s">
        <v>21</v>
      </c>
      <c r="D344" t="b">
        <v>1</v>
      </c>
      <c r="E344" t="s">
        <v>1510</v>
      </c>
      <c r="F344" t="s">
        <v>21</v>
      </c>
      <c r="G344" t="s">
        <v>1212</v>
      </c>
      <c r="H344" t="s">
        <v>21</v>
      </c>
      <c r="I344" t="s">
        <v>705</v>
      </c>
      <c r="J344" t="s">
        <v>1086</v>
      </c>
      <c r="K344">
        <v>4.13</v>
      </c>
      <c r="L344">
        <v>2.44</v>
      </c>
      <c r="M344" t="s">
        <v>1498</v>
      </c>
      <c r="N344">
        <v>3.59</v>
      </c>
      <c r="O344">
        <v>1.05</v>
      </c>
      <c r="P344" t="s">
        <v>1320</v>
      </c>
      <c r="Q344">
        <v>27</v>
      </c>
      <c r="R344">
        <v>27</v>
      </c>
      <c r="S344" t="s">
        <v>21</v>
      </c>
      <c r="T344" t="s">
        <v>21</v>
      </c>
      <c r="U344" t="s">
        <v>21</v>
      </c>
      <c r="V344">
        <v>12.6</v>
      </c>
      <c r="W344">
        <v>10</v>
      </c>
      <c r="X344">
        <v>100</v>
      </c>
      <c r="Y344">
        <v>16.670000000000002</v>
      </c>
      <c r="Z344">
        <v>760</v>
      </c>
      <c r="AA344" t="s">
        <v>21</v>
      </c>
    </row>
    <row r="345" spans="1:27" ht="16" x14ac:dyDescent="0.2">
      <c r="A345" t="s">
        <v>1495</v>
      </c>
      <c r="B345" t="s">
        <v>1264</v>
      </c>
      <c r="C345" t="s">
        <v>21</v>
      </c>
      <c r="D345" t="b">
        <v>1</v>
      </c>
      <c r="E345" t="s">
        <v>1510</v>
      </c>
      <c r="F345" t="s">
        <v>21</v>
      </c>
      <c r="G345" t="s">
        <v>1212</v>
      </c>
      <c r="H345" t="s">
        <v>21</v>
      </c>
      <c r="I345" t="s">
        <v>705</v>
      </c>
      <c r="J345" t="s">
        <v>1086</v>
      </c>
      <c r="K345">
        <v>1.57</v>
      </c>
      <c r="L345" s="19">
        <v>1.77</v>
      </c>
      <c r="M345" t="s">
        <v>1498</v>
      </c>
      <c r="N345">
        <v>0.83</v>
      </c>
      <c r="O345">
        <v>1.02</v>
      </c>
      <c r="P345" t="s">
        <v>1320</v>
      </c>
      <c r="Q345">
        <v>27</v>
      </c>
      <c r="R345">
        <v>27</v>
      </c>
      <c r="S345" t="s">
        <v>21</v>
      </c>
      <c r="T345" t="s">
        <v>21</v>
      </c>
      <c r="U345" t="s">
        <v>21</v>
      </c>
      <c r="V345">
        <v>12.6</v>
      </c>
      <c r="W345">
        <v>10</v>
      </c>
      <c r="X345">
        <v>100</v>
      </c>
      <c r="Y345">
        <v>16.670000000000002</v>
      </c>
      <c r="Z345">
        <v>760</v>
      </c>
      <c r="AA345" t="s">
        <v>21</v>
      </c>
    </row>
    <row r="346" spans="1:27" x14ac:dyDescent="0.2">
      <c r="A346" t="s">
        <v>1495</v>
      </c>
      <c r="B346" t="s">
        <v>1264</v>
      </c>
      <c r="C346" t="s">
        <v>21</v>
      </c>
      <c r="D346" t="b">
        <v>1</v>
      </c>
      <c r="E346" t="s">
        <v>1510</v>
      </c>
      <c r="F346" t="s">
        <v>21</v>
      </c>
      <c r="G346" t="s">
        <v>1212</v>
      </c>
      <c r="H346" t="s">
        <v>21</v>
      </c>
      <c r="I346" t="s">
        <v>705</v>
      </c>
      <c r="J346" t="s">
        <v>1086</v>
      </c>
      <c r="K346">
        <v>1.96</v>
      </c>
      <c r="L346">
        <v>1.58</v>
      </c>
      <c r="M346" t="s">
        <v>1498</v>
      </c>
      <c r="N346">
        <v>0.32</v>
      </c>
      <c r="O346">
        <v>0.32</v>
      </c>
      <c r="P346" t="s">
        <v>1320</v>
      </c>
      <c r="Q346">
        <v>27</v>
      </c>
      <c r="R346">
        <v>27</v>
      </c>
      <c r="S346" t="s">
        <v>21</v>
      </c>
      <c r="T346" t="s">
        <v>21</v>
      </c>
      <c r="U346" t="s">
        <v>21</v>
      </c>
      <c r="V346">
        <v>12.6</v>
      </c>
      <c r="W346">
        <v>10</v>
      </c>
      <c r="X346">
        <v>100</v>
      </c>
      <c r="Y346">
        <v>16.670000000000002</v>
      </c>
      <c r="Z346">
        <v>760</v>
      </c>
      <c r="AA346" t="s">
        <v>21</v>
      </c>
    </row>
    <row r="347" spans="1:27" x14ac:dyDescent="0.2">
      <c r="A347" t="s">
        <v>1495</v>
      </c>
      <c r="B347" t="s">
        <v>1264</v>
      </c>
      <c r="C347" t="s">
        <v>21</v>
      </c>
      <c r="D347" t="b">
        <v>1</v>
      </c>
      <c r="E347" t="s">
        <v>1511</v>
      </c>
      <c r="F347" t="s">
        <v>21</v>
      </c>
      <c r="G347" t="s">
        <v>1212</v>
      </c>
      <c r="H347" t="s">
        <v>21</v>
      </c>
      <c r="I347" t="s">
        <v>705</v>
      </c>
      <c r="J347" t="s">
        <v>1086</v>
      </c>
      <c r="K347">
        <v>0.79</v>
      </c>
      <c r="L347">
        <v>0.64</v>
      </c>
      <c r="M347" t="s">
        <v>1498</v>
      </c>
      <c r="N347">
        <v>0.51</v>
      </c>
      <c r="O347">
        <v>0.62</v>
      </c>
      <c r="P347" t="s">
        <v>1320</v>
      </c>
      <c r="Q347">
        <v>27</v>
      </c>
      <c r="R347">
        <v>27</v>
      </c>
      <c r="S347" t="s">
        <v>21</v>
      </c>
      <c r="T347" t="s">
        <v>21</v>
      </c>
      <c r="U347" t="s">
        <v>21</v>
      </c>
      <c r="V347">
        <v>12.6</v>
      </c>
      <c r="W347">
        <v>10</v>
      </c>
      <c r="X347">
        <v>100</v>
      </c>
      <c r="Y347">
        <v>16.670000000000002</v>
      </c>
      <c r="Z347">
        <v>760</v>
      </c>
      <c r="AA347" t="s">
        <v>21</v>
      </c>
    </row>
    <row r="348" spans="1:27" ht="16" x14ac:dyDescent="0.2">
      <c r="A348" t="s">
        <v>1495</v>
      </c>
      <c r="B348" t="s">
        <v>1264</v>
      </c>
      <c r="C348" t="s">
        <v>21</v>
      </c>
      <c r="D348" t="b">
        <v>1</v>
      </c>
      <c r="E348" t="s">
        <v>1511</v>
      </c>
      <c r="F348" t="s">
        <v>21</v>
      </c>
      <c r="G348" t="s">
        <v>1212</v>
      </c>
      <c r="H348" t="s">
        <v>21</v>
      </c>
      <c r="I348" t="s">
        <v>705</v>
      </c>
      <c r="J348" t="s">
        <v>1086</v>
      </c>
      <c r="K348">
        <v>0.08</v>
      </c>
      <c r="L348" s="19">
        <v>0.33</v>
      </c>
      <c r="M348" t="s">
        <v>1498</v>
      </c>
      <c r="N348">
        <v>0.14000000000000001</v>
      </c>
      <c r="O348">
        <v>0.33</v>
      </c>
      <c r="P348" t="s">
        <v>1320</v>
      </c>
      <c r="Q348">
        <v>27</v>
      </c>
      <c r="R348">
        <v>27</v>
      </c>
      <c r="S348" t="s">
        <v>21</v>
      </c>
      <c r="T348" t="s">
        <v>21</v>
      </c>
      <c r="U348" t="s">
        <v>21</v>
      </c>
      <c r="V348">
        <v>12.6</v>
      </c>
      <c r="W348">
        <v>10</v>
      </c>
      <c r="X348">
        <v>100</v>
      </c>
      <c r="Y348">
        <v>16.670000000000002</v>
      </c>
      <c r="Z348">
        <v>760</v>
      </c>
      <c r="AA348" t="s">
        <v>21</v>
      </c>
    </row>
    <row r="349" spans="1:27" x14ac:dyDescent="0.2">
      <c r="A349" t="s">
        <v>1495</v>
      </c>
      <c r="B349" t="s">
        <v>1264</v>
      </c>
      <c r="C349" t="s">
        <v>21</v>
      </c>
      <c r="D349" t="b">
        <v>1</v>
      </c>
      <c r="E349" t="s">
        <v>1511</v>
      </c>
      <c r="F349" t="s">
        <v>21</v>
      </c>
      <c r="G349" t="s">
        <v>1212</v>
      </c>
      <c r="H349" t="s">
        <v>21</v>
      </c>
      <c r="I349" t="s">
        <v>705</v>
      </c>
      <c r="J349" t="s">
        <v>1086</v>
      </c>
      <c r="K349">
        <v>0.13</v>
      </c>
      <c r="L349">
        <v>0.54</v>
      </c>
      <c r="M349" t="s">
        <v>1498</v>
      </c>
      <c r="N349">
        <v>0.12</v>
      </c>
      <c r="O349">
        <v>0.79</v>
      </c>
      <c r="P349" t="s">
        <v>1320</v>
      </c>
      <c r="Q349">
        <v>27</v>
      </c>
      <c r="R349">
        <v>27</v>
      </c>
      <c r="S349" t="s">
        <v>21</v>
      </c>
      <c r="T349" t="s">
        <v>21</v>
      </c>
      <c r="U349" t="s">
        <v>21</v>
      </c>
      <c r="V349">
        <v>12.6</v>
      </c>
      <c r="W349">
        <v>10</v>
      </c>
      <c r="X349">
        <v>100</v>
      </c>
      <c r="Y349">
        <v>16.670000000000002</v>
      </c>
      <c r="Z349">
        <v>760</v>
      </c>
      <c r="AA349" t="s">
        <v>21</v>
      </c>
    </row>
    <row r="350" spans="1:27" x14ac:dyDescent="0.2">
      <c r="A350" t="s">
        <v>1495</v>
      </c>
      <c r="B350" t="s">
        <v>1264</v>
      </c>
      <c r="C350" t="s">
        <v>21</v>
      </c>
      <c r="D350" t="b">
        <v>1</v>
      </c>
      <c r="E350" t="s">
        <v>1512</v>
      </c>
      <c r="F350" t="s">
        <v>21</v>
      </c>
      <c r="G350" t="s">
        <v>1212</v>
      </c>
      <c r="H350" t="s">
        <v>21</v>
      </c>
      <c r="I350" t="s">
        <v>705</v>
      </c>
      <c r="J350" t="s">
        <v>1086</v>
      </c>
      <c r="K350">
        <v>0.66</v>
      </c>
      <c r="L350">
        <v>1.22</v>
      </c>
      <c r="M350" t="s">
        <v>1498</v>
      </c>
      <c r="N350">
        <v>0.18</v>
      </c>
      <c r="O350">
        <v>0.42</v>
      </c>
      <c r="P350" t="s">
        <v>1320</v>
      </c>
      <c r="Q350">
        <v>27</v>
      </c>
      <c r="R350">
        <v>27</v>
      </c>
      <c r="S350" t="s">
        <v>21</v>
      </c>
      <c r="T350" t="s">
        <v>21</v>
      </c>
      <c r="U350" t="s">
        <v>21</v>
      </c>
      <c r="V350">
        <v>12.6</v>
      </c>
      <c r="W350">
        <v>10</v>
      </c>
      <c r="X350">
        <v>100</v>
      </c>
      <c r="Y350">
        <v>16.670000000000002</v>
      </c>
      <c r="Z350">
        <v>760</v>
      </c>
      <c r="AA350" t="s">
        <v>21</v>
      </c>
    </row>
    <row r="351" spans="1:27" ht="16" x14ac:dyDescent="0.2">
      <c r="A351" t="s">
        <v>1495</v>
      </c>
      <c r="B351" t="s">
        <v>1264</v>
      </c>
      <c r="C351" t="s">
        <v>21</v>
      </c>
      <c r="D351" t="b">
        <v>1</v>
      </c>
      <c r="E351" t="s">
        <v>1512</v>
      </c>
      <c r="F351" t="s">
        <v>21</v>
      </c>
      <c r="G351" t="s">
        <v>1212</v>
      </c>
      <c r="H351" t="s">
        <v>21</v>
      </c>
      <c r="I351" t="s">
        <v>705</v>
      </c>
      <c r="J351" t="s">
        <v>1086</v>
      </c>
      <c r="K351">
        <v>0.76</v>
      </c>
      <c r="L351" s="19">
        <v>0.66</v>
      </c>
      <c r="M351" t="s">
        <v>1498</v>
      </c>
      <c r="N351">
        <v>0.54</v>
      </c>
      <c r="O351">
        <v>0.57999999999999996</v>
      </c>
      <c r="P351" t="s">
        <v>1320</v>
      </c>
      <c r="Q351">
        <v>27</v>
      </c>
      <c r="R351">
        <v>27</v>
      </c>
      <c r="S351" t="s">
        <v>21</v>
      </c>
      <c r="T351" t="s">
        <v>21</v>
      </c>
      <c r="U351" t="s">
        <v>21</v>
      </c>
      <c r="V351">
        <v>12.6</v>
      </c>
      <c r="W351">
        <v>10</v>
      </c>
      <c r="X351">
        <v>100</v>
      </c>
      <c r="Y351">
        <v>16.670000000000002</v>
      </c>
      <c r="Z351">
        <v>760</v>
      </c>
      <c r="AA351" t="s">
        <v>21</v>
      </c>
    </row>
    <row r="352" spans="1:27" x14ac:dyDescent="0.2">
      <c r="A352" t="s">
        <v>1495</v>
      </c>
      <c r="B352" t="s">
        <v>1264</v>
      </c>
      <c r="C352" t="s">
        <v>21</v>
      </c>
      <c r="D352" t="b">
        <v>1</v>
      </c>
      <c r="E352" t="s">
        <v>1512</v>
      </c>
      <c r="F352" t="s">
        <v>21</v>
      </c>
      <c r="G352" t="s">
        <v>1212</v>
      </c>
      <c r="H352" t="s">
        <v>21</v>
      </c>
      <c r="I352" t="s">
        <v>705</v>
      </c>
      <c r="J352" t="s">
        <v>1086</v>
      </c>
      <c r="K352">
        <v>0.08</v>
      </c>
      <c r="L352">
        <v>0.21</v>
      </c>
      <c r="M352" t="s">
        <v>1498</v>
      </c>
      <c r="N352">
        <v>0.13</v>
      </c>
      <c r="O352">
        <v>0.24</v>
      </c>
      <c r="P352" t="s">
        <v>1320</v>
      </c>
      <c r="Q352">
        <v>27</v>
      </c>
      <c r="R352">
        <v>27</v>
      </c>
      <c r="S352" t="s">
        <v>21</v>
      </c>
      <c r="T352" t="s">
        <v>21</v>
      </c>
      <c r="U352" t="s">
        <v>21</v>
      </c>
      <c r="V352">
        <v>12.6</v>
      </c>
      <c r="W352">
        <v>10</v>
      </c>
      <c r="X352">
        <v>100</v>
      </c>
      <c r="Y352">
        <v>16.670000000000002</v>
      </c>
      <c r="Z352">
        <v>760</v>
      </c>
      <c r="AA352" t="s">
        <v>21</v>
      </c>
    </row>
    <row r="353" spans="1:27" x14ac:dyDescent="0.2">
      <c r="A353" t="s">
        <v>1326</v>
      </c>
      <c r="B353" t="s">
        <v>1264</v>
      </c>
      <c r="C353" t="s">
        <v>21</v>
      </c>
      <c r="D353" t="b">
        <v>1</v>
      </c>
      <c r="E353" t="s">
        <v>1178</v>
      </c>
      <c r="G353" t="s">
        <v>1198</v>
      </c>
      <c r="H353" t="s">
        <v>696</v>
      </c>
      <c r="I353" t="s">
        <v>705</v>
      </c>
      <c r="J353" t="s">
        <v>1086</v>
      </c>
      <c r="K353" s="12">
        <v>0.201541850220264</v>
      </c>
      <c r="L353" s="12">
        <v>3.30396475770921E-3</v>
      </c>
      <c r="M353" t="s">
        <v>1346</v>
      </c>
      <c r="N353" s="12">
        <v>0.12224669603524201</v>
      </c>
      <c r="O353" s="12">
        <v>0</v>
      </c>
      <c r="P353" t="s">
        <v>1302</v>
      </c>
      <c r="Q353">
        <v>43</v>
      </c>
      <c r="R353">
        <v>274</v>
      </c>
      <c r="S353" s="3" t="s">
        <v>21</v>
      </c>
      <c r="T353" s="3" t="s">
        <v>21</v>
      </c>
      <c r="U353" s="3" t="s">
        <v>21</v>
      </c>
      <c r="V353" t="s">
        <v>21</v>
      </c>
      <c r="W353" t="s">
        <v>21</v>
      </c>
      <c r="X353">
        <v>30</v>
      </c>
      <c r="Y353">
        <v>30</v>
      </c>
      <c r="Z353">
        <v>274</v>
      </c>
      <c r="AA353" t="s">
        <v>21</v>
      </c>
    </row>
    <row r="354" spans="1:27" x14ac:dyDescent="0.2">
      <c r="A354" t="s">
        <v>1326</v>
      </c>
      <c r="B354" t="s">
        <v>1264</v>
      </c>
      <c r="C354" t="s">
        <v>21</v>
      </c>
      <c r="D354" t="b">
        <v>1</v>
      </c>
      <c r="E354" t="s">
        <v>1178</v>
      </c>
      <c r="G354" t="s">
        <v>1198</v>
      </c>
      <c r="H354" t="s">
        <v>693</v>
      </c>
      <c r="I354" t="s">
        <v>708</v>
      </c>
      <c r="J354" t="s">
        <v>1086</v>
      </c>
      <c r="K354" s="12">
        <v>0.59471365638766505</v>
      </c>
      <c r="L354" s="12">
        <v>0.188325991189427</v>
      </c>
      <c r="M354" t="s">
        <v>1346</v>
      </c>
      <c r="N354" s="12">
        <v>0.54845814977973595</v>
      </c>
      <c r="O354" s="12">
        <v>8.2599118942731198E-2</v>
      </c>
      <c r="P354" t="s">
        <v>1302</v>
      </c>
      <c r="Q354">
        <v>43</v>
      </c>
      <c r="R354">
        <v>594</v>
      </c>
      <c r="S354" t="b">
        <v>0</v>
      </c>
      <c r="T354" t="s">
        <v>1349</v>
      </c>
      <c r="U354" s="15">
        <v>0.4572</v>
      </c>
      <c r="V354" t="s">
        <v>21</v>
      </c>
      <c r="W354" t="s">
        <v>21</v>
      </c>
      <c r="X354">
        <v>30</v>
      </c>
      <c r="Y354">
        <v>30</v>
      </c>
      <c r="Z354">
        <v>594</v>
      </c>
      <c r="AA354" t="s">
        <v>21</v>
      </c>
    </row>
    <row r="355" spans="1:27" x14ac:dyDescent="0.2">
      <c r="A355" t="s">
        <v>1350</v>
      </c>
      <c r="B355" t="s">
        <v>1264</v>
      </c>
      <c r="C355" t="s">
        <v>21</v>
      </c>
      <c r="D355" t="b">
        <v>1</v>
      </c>
      <c r="E355" t="s">
        <v>1178</v>
      </c>
      <c r="F355" t="s">
        <v>21</v>
      </c>
      <c r="G355" t="s">
        <v>1198</v>
      </c>
      <c r="H355" t="s">
        <v>698</v>
      </c>
      <c r="I355" t="s">
        <v>706</v>
      </c>
      <c r="J355" t="s">
        <v>1086</v>
      </c>
      <c r="K355" s="12">
        <v>9.5890410958903993E-3</v>
      </c>
      <c r="L355" s="12">
        <v>2.7397260273972399E-3</v>
      </c>
      <c r="M355" t="s">
        <v>1346</v>
      </c>
      <c r="N355" s="12">
        <v>9.9315068493150693E-3</v>
      </c>
      <c r="O355" s="12">
        <v>1.0273972602739801E-3</v>
      </c>
      <c r="P355" t="s">
        <v>1302</v>
      </c>
      <c r="Q355">
        <v>43</v>
      </c>
      <c r="R355">
        <v>43</v>
      </c>
      <c r="S355" t="s">
        <v>21</v>
      </c>
      <c r="T355" t="s">
        <v>21</v>
      </c>
      <c r="U355" t="s">
        <v>21</v>
      </c>
      <c r="V355" t="s">
        <v>21</v>
      </c>
      <c r="W355" t="s">
        <v>21</v>
      </c>
      <c r="X355">
        <v>30</v>
      </c>
      <c r="Y355">
        <v>30</v>
      </c>
      <c r="Z355">
        <v>92</v>
      </c>
      <c r="AA355">
        <v>92</v>
      </c>
    </row>
    <row r="356" spans="1:27" x14ac:dyDescent="0.2">
      <c r="A356" t="s">
        <v>1350</v>
      </c>
      <c r="B356" t="s">
        <v>1264</v>
      </c>
      <c r="C356" t="s">
        <v>21</v>
      </c>
      <c r="D356" t="b">
        <v>1</v>
      </c>
      <c r="E356" t="s">
        <v>1178</v>
      </c>
      <c r="F356" t="s">
        <v>21</v>
      </c>
      <c r="G356" t="s">
        <v>1198</v>
      </c>
      <c r="H356" t="s">
        <v>703</v>
      </c>
      <c r="I356" t="s">
        <v>708</v>
      </c>
      <c r="J356" t="s">
        <v>1086</v>
      </c>
      <c r="K356" s="13">
        <v>0</v>
      </c>
      <c r="L356" s="12">
        <v>7.2260273972602707E-2</v>
      </c>
      <c r="M356" t="s">
        <v>1346</v>
      </c>
      <c r="N356" s="12">
        <v>0</v>
      </c>
      <c r="O356" s="12">
        <v>3.0821917808219201E-2</v>
      </c>
      <c r="P356" t="s">
        <v>1302</v>
      </c>
      <c r="Q356">
        <v>43</v>
      </c>
      <c r="R356">
        <v>43</v>
      </c>
      <c r="S356" t="s">
        <v>21</v>
      </c>
      <c r="T356" t="s">
        <v>21</v>
      </c>
      <c r="U356" t="s">
        <v>21</v>
      </c>
      <c r="V356" t="s">
        <v>21</v>
      </c>
      <c r="W356" t="s">
        <v>21</v>
      </c>
      <c r="X356">
        <v>30</v>
      </c>
      <c r="Y356">
        <v>30</v>
      </c>
      <c r="Z356">
        <v>274</v>
      </c>
      <c r="AA356">
        <v>274</v>
      </c>
    </row>
    <row r="357" spans="1:27" x14ac:dyDescent="0.2">
      <c r="A357" t="s">
        <v>1350</v>
      </c>
      <c r="B357" t="s">
        <v>1264</v>
      </c>
      <c r="C357" t="s">
        <v>21</v>
      </c>
      <c r="D357" t="b">
        <v>1</v>
      </c>
      <c r="E357" t="s">
        <v>1178</v>
      </c>
      <c r="F357" t="s">
        <v>21</v>
      </c>
      <c r="G357" t="s">
        <v>1198</v>
      </c>
      <c r="H357" t="s">
        <v>701</v>
      </c>
      <c r="I357" t="s">
        <v>707</v>
      </c>
      <c r="J357" t="s">
        <v>1086</v>
      </c>
      <c r="K357" s="12">
        <v>1.84931506849315E-2</v>
      </c>
      <c r="L357" s="12">
        <v>3.6301369863013702E-2</v>
      </c>
      <c r="M357" t="s">
        <v>1346</v>
      </c>
      <c r="N357" s="12">
        <v>1.8150684931506799E-2</v>
      </c>
      <c r="O357" s="12">
        <v>3.5958904109588997E-2</v>
      </c>
      <c r="P357" t="s">
        <v>1302</v>
      </c>
      <c r="Q357">
        <v>43</v>
      </c>
      <c r="R357">
        <v>43</v>
      </c>
      <c r="S357" t="b">
        <v>0</v>
      </c>
      <c r="T357" t="s">
        <v>1349</v>
      </c>
      <c r="U357" s="16">
        <v>0.17069999999999999</v>
      </c>
      <c r="V357" t="s">
        <v>21</v>
      </c>
      <c r="W357" t="s">
        <v>21</v>
      </c>
      <c r="X357">
        <v>30</v>
      </c>
      <c r="Y357">
        <v>30</v>
      </c>
      <c r="Z357">
        <v>594</v>
      </c>
      <c r="AA357">
        <v>594</v>
      </c>
    </row>
    <row r="358" spans="1:27" x14ac:dyDescent="0.2">
      <c r="A358" t="s">
        <v>1331</v>
      </c>
      <c r="B358" t="s">
        <v>1264</v>
      </c>
      <c r="C358" t="s">
        <v>21</v>
      </c>
      <c r="D358" t="b">
        <v>0</v>
      </c>
      <c r="E358" t="s">
        <v>1178</v>
      </c>
      <c r="G358" t="s">
        <v>1198</v>
      </c>
      <c r="H358" t="s">
        <v>21</v>
      </c>
      <c r="I358" t="s">
        <v>21</v>
      </c>
      <c r="J358" t="s">
        <v>1086</v>
      </c>
      <c r="K358" s="10">
        <v>0</v>
      </c>
      <c r="L358" s="10">
        <v>0.33333333333333331</v>
      </c>
      <c r="M358" t="s">
        <v>1375</v>
      </c>
      <c r="N358" t="s">
        <v>21</v>
      </c>
      <c r="O358" t="s">
        <v>21</v>
      </c>
      <c r="P358" t="s">
        <v>21</v>
      </c>
      <c r="Q358">
        <v>24</v>
      </c>
      <c r="R358">
        <v>24</v>
      </c>
      <c r="S358" s="3" t="s">
        <v>21</v>
      </c>
      <c r="T358" s="3" t="s">
        <v>21</v>
      </c>
      <c r="U358" s="3" t="s">
        <v>21</v>
      </c>
      <c r="V358" s="3" t="s">
        <v>21</v>
      </c>
      <c r="W358" t="s">
        <v>21</v>
      </c>
      <c r="X358">
        <v>34.25</v>
      </c>
      <c r="Y358">
        <v>34.25</v>
      </c>
      <c r="Z358">
        <v>730</v>
      </c>
      <c r="AA358" t="s">
        <v>21</v>
      </c>
    </row>
    <row r="359" spans="1:27" x14ac:dyDescent="0.2">
      <c r="A359" t="s">
        <v>1331</v>
      </c>
      <c r="B359" t="s">
        <v>1264</v>
      </c>
      <c r="C359" t="s">
        <v>21</v>
      </c>
      <c r="D359" t="b">
        <v>0</v>
      </c>
      <c r="E359" t="s">
        <v>1178</v>
      </c>
      <c r="G359" t="s">
        <v>1198</v>
      </c>
      <c r="H359" t="s">
        <v>21</v>
      </c>
      <c r="I359" t="s">
        <v>21</v>
      </c>
      <c r="J359" t="s">
        <v>1086</v>
      </c>
      <c r="K359" s="10">
        <v>0</v>
      </c>
      <c r="L359" s="10">
        <v>1.5416666666666667</v>
      </c>
      <c r="M359" t="s">
        <v>1376</v>
      </c>
      <c r="N359" t="s">
        <v>21</v>
      </c>
      <c r="O359" t="s">
        <v>21</v>
      </c>
      <c r="P359" t="s">
        <v>21</v>
      </c>
      <c r="Q359">
        <v>24</v>
      </c>
      <c r="R359">
        <v>24</v>
      </c>
      <c r="S359" s="3" t="s">
        <v>21</v>
      </c>
      <c r="T359" s="3" t="s">
        <v>21</v>
      </c>
      <c r="U359" s="3" t="s">
        <v>21</v>
      </c>
      <c r="V359" s="3" t="s">
        <v>21</v>
      </c>
      <c r="W359" t="s">
        <v>21</v>
      </c>
      <c r="X359">
        <v>34.25</v>
      </c>
      <c r="Y359">
        <v>34.25</v>
      </c>
      <c r="Z359">
        <v>730</v>
      </c>
      <c r="AA359" t="s">
        <v>21</v>
      </c>
    </row>
    <row r="360" spans="1:27" x14ac:dyDescent="0.2">
      <c r="A360" t="s">
        <v>1331</v>
      </c>
      <c r="B360" t="s">
        <v>1264</v>
      </c>
      <c r="C360" t="s">
        <v>21</v>
      </c>
      <c r="D360" t="b">
        <v>0</v>
      </c>
      <c r="E360" t="s">
        <v>1178</v>
      </c>
      <c r="G360" t="s">
        <v>1198</v>
      </c>
      <c r="H360" t="s">
        <v>21</v>
      </c>
      <c r="I360" t="s">
        <v>21</v>
      </c>
      <c r="J360" t="s">
        <v>1086</v>
      </c>
      <c r="K360" s="10">
        <v>0</v>
      </c>
      <c r="L360" s="10">
        <v>1.0833333333333333</v>
      </c>
      <c r="M360" t="s">
        <v>1377</v>
      </c>
      <c r="N360" t="s">
        <v>21</v>
      </c>
      <c r="O360" t="s">
        <v>21</v>
      </c>
      <c r="P360" t="s">
        <v>21</v>
      </c>
      <c r="Q360">
        <v>24</v>
      </c>
      <c r="R360">
        <v>24</v>
      </c>
      <c r="S360" s="3" t="s">
        <v>21</v>
      </c>
      <c r="T360" s="3" t="s">
        <v>21</v>
      </c>
      <c r="U360" s="3" t="s">
        <v>21</v>
      </c>
      <c r="V360" s="3" t="s">
        <v>21</v>
      </c>
      <c r="W360" t="s">
        <v>21</v>
      </c>
      <c r="X360">
        <v>34.25</v>
      </c>
      <c r="Y360">
        <v>34.25</v>
      </c>
      <c r="Z360">
        <v>730</v>
      </c>
      <c r="AA360" t="s">
        <v>21</v>
      </c>
    </row>
    <row r="361" spans="1:27" x14ac:dyDescent="0.2">
      <c r="A361" t="s">
        <v>1579</v>
      </c>
      <c r="B361" t="s">
        <v>1264</v>
      </c>
      <c r="C361" t="s">
        <v>21</v>
      </c>
      <c r="D361" t="b">
        <v>0</v>
      </c>
      <c r="E361" t="s">
        <v>1099</v>
      </c>
      <c r="F361" t="s">
        <v>21</v>
      </c>
      <c r="G361" t="s">
        <v>1153</v>
      </c>
      <c r="H361" t="s">
        <v>22</v>
      </c>
      <c r="I361" t="s">
        <v>707</v>
      </c>
      <c r="J361" t="s">
        <v>1085</v>
      </c>
      <c r="K361" s="12">
        <v>8211.2068965517192</v>
      </c>
      <c r="L361" s="12">
        <v>7047.4137931034502</v>
      </c>
      <c r="M361" t="s">
        <v>1582</v>
      </c>
      <c r="N361" s="12">
        <v>1681.03448275862</v>
      </c>
      <c r="O361" s="12">
        <v>1099.1379310344801</v>
      </c>
      <c r="P361" t="s">
        <v>1302</v>
      </c>
      <c r="Q361">
        <v>4</v>
      </c>
      <c r="R361">
        <v>4</v>
      </c>
      <c r="S361" t="b">
        <v>0</v>
      </c>
      <c r="T361" t="s">
        <v>1309</v>
      </c>
      <c r="U361" t="s">
        <v>21</v>
      </c>
      <c r="V361">
        <v>50.3</v>
      </c>
      <c r="W361">
        <v>10</v>
      </c>
      <c r="X361">
        <v>100.26845637583892</v>
      </c>
      <c r="Y361">
        <v>100.26845637583892</v>
      </c>
      <c r="Z361">
        <v>365</v>
      </c>
      <c r="AA361" t="s">
        <v>21</v>
      </c>
    </row>
    <row r="362" spans="1:27" x14ac:dyDescent="0.2">
      <c r="A362" t="s">
        <v>1579</v>
      </c>
      <c r="B362" t="s">
        <v>1264</v>
      </c>
      <c r="C362" t="s">
        <v>1585</v>
      </c>
      <c r="D362" t="b">
        <v>1</v>
      </c>
      <c r="E362" t="s">
        <v>1099</v>
      </c>
      <c r="F362" t="s">
        <v>1286</v>
      </c>
      <c r="G362" t="s">
        <v>1153</v>
      </c>
      <c r="H362" t="s">
        <v>702</v>
      </c>
      <c r="I362" t="s">
        <v>707</v>
      </c>
      <c r="J362" t="s">
        <v>1085</v>
      </c>
      <c r="K362" s="12">
        <v>0.74601063829787195</v>
      </c>
      <c r="L362" s="12">
        <v>0.81622340425531903</v>
      </c>
      <c r="M362" t="s">
        <v>1586</v>
      </c>
      <c r="N362" s="12">
        <v>1.7553191489361599E-2</v>
      </c>
      <c r="O362" s="12">
        <v>1.5159574468085101E-2</v>
      </c>
      <c r="P362" t="s">
        <v>1302</v>
      </c>
      <c r="Q362">
        <v>4</v>
      </c>
      <c r="R362">
        <v>4</v>
      </c>
      <c r="S362" t="b">
        <v>0</v>
      </c>
      <c r="T362" t="s">
        <v>1309</v>
      </c>
      <c r="U362" t="s">
        <v>21</v>
      </c>
      <c r="V362">
        <v>50.3</v>
      </c>
      <c r="W362">
        <v>10</v>
      </c>
      <c r="X362">
        <v>100.26845637583892</v>
      </c>
      <c r="Y362">
        <v>100.26845637583892</v>
      </c>
      <c r="Z362">
        <v>366</v>
      </c>
      <c r="AA362" t="s">
        <v>21</v>
      </c>
    </row>
    <row r="363" spans="1:27" x14ac:dyDescent="0.2">
      <c r="A363" t="s">
        <v>1579</v>
      </c>
      <c r="B363" t="s">
        <v>1264</v>
      </c>
      <c r="C363" t="s">
        <v>1585</v>
      </c>
      <c r="D363" t="b">
        <v>1</v>
      </c>
      <c r="E363" t="s">
        <v>1099</v>
      </c>
      <c r="F363" t="s">
        <v>1287</v>
      </c>
      <c r="G363" t="s">
        <v>1153</v>
      </c>
      <c r="H363" t="s">
        <v>703</v>
      </c>
      <c r="I363" t="s">
        <v>707</v>
      </c>
      <c r="J363" t="s">
        <v>1085</v>
      </c>
      <c r="K363" s="12">
        <v>2.39423076923077E-2</v>
      </c>
      <c r="L363" s="12">
        <v>1.00961538461539E-2</v>
      </c>
      <c r="M363" t="s">
        <v>1586</v>
      </c>
      <c r="N363" s="12">
        <v>5.9134615384615402E-3</v>
      </c>
      <c r="O363" s="12">
        <v>3.8942307692307701E-3</v>
      </c>
      <c r="P363" t="s">
        <v>1302</v>
      </c>
      <c r="Q363">
        <v>4</v>
      </c>
      <c r="R363">
        <v>4</v>
      </c>
      <c r="S363" t="b">
        <v>0</v>
      </c>
      <c r="T363" t="s">
        <v>1309</v>
      </c>
      <c r="U363" t="s">
        <v>21</v>
      </c>
      <c r="V363">
        <v>50.3</v>
      </c>
      <c r="W363">
        <v>10</v>
      </c>
      <c r="X363">
        <v>100.26845637583892</v>
      </c>
      <c r="Y363">
        <v>100.26845637583892</v>
      </c>
      <c r="Z363">
        <v>367</v>
      </c>
      <c r="AA363" t="s">
        <v>21</v>
      </c>
    </row>
    <row r="364" spans="1:27" x14ac:dyDescent="0.2">
      <c r="A364" t="s">
        <v>1579</v>
      </c>
      <c r="B364" t="s">
        <v>1264</v>
      </c>
      <c r="C364" t="s">
        <v>1585</v>
      </c>
      <c r="D364" t="b">
        <v>1</v>
      </c>
      <c r="E364" t="s">
        <v>1099</v>
      </c>
      <c r="F364" t="s">
        <v>1452</v>
      </c>
      <c r="G364" t="s">
        <v>1153</v>
      </c>
      <c r="H364" t="s">
        <v>693</v>
      </c>
      <c r="I364" t="s">
        <v>707</v>
      </c>
      <c r="J364" t="s">
        <v>1085</v>
      </c>
      <c r="K364" s="12">
        <v>0.16386554621848701</v>
      </c>
      <c r="L364" s="12">
        <v>0.124789915966387</v>
      </c>
      <c r="M364" t="s">
        <v>1586</v>
      </c>
      <c r="N364" s="12">
        <v>1.6386554621848699E-2</v>
      </c>
      <c r="O364" s="12">
        <v>1.26050420168067E-2</v>
      </c>
      <c r="P364" t="s">
        <v>1302</v>
      </c>
      <c r="Q364">
        <v>4</v>
      </c>
      <c r="R364">
        <v>4</v>
      </c>
      <c r="S364" t="b">
        <v>0</v>
      </c>
      <c r="T364" t="s">
        <v>1309</v>
      </c>
      <c r="U364" t="s">
        <v>21</v>
      </c>
      <c r="V364">
        <v>50.3</v>
      </c>
      <c r="W364">
        <v>10</v>
      </c>
      <c r="X364">
        <v>100.26845637583892</v>
      </c>
      <c r="Y364">
        <v>100.26845637583892</v>
      </c>
      <c r="Z364">
        <v>368</v>
      </c>
      <c r="AA364" t="s">
        <v>21</v>
      </c>
    </row>
    <row r="365" spans="1:27" x14ac:dyDescent="0.2">
      <c r="A365" t="s">
        <v>1579</v>
      </c>
      <c r="B365" t="s">
        <v>1264</v>
      </c>
      <c r="C365" t="s">
        <v>1585</v>
      </c>
      <c r="D365" t="b">
        <v>1</v>
      </c>
      <c r="E365" t="s">
        <v>1099</v>
      </c>
      <c r="F365" t="s">
        <v>1453</v>
      </c>
      <c r="G365" t="s">
        <v>1153</v>
      </c>
      <c r="H365" t="s">
        <v>694</v>
      </c>
      <c r="I365" t="s">
        <v>707</v>
      </c>
      <c r="J365" t="s">
        <v>1085</v>
      </c>
      <c r="K365" s="12">
        <v>2.8972972972973E-2</v>
      </c>
      <c r="L365" s="12">
        <v>2.7027027027027001E-2</v>
      </c>
      <c r="M365" t="s">
        <v>1586</v>
      </c>
      <c r="N365" s="12">
        <v>6.7027027027027099E-3</v>
      </c>
      <c r="O365" s="12">
        <v>6.2702702702702702E-3</v>
      </c>
      <c r="P365" t="s">
        <v>1302</v>
      </c>
      <c r="Q365">
        <v>4</v>
      </c>
      <c r="R365">
        <v>4</v>
      </c>
      <c r="S365" t="b">
        <v>0</v>
      </c>
      <c r="T365" t="s">
        <v>1309</v>
      </c>
      <c r="U365" t="s">
        <v>21</v>
      </c>
      <c r="V365">
        <v>50.3</v>
      </c>
      <c r="W365">
        <v>10</v>
      </c>
      <c r="X365">
        <v>100.26845637583892</v>
      </c>
      <c r="Y365">
        <v>100.26845637583892</v>
      </c>
      <c r="Z365">
        <v>369</v>
      </c>
      <c r="AA365" t="s">
        <v>21</v>
      </c>
    </row>
    <row r="366" spans="1:27" x14ac:dyDescent="0.2">
      <c r="A366" t="s">
        <v>1495</v>
      </c>
      <c r="B366" t="s">
        <v>1267</v>
      </c>
      <c r="C366" t="s">
        <v>1388</v>
      </c>
      <c r="D366" t="b">
        <v>0</v>
      </c>
      <c r="E366" t="s">
        <v>1099</v>
      </c>
      <c r="F366" t="s">
        <v>21</v>
      </c>
      <c r="G366" t="s">
        <v>1212</v>
      </c>
      <c r="H366" t="s">
        <v>21</v>
      </c>
      <c r="I366" t="s">
        <v>705</v>
      </c>
      <c r="J366" t="s">
        <v>1086</v>
      </c>
      <c r="K366" s="12">
        <v>23.7</v>
      </c>
      <c r="L366" s="12">
        <v>22.6</v>
      </c>
      <c r="M366" t="s">
        <v>21</v>
      </c>
      <c r="N366" s="12">
        <v>3.1</v>
      </c>
      <c r="O366" s="12">
        <v>2.7</v>
      </c>
      <c r="P366" t="s">
        <v>1320</v>
      </c>
      <c r="Q366">
        <v>27</v>
      </c>
      <c r="R366">
        <v>27</v>
      </c>
      <c r="S366" t="b">
        <v>0</v>
      </c>
      <c r="T366" t="s">
        <v>1309</v>
      </c>
      <c r="U366">
        <v>0.53800000000000003</v>
      </c>
      <c r="V366">
        <v>12.6</v>
      </c>
      <c r="W366">
        <v>10</v>
      </c>
      <c r="X366">
        <v>100</v>
      </c>
      <c r="Y366">
        <v>16.670000000000002</v>
      </c>
      <c r="Z366">
        <v>760</v>
      </c>
      <c r="AA366" t="s">
        <v>21</v>
      </c>
    </row>
    <row r="367" spans="1:27" x14ac:dyDescent="0.2">
      <c r="A367" t="s">
        <v>1495</v>
      </c>
      <c r="B367" t="s">
        <v>1264</v>
      </c>
      <c r="C367" t="s">
        <v>21</v>
      </c>
      <c r="D367" t="b">
        <v>0</v>
      </c>
      <c r="E367" t="s">
        <v>1099</v>
      </c>
      <c r="F367" t="s">
        <v>21</v>
      </c>
      <c r="G367" t="s">
        <v>1212</v>
      </c>
      <c r="H367" t="s">
        <v>21</v>
      </c>
      <c r="I367" t="s">
        <v>705</v>
      </c>
      <c r="J367" t="s">
        <v>1086</v>
      </c>
      <c r="K367" s="12">
        <v>0.36</v>
      </c>
      <c r="L367" s="12">
        <v>0.4</v>
      </c>
      <c r="M367" t="s">
        <v>1498</v>
      </c>
      <c r="N367" s="12">
        <v>0.1</v>
      </c>
      <c r="O367" s="12">
        <v>0.12</v>
      </c>
      <c r="P367" t="s">
        <v>1320</v>
      </c>
      <c r="Q367">
        <v>27</v>
      </c>
      <c r="R367">
        <v>27</v>
      </c>
      <c r="S367" t="b">
        <v>0</v>
      </c>
      <c r="T367" t="s">
        <v>1309</v>
      </c>
      <c r="U367">
        <v>0.54</v>
      </c>
      <c r="V367">
        <v>12.6</v>
      </c>
      <c r="W367">
        <v>10</v>
      </c>
      <c r="X367">
        <v>100</v>
      </c>
      <c r="Y367">
        <v>16.670000000000002</v>
      </c>
      <c r="Z367">
        <v>760</v>
      </c>
      <c r="AA367" t="s">
        <v>21</v>
      </c>
    </row>
    <row r="368" spans="1:27" x14ac:dyDescent="0.2">
      <c r="A368" t="s">
        <v>1635</v>
      </c>
      <c r="B368" t="s">
        <v>1264</v>
      </c>
      <c r="C368" t="s">
        <v>21</v>
      </c>
      <c r="D368" t="b">
        <v>0</v>
      </c>
      <c r="E368" t="s">
        <v>1099</v>
      </c>
      <c r="F368" t="s">
        <v>1633</v>
      </c>
      <c r="G368" t="s">
        <v>1634</v>
      </c>
      <c r="H368" t="s">
        <v>693</v>
      </c>
      <c r="I368" t="s">
        <v>708</v>
      </c>
      <c r="J368" t="s">
        <v>1085</v>
      </c>
      <c r="K368" s="12">
        <v>36.6255144032922</v>
      </c>
      <c r="L368" s="12">
        <v>13.3744855967078</v>
      </c>
      <c r="M368" t="s">
        <v>1640</v>
      </c>
      <c r="N368" s="12">
        <v>7.81893004115227</v>
      </c>
      <c r="O368" s="12">
        <v>3.4979423868312698</v>
      </c>
      <c r="P368" t="s">
        <v>1302</v>
      </c>
      <c r="Q368">
        <v>16</v>
      </c>
      <c r="R368">
        <v>16</v>
      </c>
      <c r="S368" t="b">
        <v>1</v>
      </c>
      <c r="T368" t="s">
        <v>1269</v>
      </c>
      <c r="U368">
        <v>1.2999999999999999E-2</v>
      </c>
      <c r="V368" t="s">
        <v>21</v>
      </c>
      <c r="W368" t="s">
        <v>21</v>
      </c>
      <c r="X368">
        <v>101.67785234899328</v>
      </c>
      <c r="Y368">
        <v>101.67785234899328</v>
      </c>
      <c r="Z368">
        <v>365</v>
      </c>
      <c r="AA368" t="s">
        <v>21</v>
      </c>
    </row>
    <row r="369" spans="1:27" x14ac:dyDescent="0.2">
      <c r="A369" t="s">
        <v>1656</v>
      </c>
      <c r="B369" t="s">
        <v>1267</v>
      </c>
      <c r="C369" t="s">
        <v>1357</v>
      </c>
      <c r="D369" t="b">
        <v>0</v>
      </c>
      <c r="E369" t="s">
        <v>1099</v>
      </c>
      <c r="F369" t="s">
        <v>21</v>
      </c>
      <c r="G369" t="s">
        <v>1192</v>
      </c>
      <c r="H369" t="s">
        <v>21</v>
      </c>
      <c r="I369" t="s">
        <v>21</v>
      </c>
      <c r="J369" t="s">
        <v>1085</v>
      </c>
      <c r="K369" s="12">
        <v>1.26</v>
      </c>
      <c r="L369" s="12">
        <v>1.48</v>
      </c>
      <c r="M369" t="s">
        <v>21</v>
      </c>
      <c r="N369">
        <v>0.13</v>
      </c>
      <c r="O369">
        <v>7.0000000000000007E-2</v>
      </c>
      <c r="P369" t="s">
        <v>1302</v>
      </c>
      <c r="Q369">
        <v>16</v>
      </c>
      <c r="R369">
        <v>16</v>
      </c>
      <c r="S369" t="b">
        <v>1</v>
      </c>
      <c r="T369" t="s">
        <v>1269</v>
      </c>
      <c r="U369">
        <v>0.03</v>
      </c>
      <c r="V369">
        <v>204</v>
      </c>
      <c r="W369" t="s">
        <v>21</v>
      </c>
      <c r="X369">
        <v>101.98371666178177</v>
      </c>
      <c r="Y369">
        <v>101.98371666178177</v>
      </c>
      <c r="Z369">
        <v>243</v>
      </c>
      <c r="AA369" t="s">
        <v>21</v>
      </c>
    </row>
    <row r="370" spans="1:27" x14ac:dyDescent="0.2">
      <c r="A370" t="s">
        <v>1436</v>
      </c>
      <c r="B370" t="s">
        <v>1264</v>
      </c>
      <c r="C370" t="s">
        <v>21</v>
      </c>
      <c r="D370" t="b">
        <v>0</v>
      </c>
      <c r="E370" t="s">
        <v>1099</v>
      </c>
      <c r="F370" t="s">
        <v>21</v>
      </c>
      <c r="G370" t="s">
        <v>1212</v>
      </c>
      <c r="H370" t="s">
        <v>701</v>
      </c>
      <c r="I370" t="s">
        <v>707</v>
      </c>
      <c r="J370" t="s">
        <v>1086</v>
      </c>
      <c r="K370" s="12">
        <v>12.6086956521739</v>
      </c>
      <c r="L370" s="12">
        <v>105.652173913043</v>
      </c>
      <c r="M370" t="s">
        <v>1450</v>
      </c>
      <c r="N370" s="12">
        <v>10</v>
      </c>
      <c r="O370" s="12">
        <v>13.478260869565201</v>
      </c>
      <c r="P370" t="s">
        <v>1302</v>
      </c>
      <c r="Q370">
        <v>4</v>
      </c>
      <c r="R370">
        <v>4</v>
      </c>
      <c r="S370" t="b">
        <v>1</v>
      </c>
      <c r="T370" t="s">
        <v>1455</v>
      </c>
      <c r="U370" t="s">
        <v>21</v>
      </c>
      <c r="V370" t="s">
        <v>21</v>
      </c>
      <c r="W370">
        <v>3</v>
      </c>
      <c r="X370">
        <v>100</v>
      </c>
      <c r="Y370">
        <v>100</v>
      </c>
      <c r="Z370">
        <v>425</v>
      </c>
      <c r="AA370" t="s">
        <v>21</v>
      </c>
    </row>
    <row r="371" spans="1:27" x14ac:dyDescent="0.2">
      <c r="A371" t="s">
        <v>1436</v>
      </c>
      <c r="B371" t="s">
        <v>1264</v>
      </c>
      <c r="C371" t="s">
        <v>21</v>
      </c>
      <c r="D371" t="b">
        <v>1</v>
      </c>
      <c r="E371" t="s">
        <v>1099</v>
      </c>
      <c r="F371" t="s">
        <v>1286</v>
      </c>
      <c r="G371" t="s">
        <v>1212</v>
      </c>
      <c r="H371" t="s">
        <v>701</v>
      </c>
      <c r="I371" t="s">
        <v>707</v>
      </c>
      <c r="J371" t="s">
        <v>1086</v>
      </c>
      <c r="K371" s="12">
        <v>42.5</v>
      </c>
      <c r="L371" s="12">
        <v>98</v>
      </c>
      <c r="M371" t="s">
        <v>1450</v>
      </c>
      <c r="N371" s="12">
        <v>10.5</v>
      </c>
      <c r="O371" s="12">
        <v>12.5</v>
      </c>
      <c r="P371" t="s">
        <v>1302</v>
      </c>
      <c r="Q371">
        <v>4</v>
      </c>
      <c r="R371">
        <v>4</v>
      </c>
      <c r="S371" t="b">
        <v>1</v>
      </c>
      <c r="T371" t="s">
        <v>1400</v>
      </c>
      <c r="U371" t="s">
        <v>21</v>
      </c>
      <c r="V371" t="s">
        <v>21</v>
      </c>
      <c r="W371">
        <v>3</v>
      </c>
      <c r="X371">
        <v>100</v>
      </c>
      <c r="Y371">
        <v>100</v>
      </c>
      <c r="Z371">
        <v>425</v>
      </c>
      <c r="AA371" t="s">
        <v>21</v>
      </c>
    </row>
    <row r="372" spans="1:27" x14ac:dyDescent="0.2">
      <c r="A372" t="s">
        <v>1436</v>
      </c>
      <c r="B372" t="s">
        <v>1264</v>
      </c>
      <c r="C372" t="s">
        <v>21</v>
      </c>
      <c r="D372" t="b">
        <v>1</v>
      </c>
      <c r="E372" t="s">
        <v>1099</v>
      </c>
      <c r="F372" t="s">
        <v>1287</v>
      </c>
      <c r="G372" t="s">
        <v>1212</v>
      </c>
      <c r="H372" t="s">
        <v>701</v>
      </c>
      <c r="I372" t="s">
        <v>707</v>
      </c>
      <c r="J372" t="s">
        <v>1086</v>
      </c>
      <c r="K372" s="12">
        <v>116</v>
      </c>
      <c r="L372" s="12">
        <v>143</v>
      </c>
      <c r="M372" t="s">
        <v>1450</v>
      </c>
      <c r="N372" s="12">
        <v>39.5</v>
      </c>
      <c r="O372" s="12">
        <v>7.5000000000000302</v>
      </c>
      <c r="P372" t="s">
        <v>1302</v>
      </c>
      <c r="Q372">
        <v>4</v>
      </c>
      <c r="R372">
        <v>4</v>
      </c>
      <c r="S372" t="b">
        <v>0</v>
      </c>
      <c r="T372" t="s">
        <v>1309</v>
      </c>
      <c r="U372" t="s">
        <v>21</v>
      </c>
      <c r="V372" t="s">
        <v>21</v>
      </c>
      <c r="W372">
        <v>3</v>
      </c>
      <c r="X372">
        <v>100</v>
      </c>
      <c r="Y372">
        <v>100</v>
      </c>
      <c r="Z372">
        <v>425</v>
      </c>
      <c r="AA372" t="s">
        <v>21</v>
      </c>
    </row>
    <row r="373" spans="1:27" x14ac:dyDescent="0.2">
      <c r="A373" t="s">
        <v>1436</v>
      </c>
      <c r="B373" t="s">
        <v>1264</v>
      </c>
      <c r="C373" t="s">
        <v>21</v>
      </c>
      <c r="D373" t="b">
        <v>1</v>
      </c>
      <c r="E373" t="s">
        <v>1099</v>
      </c>
      <c r="F373" t="s">
        <v>1453</v>
      </c>
      <c r="G373" t="s">
        <v>1212</v>
      </c>
      <c r="H373" t="s">
        <v>701</v>
      </c>
      <c r="I373" t="s">
        <v>707</v>
      </c>
      <c r="J373" t="s">
        <v>1086</v>
      </c>
      <c r="K373" s="12">
        <v>21</v>
      </c>
      <c r="L373" s="12">
        <v>20.5</v>
      </c>
      <c r="M373" t="s">
        <v>1450</v>
      </c>
      <c r="N373" s="12">
        <v>9.5000000000000409</v>
      </c>
      <c r="O373" s="12">
        <v>4.5</v>
      </c>
      <c r="P373" t="s">
        <v>1302</v>
      </c>
      <c r="Q373">
        <v>4</v>
      </c>
      <c r="R373">
        <v>4</v>
      </c>
      <c r="S373" t="b">
        <v>0</v>
      </c>
      <c r="T373" t="s">
        <v>1309</v>
      </c>
      <c r="U373" t="s">
        <v>21</v>
      </c>
      <c r="V373" t="s">
        <v>21</v>
      </c>
      <c r="W373">
        <v>3</v>
      </c>
      <c r="X373">
        <v>100</v>
      </c>
      <c r="Y373">
        <v>100</v>
      </c>
      <c r="Z373">
        <v>425</v>
      </c>
      <c r="AA373" t="s">
        <v>21</v>
      </c>
    </row>
    <row r="374" spans="1:27" x14ac:dyDescent="0.2">
      <c r="A374" t="s">
        <v>1436</v>
      </c>
      <c r="B374" t="s">
        <v>1264</v>
      </c>
      <c r="C374" t="s">
        <v>21</v>
      </c>
      <c r="D374" t="b">
        <v>1</v>
      </c>
      <c r="E374" t="s">
        <v>1099</v>
      </c>
      <c r="F374" t="s">
        <v>1452</v>
      </c>
      <c r="G374" t="s">
        <v>1212</v>
      </c>
      <c r="H374" t="s">
        <v>701</v>
      </c>
      <c r="I374" t="s">
        <v>707</v>
      </c>
      <c r="J374" t="s">
        <v>1086</v>
      </c>
      <c r="K374" s="12">
        <v>42.5</v>
      </c>
      <c r="L374" s="12">
        <v>64</v>
      </c>
      <c r="M374" t="s">
        <v>1450</v>
      </c>
      <c r="N374" s="12">
        <v>13.5</v>
      </c>
      <c r="O374" s="12">
        <v>18.5</v>
      </c>
      <c r="P374" t="s">
        <v>1302</v>
      </c>
      <c r="Q374">
        <v>4</v>
      </c>
      <c r="R374">
        <v>4</v>
      </c>
      <c r="S374" t="b">
        <v>0</v>
      </c>
      <c r="T374" t="s">
        <v>1309</v>
      </c>
      <c r="U374" t="s">
        <v>21</v>
      </c>
      <c r="V374" t="s">
        <v>21</v>
      </c>
      <c r="W374">
        <v>3</v>
      </c>
      <c r="X374">
        <v>100</v>
      </c>
      <c r="Y374">
        <v>100</v>
      </c>
      <c r="Z374">
        <v>425</v>
      </c>
      <c r="AA374" t="s">
        <v>21</v>
      </c>
    </row>
    <row r="375" spans="1:27" ht="16" x14ac:dyDescent="0.2">
      <c r="A375" t="s">
        <v>1436</v>
      </c>
      <c r="B375" t="s">
        <v>1264</v>
      </c>
      <c r="C375" t="s">
        <v>21</v>
      </c>
      <c r="D375" t="b">
        <v>0</v>
      </c>
      <c r="E375" t="s">
        <v>1099</v>
      </c>
      <c r="F375" t="s">
        <v>21</v>
      </c>
      <c r="G375" t="s">
        <v>1212</v>
      </c>
      <c r="H375" t="s">
        <v>701</v>
      </c>
      <c r="I375" t="s">
        <v>707</v>
      </c>
      <c r="J375" t="s">
        <v>1085</v>
      </c>
      <c r="K375" s="12">
        <v>53.478260869565197</v>
      </c>
      <c r="L375" s="12">
        <v>105.652173913043</v>
      </c>
      <c r="M375" t="s">
        <v>1450</v>
      </c>
      <c r="N375" s="12">
        <v>8.6956521739130199</v>
      </c>
      <c r="O375" s="12">
        <v>13.478260869565201</v>
      </c>
      <c r="P375" t="s">
        <v>1302</v>
      </c>
      <c r="Q375">
        <v>4</v>
      </c>
      <c r="R375">
        <v>4</v>
      </c>
      <c r="S375" t="b">
        <v>1</v>
      </c>
      <c r="T375" t="s">
        <v>1269</v>
      </c>
      <c r="U375" t="s">
        <v>21</v>
      </c>
      <c r="V375" t="s">
        <v>21</v>
      </c>
      <c r="W375">
        <v>3</v>
      </c>
      <c r="X375" s="8">
        <v>100</v>
      </c>
      <c r="Y375">
        <v>100</v>
      </c>
      <c r="Z375">
        <v>425</v>
      </c>
      <c r="AA375" t="s">
        <v>21</v>
      </c>
    </row>
    <row r="376" spans="1:27" x14ac:dyDescent="0.2">
      <c r="A376" t="s">
        <v>1436</v>
      </c>
      <c r="B376" t="s">
        <v>1264</v>
      </c>
      <c r="C376" t="s">
        <v>21</v>
      </c>
      <c r="D376" t="b">
        <v>1</v>
      </c>
      <c r="E376" t="s">
        <v>1099</v>
      </c>
      <c r="F376" t="s">
        <v>1286</v>
      </c>
      <c r="G376" t="s">
        <v>1212</v>
      </c>
      <c r="H376" t="s">
        <v>701</v>
      </c>
      <c r="I376" t="s">
        <v>707</v>
      </c>
      <c r="J376" t="s">
        <v>1085</v>
      </c>
      <c r="K376" s="12">
        <v>88</v>
      </c>
      <c r="L376" s="12">
        <v>98</v>
      </c>
      <c r="M376" t="s">
        <v>1450</v>
      </c>
      <c r="N376" s="12">
        <v>22</v>
      </c>
      <c r="O376" s="12">
        <v>12.5</v>
      </c>
      <c r="P376" t="s">
        <v>1302</v>
      </c>
      <c r="Q376">
        <v>4</v>
      </c>
      <c r="R376">
        <v>4</v>
      </c>
      <c r="S376" t="b">
        <v>0</v>
      </c>
      <c r="T376" t="s">
        <v>1309</v>
      </c>
      <c r="U376" t="s">
        <v>21</v>
      </c>
      <c r="V376" t="s">
        <v>21</v>
      </c>
      <c r="W376">
        <v>3</v>
      </c>
      <c r="X376">
        <v>100</v>
      </c>
      <c r="Y376">
        <v>100</v>
      </c>
      <c r="Z376">
        <v>425</v>
      </c>
      <c r="AA376" t="s">
        <v>21</v>
      </c>
    </row>
    <row r="377" spans="1:27" x14ac:dyDescent="0.2">
      <c r="A377" t="s">
        <v>1436</v>
      </c>
      <c r="B377" t="s">
        <v>1264</v>
      </c>
      <c r="C377" t="s">
        <v>21</v>
      </c>
      <c r="D377" t="b">
        <v>1</v>
      </c>
      <c r="E377" t="s">
        <v>1099</v>
      </c>
      <c r="F377" t="s">
        <v>1287</v>
      </c>
      <c r="G377" t="s">
        <v>1212</v>
      </c>
      <c r="H377" t="s">
        <v>701</v>
      </c>
      <c r="I377" t="s">
        <v>707</v>
      </c>
      <c r="J377" t="s">
        <v>1085</v>
      </c>
      <c r="K377" s="12">
        <v>128</v>
      </c>
      <c r="L377" s="12">
        <v>143</v>
      </c>
      <c r="M377" t="s">
        <v>1450</v>
      </c>
      <c r="N377" s="12">
        <v>3.4999999999999698</v>
      </c>
      <c r="O377" s="12">
        <v>7.5000000000000302</v>
      </c>
      <c r="P377" t="s">
        <v>1302</v>
      </c>
      <c r="Q377">
        <v>4</v>
      </c>
      <c r="R377">
        <v>4</v>
      </c>
      <c r="S377" t="b">
        <v>0</v>
      </c>
      <c r="T377" t="s">
        <v>1309</v>
      </c>
      <c r="U377" t="s">
        <v>21</v>
      </c>
      <c r="V377" t="s">
        <v>21</v>
      </c>
      <c r="W377">
        <v>3</v>
      </c>
      <c r="X377">
        <v>100</v>
      </c>
      <c r="Y377">
        <v>100</v>
      </c>
      <c r="Z377">
        <v>425</v>
      </c>
      <c r="AA377" t="s">
        <v>21</v>
      </c>
    </row>
    <row r="378" spans="1:27" x14ac:dyDescent="0.2">
      <c r="A378" t="s">
        <v>1436</v>
      </c>
      <c r="B378" t="s">
        <v>1264</v>
      </c>
      <c r="C378" t="s">
        <v>21</v>
      </c>
      <c r="D378" t="b">
        <v>1</v>
      </c>
      <c r="E378" t="s">
        <v>1099</v>
      </c>
      <c r="F378" t="s">
        <v>1453</v>
      </c>
      <c r="G378" t="s">
        <v>1212</v>
      </c>
      <c r="H378" t="s">
        <v>701</v>
      </c>
      <c r="I378" t="s">
        <v>707</v>
      </c>
      <c r="J378" t="s">
        <v>1085</v>
      </c>
      <c r="K378" s="12">
        <v>36</v>
      </c>
      <c r="L378" s="12">
        <v>20.5</v>
      </c>
      <c r="M378" t="s">
        <v>1450</v>
      </c>
      <c r="N378" s="12">
        <v>13.5</v>
      </c>
      <c r="O378" s="12">
        <v>4.5</v>
      </c>
      <c r="P378" t="s">
        <v>1302</v>
      </c>
      <c r="Q378">
        <v>4</v>
      </c>
      <c r="R378">
        <v>4</v>
      </c>
      <c r="S378" t="b">
        <v>0</v>
      </c>
      <c r="T378" t="s">
        <v>1309</v>
      </c>
      <c r="U378" t="s">
        <v>21</v>
      </c>
      <c r="V378" t="s">
        <v>21</v>
      </c>
      <c r="W378">
        <v>3</v>
      </c>
      <c r="X378">
        <v>100</v>
      </c>
      <c r="Y378">
        <v>100</v>
      </c>
      <c r="Z378">
        <v>425</v>
      </c>
      <c r="AA378" t="s">
        <v>21</v>
      </c>
    </row>
    <row r="379" spans="1:27" x14ac:dyDescent="0.2">
      <c r="A379" t="s">
        <v>1436</v>
      </c>
      <c r="B379" t="s">
        <v>1264</v>
      </c>
      <c r="C379" t="s">
        <v>21</v>
      </c>
      <c r="D379" t="b">
        <v>1</v>
      </c>
      <c r="E379" t="s">
        <v>1099</v>
      </c>
      <c r="F379" t="s">
        <v>1452</v>
      </c>
      <c r="G379" t="s">
        <v>1212</v>
      </c>
      <c r="H379" t="s">
        <v>701</v>
      </c>
      <c r="I379" t="s">
        <v>707</v>
      </c>
      <c r="J379" t="s">
        <v>1085</v>
      </c>
      <c r="K379" s="12">
        <v>64</v>
      </c>
      <c r="L379" s="12">
        <v>64</v>
      </c>
      <c r="M379" t="s">
        <v>1450</v>
      </c>
      <c r="N379" s="12">
        <v>25</v>
      </c>
      <c r="O379" s="12">
        <v>18.5</v>
      </c>
      <c r="P379" t="s">
        <v>1302</v>
      </c>
      <c r="Q379">
        <v>4</v>
      </c>
      <c r="R379">
        <v>4</v>
      </c>
      <c r="S379" t="b">
        <v>0</v>
      </c>
      <c r="T379" t="s">
        <v>1309</v>
      </c>
      <c r="U379" t="s">
        <v>21</v>
      </c>
      <c r="V379" t="s">
        <v>21</v>
      </c>
      <c r="W379">
        <v>3</v>
      </c>
      <c r="X379">
        <v>100</v>
      </c>
      <c r="Y379">
        <v>100</v>
      </c>
      <c r="Z379">
        <v>425</v>
      </c>
      <c r="AA379" t="s">
        <v>21</v>
      </c>
    </row>
    <row r="380" spans="1:27" x14ac:dyDescent="0.2">
      <c r="A380" t="s">
        <v>1436</v>
      </c>
      <c r="B380" t="s">
        <v>1264</v>
      </c>
      <c r="C380" t="s">
        <v>21</v>
      </c>
      <c r="D380" t="b">
        <v>0</v>
      </c>
      <c r="E380" t="s">
        <v>1099</v>
      </c>
      <c r="F380" t="s">
        <v>21</v>
      </c>
      <c r="G380" t="s">
        <v>1212</v>
      </c>
      <c r="H380" t="s">
        <v>701</v>
      </c>
      <c r="I380" t="s">
        <v>707</v>
      </c>
      <c r="J380" t="s">
        <v>1085</v>
      </c>
      <c r="K380" s="12">
        <v>100</v>
      </c>
      <c r="L380" s="12">
        <v>105.652173913043</v>
      </c>
      <c r="M380" t="s">
        <v>1450</v>
      </c>
      <c r="N380" s="12">
        <v>16.521739130434799</v>
      </c>
      <c r="O380" s="12">
        <v>13.478260869565201</v>
      </c>
      <c r="P380" t="s">
        <v>1302</v>
      </c>
      <c r="Q380">
        <v>4</v>
      </c>
      <c r="R380">
        <v>4</v>
      </c>
      <c r="S380" t="b">
        <v>0</v>
      </c>
      <c r="T380" t="s">
        <v>1309</v>
      </c>
      <c r="U380" t="s">
        <v>21</v>
      </c>
      <c r="V380" t="s">
        <v>21</v>
      </c>
      <c r="W380">
        <v>3</v>
      </c>
      <c r="X380">
        <v>200</v>
      </c>
      <c r="Y380">
        <v>200</v>
      </c>
      <c r="Z380">
        <v>425</v>
      </c>
      <c r="AA380" t="s">
        <v>21</v>
      </c>
    </row>
    <row r="381" spans="1:27" x14ac:dyDescent="0.2">
      <c r="A381" t="s">
        <v>1436</v>
      </c>
      <c r="B381" t="s">
        <v>1264</v>
      </c>
      <c r="C381" t="s">
        <v>21</v>
      </c>
      <c r="D381" t="b">
        <v>1</v>
      </c>
      <c r="E381" t="s">
        <v>1099</v>
      </c>
      <c r="F381" t="s">
        <v>1286</v>
      </c>
      <c r="G381" t="s">
        <v>1212</v>
      </c>
      <c r="H381" t="s">
        <v>701</v>
      </c>
      <c r="I381" t="s">
        <v>707</v>
      </c>
      <c r="J381" t="s">
        <v>1085</v>
      </c>
      <c r="K381" s="12">
        <v>105.5</v>
      </c>
      <c r="L381" s="12">
        <v>98</v>
      </c>
      <c r="M381" t="s">
        <v>1450</v>
      </c>
      <c r="N381" s="12">
        <v>18</v>
      </c>
      <c r="O381" s="12">
        <v>12.5</v>
      </c>
      <c r="P381" t="s">
        <v>1302</v>
      </c>
      <c r="Q381">
        <v>4</v>
      </c>
      <c r="R381">
        <v>4</v>
      </c>
      <c r="S381" t="b">
        <v>0</v>
      </c>
      <c r="T381" t="s">
        <v>1309</v>
      </c>
      <c r="U381" t="s">
        <v>21</v>
      </c>
      <c r="V381" t="s">
        <v>21</v>
      </c>
      <c r="W381">
        <v>3</v>
      </c>
      <c r="X381">
        <v>200</v>
      </c>
      <c r="Y381">
        <v>200</v>
      </c>
      <c r="Z381">
        <v>425</v>
      </c>
      <c r="AA381" t="s">
        <v>21</v>
      </c>
    </row>
    <row r="382" spans="1:27" x14ac:dyDescent="0.2">
      <c r="A382" t="s">
        <v>1436</v>
      </c>
      <c r="B382" t="s">
        <v>1264</v>
      </c>
      <c r="C382" t="s">
        <v>21</v>
      </c>
      <c r="D382" t="b">
        <v>1</v>
      </c>
      <c r="E382" t="s">
        <v>1099</v>
      </c>
      <c r="F382" t="s">
        <v>1287</v>
      </c>
      <c r="G382" t="s">
        <v>1212</v>
      </c>
      <c r="H382" t="s">
        <v>701</v>
      </c>
      <c r="I382" t="s">
        <v>707</v>
      </c>
      <c r="J382" t="s">
        <v>1085</v>
      </c>
      <c r="K382" s="12">
        <v>107.5</v>
      </c>
      <c r="L382" s="12">
        <v>143</v>
      </c>
      <c r="M382" t="s">
        <v>1450</v>
      </c>
      <c r="N382" s="12">
        <v>32.5</v>
      </c>
      <c r="O382" s="12">
        <v>7.5000000000000302</v>
      </c>
      <c r="P382" t="s">
        <v>1302</v>
      </c>
      <c r="Q382">
        <v>4</v>
      </c>
      <c r="R382">
        <v>4</v>
      </c>
      <c r="S382" t="b">
        <v>0</v>
      </c>
      <c r="T382" t="s">
        <v>1309</v>
      </c>
      <c r="U382" t="s">
        <v>21</v>
      </c>
      <c r="V382" t="s">
        <v>21</v>
      </c>
      <c r="W382">
        <v>3</v>
      </c>
      <c r="X382">
        <v>200</v>
      </c>
      <c r="Y382">
        <v>200</v>
      </c>
      <c r="Z382">
        <v>425</v>
      </c>
      <c r="AA382" t="s">
        <v>21</v>
      </c>
    </row>
    <row r="383" spans="1:27" x14ac:dyDescent="0.2">
      <c r="A383" t="s">
        <v>1436</v>
      </c>
      <c r="B383" t="s">
        <v>1264</v>
      </c>
      <c r="C383" t="s">
        <v>21</v>
      </c>
      <c r="D383" t="b">
        <v>1</v>
      </c>
      <c r="E383" t="s">
        <v>1099</v>
      </c>
      <c r="F383" t="s">
        <v>1453</v>
      </c>
      <c r="G383" t="s">
        <v>1212</v>
      </c>
      <c r="H383" t="s">
        <v>701</v>
      </c>
      <c r="I383" t="s">
        <v>707</v>
      </c>
      <c r="J383" t="s">
        <v>1085</v>
      </c>
      <c r="K383" s="12">
        <v>18.5</v>
      </c>
      <c r="L383" s="12">
        <v>20.5</v>
      </c>
      <c r="M383" t="s">
        <v>1450</v>
      </c>
      <c r="N383" s="12">
        <v>6</v>
      </c>
      <c r="O383" s="12">
        <v>4.5</v>
      </c>
      <c r="P383" t="s">
        <v>1302</v>
      </c>
      <c r="Q383">
        <v>4</v>
      </c>
      <c r="R383">
        <v>4</v>
      </c>
      <c r="S383" t="b">
        <v>0</v>
      </c>
      <c r="T383" t="s">
        <v>1309</v>
      </c>
      <c r="U383" t="s">
        <v>21</v>
      </c>
      <c r="V383" t="s">
        <v>21</v>
      </c>
      <c r="W383">
        <v>3</v>
      </c>
      <c r="X383">
        <v>200</v>
      </c>
      <c r="Y383">
        <v>200</v>
      </c>
      <c r="Z383">
        <v>425</v>
      </c>
      <c r="AA383" t="s">
        <v>21</v>
      </c>
    </row>
    <row r="384" spans="1:27" x14ac:dyDescent="0.2">
      <c r="A384" t="s">
        <v>1436</v>
      </c>
      <c r="B384" t="s">
        <v>1264</v>
      </c>
      <c r="C384" t="s">
        <v>21</v>
      </c>
      <c r="D384" t="b">
        <v>1</v>
      </c>
      <c r="E384" t="s">
        <v>1099</v>
      </c>
      <c r="F384" t="s">
        <v>1452</v>
      </c>
      <c r="G384" t="s">
        <v>1212</v>
      </c>
      <c r="H384" t="s">
        <v>701</v>
      </c>
      <c r="I384" t="s">
        <v>707</v>
      </c>
      <c r="J384" t="s">
        <v>1085</v>
      </c>
      <c r="K384" s="12">
        <v>64.5</v>
      </c>
      <c r="L384" s="12">
        <v>64</v>
      </c>
      <c r="M384" t="s">
        <v>1450</v>
      </c>
      <c r="N384" s="12">
        <v>13.5</v>
      </c>
      <c r="O384" s="12">
        <v>18.5</v>
      </c>
      <c r="P384" t="s">
        <v>1302</v>
      </c>
      <c r="Q384">
        <v>4</v>
      </c>
      <c r="R384">
        <v>4</v>
      </c>
      <c r="S384" t="b">
        <v>0</v>
      </c>
      <c r="T384" t="s">
        <v>1309</v>
      </c>
      <c r="U384" t="s">
        <v>21</v>
      </c>
      <c r="V384" t="s">
        <v>21</v>
      </c>
      <c r="W384">
        <v>3</v>
      </c>
      <c r="X384">
        <v>200</v>
      </c>
      <c r="Y384">
        <v>200</v>
      </c>
      <c r="Z384">
        <v>425</v>
      </c>
      <c r="AA384" t="s">
        <v>21</v>
      </c>
    </row>
    <row r="385" spans="1:27" x14ac:dyDescent="0.2">
      <c r="A385" t="s">
        <v>1648</v>
      </c>
      <c r="B385" t="s">
        <v>1264</v>
      </c>
      <c r="C385" t="s">
        <v>21</v>
      </c>
      <c r="D385" t="b">
        <v>1</v>
      </c>
      <c r="E385" t="s">
        <v>1099</v>
      </c>
      <c r="F385" t="s">
        <v>1286</v>
      </c>
      <c r="G385" t="s">
        <v>1153</v>
      </c>
      <c r="H385" t="s">
        <v>698</v>
      </c>
      <c r="I385" t="s">
        <v>706</v>
      </c>
      <c r="J385" t="s">
        <v>1085</v>
      </c>
      <c r="K385" s="12">
        <v>91.218130311614502</v>
      </c>
      <c r="L385" s="12">
        <v>182.436260623229</v>
      </c>
      <c r="M385" t="s">
        <v>1593</v>
      </c>
      <c r="N385" s="12">
        <v>31.728045325779</v>
      </c>
      <c r="O385" s="12">
        <v>103.116147308782</v>
      </c>
      <c r="P385" t="s">
        <v>1302</v>
      </c>
      <c r="Q385">
        <v>4</v>
      </c>
      <c r="R385">
        <v>4</v>
      </c>
      <c r="S385" t="s">
        <v>21</v>
      </c>
      <c r="T385" t="s">
        <v>21</v>
      </c>
      <c r="U385" t="s">
        <v>21</v>
      </c>
      <c r="V385">
        <v>50.3</v>
      </c>
      <c r="W385">
        <v>10</v>
      </c>
      <c r="X385">
        <v>130</v>
      </c>
      <c r="Y385">
        <v>130</v>
      </c>
      <c r="Z385">
        <v>90</v>
      </c>
      <c r="AA385" t="s">
        <v>21</v>
      </c>
    </row>
    <row r="386" spans="1:27" x14ac:dyDescent="0.2">
      <c r="A386" t="s">
        <v>1648</v>
      </c>
      <c r="B386" t="s">
        <v>1264</v>
      </c>
      <c r="C386" t="s">
        <v>21</v>
      </c>
      <c r="D386" t="b">
        <v>1</v>
      </c>
      <c r="E386" t="s">
        <v>1099</v>
      </c>
      <c r="F386" t="s">
        <v>1286</v>
      </c>
      <c r="G386" t="s">
        <v>1153</v>
      </c>
      <c r="H386" t="s">
        <v>700</v>
      </c>
      <c r="I386" t="s">
        <v>706</v>
      </c>
      <c r="J386" t="s">
        <v>1085</v>
      </c>
      <c r="K386" s="12">
        <v>146.742209631728</v>
      </c>
      <c r="L386" s="12">
        <v>210.19830028328599</v>
      </c>
      <c r="M386" t="s">
        <v>1593</v>
      </c>
      <c r="N386" s="12">
        <v>31.728045325779</v>
      </c>
      <c r="O386" s="12">
        <v>43.626062322946197</v>
      </c>
      <c r="P386" t="s">
        <v>1302</v>
      </c>
      <c r="Q386">
        <v>4</v>
      </c>
      <c r="R386">
        <v>4</v>
      </c>
      <c r="S386" t="s">
        <v>21</v>
      </c>
      <c r="T386" t="s">
        <v>21</v>
      </c>
      <c r="U386" t="s">
        <v>21</v>
      </c>
      <c r="V386">
        <v>50.3</v>
      </c>
      <c r="W386">
        <v>10</v>
      </c>
      <c r="X386">
        <v>130</v>
      </c>
      <c r="Y386">
        <v>130</v>
      </c>
      <c r="Z386">
        <v>110</v>
      </c>
      <c r="AA386" t="s">
        <v>21</v>
      </c>
    </row>
    <row r="387" spans="1:27" x14ac:dyDescent="0.2">
      <c r="A387" t="s">
        <v>1648</v>
      </c>
      <c r="B387" t="s">
        <v>1264</v>
      </c>
      <c r="C387" t="s">
        <v>21</v>
      </c>
      <c r="D387" t="b">
        <v>1</v>
      </c>
      <c r="E387" t="s">
        <v>1099</v>
      </c>
      <c r="F387" t="s">
        <v>1286</v>
      </c>
      <c r="G387" t="s">
        <v>1153</v>
      </c>
      <c r="H387" t="s">
        <v>22</v>
      </c>
      <c r="I387" t="s">
        <v>707</v>
      </c>
      <c r="J387" t="s">
        <v>1085</v>
      </c>
      <c r="K387" s="12">
        <v>126.912181303116</v>
      </c>
      <c r="L387" s="12">
        <v>170.53824362606201</v>
      </c>
      <c r="M387" t="s">
        <v>1593</v>
      </c>
      <c r="N387" s="12">
        <v>39.660056657223798</v>
      </c>
      <c r="O387" s="12">
        <v>27.762039660056701</v>
      </c>
      <c r="P387" t="s">
        <v>1302</v>
      </c>
      <c r="Q387">
        <v>4</v>
      </c>
      <c r="R387">
        <v>4</v>
      </c>
      <c r="S387" t="s">
        <v>21</v>
      </c>
      <c r="T387" t="s">
        <v>21</v>
      </c>
      <c r="U387" t="s">
        <v>21</v>
      </c>
      <c r="V387">
        <v>50.3</v>
      </c>
      <c r="W387">
        <v>10</v>
      </c>
      <c r="X387">
        <v>130</v>
      </c>
      <c r="Y387">
        <v>130</v>
      </c>
      <c r="Z387">
        <v>130</v>
      </c>
      <c r="AA387" t="s">
        <v>21</v>
      </c>
    </row>
    <row r="388" spans="1:27" x14ac:dyDescent="0.2">
      <c r="A388" t="s">
        <v>1648</v>
      </c>
      <c r="B388" t="s">
        <v>1264</v>
      </c>
      <c r="C388" t="s">
        <v>21</v>
      </c>
      <c r="D388" t="b">
        <v>1</v>
      </c>
      <c r="E388" t="s">
        <v>1099</v>
      </c>
      <c r="F388" t="s">
        <v>1286</v>
      </c>
      <c r="G388" t="s">
        <v>1153</v>
      </c>
      <c r="H388" t="s">
        <v>698</v>
      </c>
      <c r="I388" t="s">
        <v>706</v>
      </c>
      <c r="J388" t="s">
        <v>1085</v>
      </c>
      <c r="K388" s="12">
        <v>436.26062322946098</v>
      </c>
      <c r="L388" s="12">
        <v>372.80453257790401</v>
      </c>
      <c r="M388" t="s">
        <v>1593</v>
      </c>
      <c r="N388" s="12">
        <v>134.84419263456101</v>
      </c>
      <c r="O388" s="12">
        <v>95.184135977336993</v>
      </c>
      <c r="P388" t="s">
        <v>1302</v>
      </c>
      <c r="Q388">
        <v>4</v>
      </c>
      <c r="R388">
        <v>4</v>
      </c>
      <c r="S388" t="s">
        <v>21</v>
      </c>
      <c r="T388" t="s">
        <v>21</v>
      </c>
      <c r="U388" t="s">
        <v>21</v>
      </c>
      <c r="V388">
        <v>50.3</v>
      </c>
      <c r="W388">
        <v>10</v>
      </c>
      <c r="X388">
        <v>130</v>
      </c>
      <c r="Y388">
        <v>130</v>
      </c>
      <c r="Z388">
        <v>370</v>
      </c>
      <c r="AA388" t="s">
        <v>21</v>
      </c>
    </row>
    <row r="389" spans="1:27" x14ac:dyDescent="0.2">
      <c r="A389" t="s">
        <v>1648</v>
      </c>
      <c r="B389" t="s">
        <v>1264</v>
      </c>
      <c r="C389" t="s">
        <v>21</v>
      </c>
      <c r="D389" t="b">
        <v>1</v>
      </c>
      <c r="E389" t="s">
        <v>1099</v>
      </c>
      <c r="F389" t="s">
        <v>1286</v>
      </c>
      <c r="G389" t="s">
        <v>1153</v>
      </c>
      <c r="H389" t="s">
        <v>22</v>
      </c>
      <c r="I389" t="s">
        <v>707</v>
      </c>
      <c r="J389" t="s">
        <v>1085</v>
      </c>
      <c r="K389" s="12">
        <v>99.1501416430593</v>
      </c>
      <c r="L389" s="12">
        <v>107.082152974504</v>
      </c>
      <c r="M389" t="s">
        <v>1593</v>
      </c>
      <c r="N389" s="12">
        <v>0</v>
      </c>
      <c r="O389" s="12">
        <v>0</v>
      </c>
      <c r="P389" t="s">
        <v>1302</v>
      </c>
      <c r="Q389">
        <v>4</v>
      </c>
      <c r="R389">
        <v>4</v>
      </c>
      <c r="S389" t="s">
        <v>21</v>
      </c>
      <c r="T389" t="s">
        <v>21</v>
      </c>
      <c r="U389" t="s">
        <v>21</v>
      </c>
      <c r="V389">
        <v>50.3</v>
      </c>
      <c r="W389">
        <v>10</v>
      </c>
      <c r="X389">
        <v>130</v>
      </c>
      <c r="Y389">
        <v>130</v>
      </c>
      <c r="Z389">
        <v>492</v>
      </c>
      <c r="AA389" t="s">
        <v>21</v>
      </c>
    </row>
    <row r="390" spans="1:27" x14ac:dyDescent="0.2">
      <c r="A390" t="s">
        <v>1648</v>
      </c>
      <c r="B390" t="s">
        <v>1264</v>
      </c>
      <c r="C390" t="s">
        <v>21</v>
      </c>
      <c r="D390" t="b">
        <v>1</v>
      </c>
      <c r="E390" t="s">
        <v>1099</v>
      </c>
      <c r="F390" t="s">
        <v>1286</v>
      </c>
      <c r="G390" t="s">
        <v>1153</v>
      </c>
      <c r="H390" t="s">
        <v>698</v>
      </c>
      <c r="I390" t="s">
        <v>706</v>
      </c>
      <c r="J390" t="s">
        <v>1085</v>
      </c>
      <c r="K390" s="12">
        <v>416.43059490085</v>
      </c>
      <c r="L390" s="12">
        <v>265.72237960339902</v>
      </c>
      <c r="M390" t="s">
        <v>1593</v>
      </c>
      <c r="N390" s="12">
        <v>202.26628895184101</v>
      </c>
      <c r="O390" s="12">
        <v>95.184135977337107</v>
      </c>
      <c r="P390" t="s">
        <v>1302</v>
      </c>
      <c r="Q390">
        <v>4</v>
      </c>
      <c r="R390">
        <v>4</v>
      </c>
      <c r="S390" t="s">
        <v>21</v>
      </c>
      <c r="T390" t="s">
        <v>21</v>
      </c>
      <c r="U390" t="s">
        <v>21</v>
      </c>
      <c r="V390">
        <v>50.3</v>
      </c>
      <c r="W390">
        <v>10</v>
      </c>
      <c r="X390">
        <v>130</v>
      </c>
      <c r="Y390">
        <v>130</v>
      </c>
      <c r="Z390">
        <v>730</v>
      </c>
      <c r="AA390" t="s">
        <v>21</v>
      </c>
    </row>
    <row r="391" spans="1:27" x14ac:dyDescent="0.2">
      <c r="A391" t="s">
        <v>1648</v>
      </c>
      <c r="B391" t="s">
        <v>1264</v>
      </c>
      <c r="C391" t="s">
        <v>21</v>
      </c>
      <c r="D391" t="b">
        <v>1</v>
      </c>
      <c r="E391" t="s">
        <v>1099</v>
      </c>
      <c r="F391" t="s">
        <v>1286</v>
      </c>
      <c r="G391" t="s">
        <v>1153</v>
      </c>
      <c r="H391" t="s">
        <v>22</v>
      </c>
      <c r="I391" t="s">
        <v>707</v>
      </c>
      <c r="J391" t="s">
        <v>1085</v>
      </c>
      <c r="K391" s="12">
        <v>170.53824362606201</v>
      </c>
      <c r="L391" s="12">
        <v>210.19830028328599</v>
      </c>
      <c r="M391" t="s">
        <v>1593</v>
      </c>
      <c r="N391" s="12">
        <v>0</v>
      </c>
      <c r="O391" s="12">
        <v>63.4560906515581</v>
      </c>
      <c r="P391" t="s">
        <v>1302</v>
      </c>
      <c r="Q391">
        <v>4</v>
      </c>
      <c r="R391">
        <v>4</v>
      </c>
      <c r="S391" t="s">
        <v>21</v>
      </c>
      <c r="T391" t="s">
        <v>21</v>
      </c>
      <c r="U391" t="s">
        <v>21</v>
      </c>
      <c r="V391">
        <v>50.3</v>
      </c>
      <c r="W391">
        <v>10</v>
      </c>
      <c r="X391">
        <v>130</v>
      </c>
      <c r="Y391">
        <v>130</v>
      </c>
      <c r="Z391">
        <v>850</v>
      </c>
      <c r="AA391" t="s">
        <v>21</v>
      </c>
    </row>
    <row r="392" spans="1:27" x14ac:dyDescent="0.2">
      <c r="A392" t="s">
        <v>1648</v>
      </c>
      <c r="B392" t="s">
        <v>1264</v>
      </c>
      <c r="C392" t="s">
        <v>21</v>
      </c>
      <c r="D392" t="b">
        <v>1</v>
      </c>
      <c r="E392" t="s">
        <v>1099</v>
      </c>
      <c r="F392" t="s">
        <v>1286</v>
      </c>
      <c r="G392" t="s">
        <v>1153</v>
      </c>
      <c r="H392" t="s">
        <v>698</v>
      </c>
      <c r="I392" t="s">
        <v>706</v>
      </c>
      <c r="J392" t="s">
        <v>1085</v>
      </c>
      <c r="K392" s="12">
        <v>289.51841359773402</v>
      </c>
      <c r="L392" s="12">
        <v>479.88668555240798</v>
      </c>
      <c r="M392" t="s">
        <v>1593</v>
      </c>
      <c r="N392" s="12">
        <v>63.4560906515581</v>
      </c>
      <c r="O392" s="12">
        <v>126.912181303116</v>
      </c>
      <c r="P392" t="s">
        <v>1302</v>
      </c>
      <c r="Q392">
        <v>4</v>
      </c>
      <c r="R392">
        <v>4</v>
      </c>
      <c r="S392" t="s">
        <v>21</v>
      </c>
      <c r="T392" t="s">
        <v>21</v>
      </c>
      <c r="U392" t="s">
        <v>21</v>
      </c>
      <c r="V392">
        <v>50.3</v>
      </c>
      <c r="W392">
        <v>10</v>
      </c>
      <c r="X392">
        <v>130</v>
      </c>
      <c r="Y392">
        <v>130</v>
      </c>
      <c r="Z392">
        <v>1095</v>
      </c>
      <c r="AA392" t="s">
        <v>21</v>
      </c>
    </row>
    <row r="393" spans="1:27" x14ac:dyDescent="0.2">
      <c r="A393" t="s">
        <v>1648</v>
      </c>
      <c r="B393" t="s">
        <v>1264</v>
      </c>
      <c r="C393" t="s">
        <v>21</v>
      </c>
      <c r="D393" t="b">
        <v>1</v>
      </c>
      <c r="E393" t="s">
        <v>1099</v>
      </c>
      <c r="F393" t="s">
        <v>1287</v>
      </c>
      <c r="G393" t="s">
        <v>1153</v>
      </c>
      <c r="H393" t="s">
        <v>698</v>
      </c>
      <c r="I393" t="s">
        <v>706</v>
      </c>
      <c r="J393" t="s">
        <v>1085</v>
      </c>
      <c r="K393" s="12">
        <v>17.553191489361701</v>
      </c>
      <c r="L393" s="12">
        <v>43.085106382978701</v>
      </c>
      <c r="M393" t="s">
        <v>1593</v>
      </c>
      <c r="N393" s="12">
        <v>0</v>
      </c>
      <c r="O393" s="12">
        <v>0</v>
      </c>
      <c r="P393" t="s">
        <v>1302</v>
      </c>
      <c r="Q393">
        <v>4</v>
      </c>
      <c r="R393">
        <v>4</v>
      </c>
      <c r="S393" t="s">
        <v>21</v>
      </c>
      <c r="T393" t="s">
        <v>21</v>
      </c>
      <c r="U393" t="s">
        <v>21</v>
      </c>
      <c r="V393">
        <v>50.3</v>
      </c>
      <c r="W393">
        <v>10</v>
      </c>
      <c r="X393">
        <v>130</v>
      </c>
      <c r="Y393">
        <v>130</v>
      </c>
      <c r="Z393">
        <v>90</v>
      </c>
      <c r="AA393" t="s">
        <v>21</v>
      </c>
    </row>
    <row r="394" spans="1:27" x14ac:dyDescent="0.2">
      <c r="A394" t="s">
        <v>1648</v>
      </c>
      <c r="B394" t="s">
        <v>1264</v>
      </c>
      <c r="C394" t="s">
        <v>21</v>
      </c>
      <c r="D394" t="b">
        <v>1</v>
      </c>
      <c r="E394" t="s">
        <v>1099</v>
      </c>
      <c r="F394" t="s">
        <v>1287</v>
      </c>
      <c r="G394" t="s">
        <v>1153</v>
      </c>
      <c r="H394" t="s">
        <v>700</v>
      </c>
      <c r="I394" t="s">
        <v>706</v>
      </c>
      <c r="J394" t="s">
        <v>1085</v>
      </c>
      <c r="K394" s="12">
        <v>186.70212765957501</v>
      </c>
      <c r="L394" s="12">
        <v>347.872340425532</v>
      </c>
      <c r="M394" t="s">
        <v>1593</v>
      </c>
      <c r="N394" s="12">
        <v>30.319148936170301</v>
      </c>
      <c r="O394" s="12">
        <v>38.297872340425599</v>
      </c>
      <c r="P394" t="s">
        <v>1302</v>
      </c>
      <c r="Q394">
        <v>4</v>
      </c>
      <c r="R394">
        <v>4</v>
      </c>
      <c r="S394" t="s">
        <v>21</v>
      </c>
      <c r="T394" t="s">
        <v>21</v>
      </c>
      <c r="U394" t="s">
        <v>21</v>
      </c>
      <c r="V394">
        <v>50.3</v>
      </c>
      <c r="W394">
        <v>10</v>
      </c>
      <c r="X394">
        <v>130</v>
      </c>
      <c r="Y394">
        <v>130</v>
      </c>
      <c r="Z394">
        <v>110</v>
      </c>
      <c r="AA394" t="s">
        <v>21</v>
      </c>
    </row>
    <row r="395" spans="1:27" x14ac:dyDescent="0.2">
      <c r="A395" t="s">
        <v>1648</v>
      </c>
      <c r="B395" t="s">
        <v>1264</v>
      </c>
      <c r="C395" t="s">
        <v>21</v>
      </c>
      <c r="D395" t="b">
        <v>1</v>
      </c>
      <c r="E395" t="s">
        <v>1099</v>
      </c>
      <c r="F395" t="s">
        <v>1287</v>
      </c>
      <c r="G395" t="s">
        <v>1153</v>
      </c>
      <c r="H395" t="s">
        <v>22</v>
      </c>
      <c r="I395" t="s">
        <v>707</v>
      </c>
      <c r="J395" t="s">
        <v>1085</v>
      </c>
      <c r="K395" s="12">
        <v>82.978723404255305</v>
      </c>
      <c r="L395" s="12">
        <v>52.659574468085097</v>
      </c>
      <c r="M395" t="s">
        <v>1593</v>
      </c>
      <c r="N395" s="12">
        <v>55.8510638297873</v>
      </c>
      <c r="O395" s="12">
        <v>25.531914893617</v>
      </c>
      <c r="P395" t="s">
        <v>1302</v>
      </c>
      <c r="Q395">
        <v>4</v>
      </c>
      <c r="R395">
        <v>4</v>
      </c>
      <c r="S395" t="s">
        <v>21</v>
      </c>
      <c r="T395" t="s">
        <v>21</v>
      </c>
      <c r="U395" t="s">
        <v>21</v>
      </c>
      <c r="V395">
        <v>50.3</v>
      </c>
      <c r="W395">
        <v>10</v>
      </c>
      <c r="X395">
        <v>130</v>
      </c>
      <c r="Y395">
        <v>130</v>
      </c>
      <c r="Z395">
        <v>130</v>
      </c>
      <c r="AA395" t="s">
        <v>21</v>
      </c>
    </row>
    <row r="396" spans="1:27" x14ac:dyDescent="0.2">
      <c r="A396" t="s">
        <v>1648</v>
      </c>
      <c r="B396" t="s">
        <v>1264</v>
      </c>
      <c r="C396" t="s">
        <v>21</v>
      </c>
      <c r="D396" t="b">
        <v>1</v>
      </c>
      <c r="E396" t="s">
        <v>1099</v>
      </c>
      <c r="F396" t="s">
        <v>1287</v>
      </c>
      <c r="G396" t="s">
        <v>1153</v>
      </c>
      <c r="H396" t="s">
        <v>698</v>
      </c>
      <c r="I396" t="s">
        <v>706</v>
      </c>
      <c r="J396" t="s">
        <v>1085</v>
      </c>
      <c r="K396" s="12">
        <v>111.702127659574</v>
      </c>
      <c r="L396" s="12">
        <v>84.574468085106403</v>
      </c>
      <c r="M396" t="s">
        <v>1593</v>
      </c>
      <c r="N396" s="12">
        <v>31.914893617021299</v>
      </c>
      <c r="O396" s="12">
        <v>60.638297872340402</v>
      </c>
      <c r="P396" t="s">
        <v>1302</v>
      </c>
      <c r="Q396">
        <v>4</v>
      </c>
      <c r="R396">
        <v>4</v>
      </c>
      <c r="S396" t="s">
        <v>21</v>
      </c>
      <c r="T396" t="s">
        <v>21</v>
      </c>
      <c r="U396" t="s">
        <v>21</v>
      </c>
      <c r="V396">
        <v>50.3</v>
      </c>
      <c r="W396">
        <v>10</v>
      </c>
      <c r="X396">
        <v>130</v>
      </c>
      <c r="Y396">
        <v>130</v>
      </c>
      <c r="Z396">
        <v>370</v>
      </c>
      <c r="AA396" t="s">
        <v>21</v>
      </c>
    </row>
    <row r="397" spans="1:27" x14ac:dyDescent="0.2">
      <c r="A397" t="s">
        <v>1648</v>
      </c>
      <c r="B397" t="s">
        <v>1264</v>
      </c>
      <c r="C397" t="s">
        <v>21</v>
      </c>
      <c r="D397" t="b">
        <v>1</v>
      </c>
      <c r="E397" t="s">
        <v>1099</v>
      </c>
      <c r="F397" t="s">
        <v>1287</v>
      </c>
      <c r="G397" t="s">
        <v>1153</v>
      </c>
      <c r="H397" t="s">
        <v>22</v>
      </c>
      <c r="I397" t="s">
        <v>707</v>
      </c>
      <c r="J397" t="s">
        <v>1085</v>
      </c>
      <c r="K397" s="12">
        <v>19.148936170212799</v>
      </c>
      <c r="L397" s="12">
        <v>27.127659574468101</v>
      </c>
      <c r="M397" t="s">
        <v>1593</v>
      </c>
      <c r="N397" s="12">
        <v>0</v>
      </c>
      <c r="O397" s="12">
        <v>0</v>
      </c>
      <c r="P397" t="s">
        <v>1302</v>
      </c>
      <c r="Q397">
        <v>4</v>
      </c>
      <c r="R397">
        <v>4</v>
      </c>
      <c r="S397" t="s">
        <v>21</v>
      </c>
      <c r="T397" t="s">
        <v>21</v>
      </c>
      <c r="U397" t="s">
        <v>21</v>
      </c>
      <c r="V397">
        <v>50.3</v>
      </c>
      <c r="W397">
        <v>10</v>
      </c>
      <c r="X397">
        <v>130</v>
      </c>
      <c r="Y397">
        <v>130</v>
      </c>
      <c r="Z397">
        <v>492</v>
      </c>
      <c r="AA397" t="s">
        <v>21</v>
      </c>
    </row>
    <row r="398" spans="1:27" x14ac:dyDescent="0.2">
      <c r="A398" t="s">
        <v>1648</v>
      </c>
      <c r="B398" t="s">
        <v>1264</v>
      </c>
      <c r="C398" t="s">
        <v>21</v>
      </c>
      <c r="D398" t="b">
        <v>1</v>
      </c>
      <c r="E398" t="s">
        <v>1099</v>
      </c>
      <c r="F398" t="s">
        <v>1287</v>
      </c>
      <c r="G398" t="s">
        <v>1153</v>
      </c>
      <c r="H398" t="s">
        <v>698</v>
      </c>
      <c r="I398" t="s">
        <v>706</v>
      </c>
      <c r="J398" t="s">
        <v>1085</v>
      </c>
      <c r="K398" s="12">
        <v>20.744680851063801</v>
      </c>
      <c r="L398" s="12">
        <v>28.723404255319199</v>
      </c>
      <c r="M398" t="s">
        <v>1593</v>
      </c>
      <c r="N398" s="12">
        <v>0</v>
      </c>
      <c r="O398" s="12">
        <v>0</v>
      </c>
      <c r="P398" t="s">
        <v>1302</v>
      </c>
      <c r="Q398">
        <v>4</v>
      </c>
      <c r="R398">
        <v>4</v>
      </c>
      <c r="S398" t="s">
        <v>21</v>
      </c>
      <c r="T398" t="s">
        <v>21</v>
      </c>
      <c r="U398" t="s">
        <v>21</v>
      </c>
      <c r="V398">
        <v>50.3</v>
      </c>
      <c r="W398">
        <v>10</v>
      </c>
      <c r="X398">
        <v>130</v>
      </c>
      <c r="Y398">
        <v>130</v>
      </c>
      <c r="Z398">
        <v>730</v>
      </c>
      <c r="AA398" t="s">
        <v>21</v>
      </c>
    </row>
    <row r="399" spans="1:27" x14ac:dyDescent="0.2">
      <c r="A399" t="s">
        <v>1648</v>
      </c>
      <c r="B399" t="s">
        <v>1264</v>
      </c>
      <c r="C399" t="s">
        <v>21</v>
      </c>
      <c r="D399" t="b">
        <v>1</v>
      </c>
      <c r="E399" t="s">
        <v>1099</v>
      </c>
      <c r="F399" t="s">
        <v>1287</v>
      </c>
      <c r="G399" t="s">
        <v>1153</v>
      </c>
      <c r="H399" t="s">
        <v>22</v>
      </c>
      <c r="I399" t="s">
        <v>707</v>
      </c>
      <c r="J399" t="s">
        <v>1085</v>
      </c>
      <c r="K399" s="12">
        <v>89.361702127659598</v>
      </c>
      <c r="L399" s="12">
        <v>121.276595744681</v>
      </c>
      <c r="M399" t="s">
        <v>1593</v>
      </c>
      <c r="N399" s="12">
        <v>19.148936170212799</v>
      </c>
      <c r="O399" s="12">
        <v>67.021276595744695</v>
      </c>
      <c r="P399" t="s">
        <v>1302</v>
      </c>
      <c r="Q399">
        <v>4</v>
      </c>
      <c r="R399">
        <v>4</v>
      </c>
      <c r="S399" t="s">
        <v>21</v>
      </c>
      <c r="T399" t="s">
        <v>21</v>
      </c>
      <c r="U399" t="s">
        <v>21</v>
      </c>
      <c r="V399">
        <v>50.3</v>
      </c>
      <c r="W399">
        <v>10</v>
      </c>
      <c r="X399">
        <v>130</v>
      </c>
      <c r="Y399">
        <v>130</v>
      </c>
      <c r="Z399">
        <v>850</v>
      </c>
      <c r="AA399" t="s">
        <v>21</v>
      </c>
    </row>
    <row r="400" spans="1:27" x14ac:dyDescent="0.2">
      <c r="A400" t="s">
        <v>1648</v>
      </c>
      <c r="B400" t="s">
        <v>1264</v>
      </c>
      <c r="C400" t="s">
        <v>21</v>
      </c>
      <c r="D400" t="b">
        <v>1</v>
      </c>
      <c r="E400" t="s">
        <v>1099</v>
      </c>
      <c r="F400" t="s">
        <v>1287</v>
      </c>
      <c r="G400" t="s">
        <v>1153</v>
      </c>
      <c r="H400" t="s">
        <v>698</v>
      </c>
      <c r="I400" t="s">
        <v>706</v>
      </c>
      <c r="J400" t="s">
        <v>1085</v>
      </c>
      <c r="K400" s="12">
        <v>23.936170212766001</v>
      </c>
      <c r="L400" s="12">
        <v>122.872340425532</v>
      </c>
      <c r="M400" t="s">
        <v>1593</v>
      </c>
      <c r="N400" s="12">
        <v>12.7659574468085</v>
      </c>
      <c r="O400" s="12">
        <v>6.3829787234042499</v>
      </c>
      <c r="P400" t="s">
        <v>1302</v>
      </c>
      <c r="Q400">
        <v>4</v>
      </c>
      <c r="R400">
        <v>4</v>
      </c>
      <c r="S400" t="s">
        <v>21</v>
      </c>
      <c r="T400" t="s">
        <v>21</v>
      </c>
      <c r="U400" t="s">
        <v>21</v>
      </c>
      <c r="V400">
        <v>50.3</v>
      </c>
      <c r="W400">
        <v>10</v>
      </c>
      <c r="X400">
        <v>130</v>
      </c>
      <c r="Y400">
        <v>130</v>
      </c>
      <c r="Z400">
        <v>1095</v>
      </c>
      <c r="AA400" t="s">
        <v>21</v>
      </c>
    </row>
    <row r="401" spans="1:27" x14ac:dyDescent="0.2">
      <c r="A401" t="s">
        <v>1648</v>
      </c>
      <c r="B401" t="s">
        <v>1264</v>
      </c>
      <c r="C401" t="s">
        <v>21</v>
      </c>
      <c r="D401" t="b">
        <v>1</v>
      </c>
      <c r="E401" t="s">
        <v>1099</v>
      </c>
      <c r="F401" t="s">
        <v>1453</v>
      </c>
      <c r="G401" t="s">
        <v>1153</v>
      </c>
      <c r="H401" t="s">
        <v>698</v>
      </c>
      <c r="I401" t="s">
        <v>706</v>
      </c>
      <c r="J401" t="s">
        <v>1085</v>
      </c>
      <c r="K401" s="12">
        <v>1.51515151515152</v>
      </c>
      <c r="L401" s="12">
        <v>7.5757575757575797</v>
      </c>
      <c r="M401" t="s">
        <v>1593</v>
      </c>
      <c r="N401" s="12">
        <v>0</v>
      </c>
      <c r="O401" s="12">
        <v>0</v>
      </c>
      <c r="P401" t="s">
        <v>1302</v>
      </c>
      <c r="Q401">
        <v>4</v>
      </c>
      <c r="R401">
        <v>4</v>
      </c>
      <c r="S401" t="s">
        <v>21</v>
      </c>
      <c r="T401" t="s">
        <v>21</v>
      </c>
      <c r="U401" t="s">
        <v>21</v>
      </c>
      <c r="V401">
        <v>50.3</v>
      </c>
      <c r="W401">
        <v>10</v>
      </c>
      <c r="X401">
        <v>130</v>
      </c>
      <c r="Y401">
        <v>130</v>
      </c>
      <c r="Z401">
        <v>90</v>
      </c>
      <c r="AA401" t="s">
        <v>21</v>
      </c>
    </row>
    <row r="402" spans="1:27" x14ac:dyDescent="0.2">
      <c r="A402" t="s">
        <v>1648</v>
      </c>
      <c r="B402" t="s">
        <v>1264</v>
      </c>
      <c r="C402" t="s">
        <v>21</v>
      </c>
      <c r="D402" t="b">
        <v>1</v>
      </c>
      <c r="E402" t="s">
        <v>1099</v>
      </c>
      <c r="F402" t="s">
        <v>1453</v>
      </c>
      <c r="G402" t="s">
        <v>1153</v>
      </c>
      <c r="H402" t="s">
        <v>700</v>
      </c>
      <c r="I402" t="s">
        <v>706</v>
      </c>
      <c r="J402" t="s">
        <v>1085</v>
      </c>
      <c r="K402" s="12">
        <v>6.0606060606060597</v>
      </c>
      <c r="L402" s="12">
        <v>13.636363636363599</v>
      </c>
      <c r="M402" t="s">
        <v>1593</v>
      </c>
      <c r="N402" s="12">
        <v>4.5454545454545503</v>
      </c>
      <c r="O402" s="12">
        <v>6.0606060606060597</v>
      </c>
      <c r="P402" t="s">
        <v>1302</v>
      </c>
      <c r="Q402">
        <v>4</v>
      </c>
      <c r="R402">
        <v>4</v>
      </c>
      <c r="S402" t="s">
        <v>21</v>
      </c>
      <c r="T402" t="s">
        <v>21</v>
      </c>
      <c r="U402" t="s">
        <v>21</v>
      </c>
      <c r="V402">
        <v>50.3</v>
      </c>
      <c r="W402">
        <v>10</v>
      </c>
      <c r="X402">
        <v>130</v>
      </c>
      <c r="Y402">
        <v>130</v>
      </c>
      <c r="Z402">
        <v>110</v>
      </c>
      <c r="AA402" t="s">
        <v>21</v>
      </c>
    </row>
    <row r="403" spans="1:27" x14ac:dyDescent="0.2">
      <c r="A403" t="s">
        <v>1648</v>
      </c>
      <c r="B403" t="s">
        <v>1264</v>
      </c>
      <c r="C403" t="s">
        <v>21</v>
      </c>
      <c r="D403" t="b">
        <v>1</v>
      </c>
      <c r="E403" t="s">
        <v>1099</v>
      </c>
      <c r="F403" t="s">
        <v>1453</v>
      </c>
      <c r="G403" t="s">
        <v>1153</v>
      </c>
      <c r="H403" t="s">
        <v>22</v>
      </c>
      <c r="I403" t="s">
        <v>707</v>
      </c>
      <c r="J403" t="s">
        <v>1085</v>
      </c>
      <c r="K403" s="12">
        <v>5.5555555555555598</v>
      </c>
      <c r="L403" s="12">
        <v>16.6666666666667</v>
      </c>
      <c r="M403" t="s">
        <v>1593</v>
      </c>
      <c r="N403" s="12">
        <v>0</v>
      </c>
      <c r="O403" s="12">
        <v>13.636363636363599</v>
      </c>
      <c r="P403" t="s">
        <v>1302</v>
      </c>
      <c r="Q403">
        <v>4</v>
      </c>
      <c r="R403">
        <v>4</v>
      </c>
      <c r="S403" t="s">
        <v>21</v>
      </c>
      <c r="T403" t="s">
        <v>21</v>
      </c>
      <c r="U403" t="s">
        <v>21</v>
      </c>
      <c r="V403">
        <v>50.3</v>
      </c>
      <c r="W403">
        <v>10</v>
      </c>
      <c r="X403">
        <v>130</v>
      </c>
      <c r="Y403">
        <v>130</v>
      </c>
      <c r="Z403">
        <v>130</v>
      </c>
      <c r="AA403" t="s">
        <v>21</v>
      </c>
    </row>
    <row r="404" spans="1:27" x14ac:dyDescent="0.2">
      <c r="A404" t="s">
        <v>1648</v>
      </c>
      <c r="B404" t="s">
        <v>1264</v>
      </c>
      <c r="C404" t="s">
        <v>21</v>
      </c>
      <c r="D404" t="b">
        <v>1</v>
      </c>
      <c r="E404" t="s">
        <v>1099</v>
      </c>
      <c r="F404" t="s">
        <v>1453</v>
      </c>
      <c r="G404" t="s">
        <v>1153</v>
      </c>
      <c r="H404" t="s">
        <v>698</v>
      </c>
      <c r="I404" t="s">
        <v>706</v>
      </c>
      <c r="J404" t="s">
        <v>1085</v>
      </c>
      <c r="K404" s="12">
        <v>88.8888888888889</v>
      </c>
      <c r="L404" s="12">
        <v>76.767676767676704</v>
      </c>
      <c r="M404" t="s">
        <v>1593</v>
      </c>
      <c r="N404" s="12">
        <v>27.7777777777778</v>
      </c>
      <c r="O404" s="12">
        <v>24.2424242424242</v>
      </c>
      <c r="P404" t="s">
        <v>1302</v>
      </c>
      <c r="Q404">
        <v>4</v>
      </c>
      <c r="R404">
        <v>4</v>
      </c>
      <c r="S404" t="s">
        <v>21</v>
      </c>
      <c r="T404" t="s">
        <v>21</v>
      </c>
      <c r="U404" t="s">
        <v>21</v>
      </c>
      <c r="V404">
        <v>50.3</v>
      </c>
      <c r="W404">
        <v>10</v>
      </c>
      <c r="X404">
        <v>130</v>
      </c>
      <c r="Y404">
        <v>130</v>
      </c>
      <c r="Z404">
        <v>370</v>
      </c>
      <c r="AA404" t="s">
        <v>21</v>
      </c>
    </row>
    <row r="405" spans="1:27" x14ac:dyDescent="0.2">
      <c r="A405" t="s">
        <v>1648</v>
      </c>
      <c r="B405" t="s">
        <v>1264</v>
      </c>
      <c r="C405" t="s">
        <v>21</v>
      </c>
      <c r="D405" t="b">
        <v>1</v>
      </c>
      <c r="E405" t="s">
        <v>1099</v>
      </c>
      <c r="F405" t="s">
        <v>1453</v>
      </c>
      <c r="G405" t="s">
        <v>1153</v>
      </c>
      <c r="H405" t="s">
        <v>22</v>
      </c>
      <c r="I405" t="s">
        <v>707</v>
      </c>
      <c r="J405" t="s">
        <v>1085</v>
      </c>
      <c r="K405" s="12">
        <v>56.565656565656603</v>
      </c>
      <c r="L405" s="12">
        <v>26.262626262626299</v>
      </c>
      <c r="M405" t="s">
        <v>1593</v>
      </c>
      <c r="N405" s="12">
        <v>19.696969696969699</v>
      </c>
      <c r="O405" s="12">
        <v>9.5959595959595898</v>
      </c>
      <c r="P405" t="s">
        <v>1302</v>
      </c>
      <c r="Q405">
        <v>4</v>
      </c>
      <c r="R405">
        <v>4</v>
      </c>
      <c r="S405" t="s">
        <v>21</v>
      </c>
      <c r="T405" t="s">
        <v>21</v>
      </c>
      <c r="U405" t="s">
        <v>21</v>
      </c>
      <c r="V405">
        <v>50.3</v>
      </c>
      <c r="W405">
        <v>10</v>
      </c>
      <c r="X405">
        <v>130</v>
      </c>
      <c r="Y405">
        <v>130</v>
      </c>
      <c r="Z405">
        <v>492</v>
      </c>
      <c r="AA405" t="s">
        <v>21</v>
      </c>
    </row>
    <row r="406" spans="1:27" x14ac:dyDescent="0.2">
      <c r="A406" t="s">
        <v>1648</v>
      </c>
      <c r="B406" t="s">
        <v>1264</v>
      </c>
      <c r="C406" t="s">
        <v>21</v>
      </c>
      <c r="D406" t="b">
        <v>1</v>
      </c>
      <c r="E406" t="s">
        <v>1099</v>
      </c>
      <c r="F406" t="s">
        <v>1453</v>
      </c>
      <c r="G406" t="s">
        <v>1153</v>
      </c>
      <c r="H406" t="s">
        <v>698</v>
      </c>
      <c r="I406" t="s">
        <v>706</v>
      </c>
      <c r="J406" t="s">
        <v>1085</v>
      </c>
      <c r="K406" s="12">
        <v>36.8686868686869</v>
      </c>
      <c r="L406" s="12">
        <v>39.898989898989903</v>
      </c>
      <c r="M406" t="s">
        <v>1593</v>
      </c>
      <c r="N406" s="12">
        <v>24.2424242424242</v>
      </c>
      <c r="O406" s="12">
        <v>20.707070707070699</v>
      </c>
      <c r="P406" t="s">
        <v>1302</v>
      </c>
      <c r="Q406">
        <v>4</v>
      </c>
      <c r="R406">
        <v>4</v>
      </c>
      <c r="S406" t="s">
        <v>21</v>
      </c>
      <c r="T406" t="s">
        <v>21</v>
      </c>
      <c r="U406" t="s">
        <v>21</v>
      </c>
      <c r="V406">
        <v>50.3</v>
      </c>
      <c r="W406">
        <v>10</v>
      </c>
      <c r="X406">
        <v>130</v>
      </c>
      <c r="Y406">
        <v>130</v>
      </c>
      <c r="Z406">
        <v>730</v>
      </c>
      <c r="AA406" t="s">
        <v>21</v>
      </c>
    </row>
    <row r="407" spans="1:27" x14ac:dyDescent="0.2">
      <c r="A407" t="s">
        <v>1648</v>
      </c>
      <c r="B407" t="s">
        <v>1264</v>
      </c>
      <c r="C407" t="s">
        <v>21</v>
      </c>
      <c r="D407" t="b">
        <v>1</v>
      </c>
      <c r="E407" t="s">
        <v>1099</v>
      </c>
      <c r="F407" t="s">
        <v>1453</v>
      </c>
      <c r="G407" t="s">
        <v>1153</v>
      </c>
      <c r="H407" t="s">
        <v>22</v>
      </c>
      <c r="I407" t="s">
        <v>707</v>
      </c>
      <c r="J407" t="s">
        <v>1085</v>
      </c>
      <c r="K407" s="12">
        <v>8.0808080808080796</v>
      </c>
      <c r="L407" s="12">
        <v>6.0606060606060597</v>
      </c>
      <c r="M407" t="s">
        <v>1593</v>
      </c>
      <c r="N407" s="12">
        <v>0</v>
      </c>
      <c r="O407" s="12">
        <v>4.0404040404040398</v>
      </c>
      <c r="P407" t="s">
        <v>1302</v>
      </c>
      <c r="Q407">
        <v>4</v>
      </c>
      <c r="R407">
        <v>4</v>
      </c>
      <c r="S407" t="s">
        <v>21</v>
      </c>
      <c r="T407" t="s">
        <v>21</v>
      </c>
      <c r="U407" t="s">
        <v>21</v>
      </c>
      <c r="V407">
        <v>50.3</v>
      </c>
      <c r="W407">
        <v>10</v>
      </c>
      <c r="X407">
        <v>130</v>
      </c>
      <c r="Y407">
        <v>130</v>
      </c>
      <c r="Z407">
        <v>850</v>
      </c>
      <c r="AA407" t="s">
        <v>21</v>
      </c>
    </row>
    <row r="408" spans="1:27" x14ac:dyDescent="0.2">
      <c r="A408" t="s">
        <v>1648</v>
      </c>
      <c r="B408" t="s">
        <v>1264</v>
      </c>
      <c r="C408" t="s">
        <v>21</v>
      </c>
      <c r="D408" t="b">
        <v>1</v>
      </c>
      <c r="E408" t="s">
        <v>1099</v>
      </c>
      <c r="F408" t="s">
        <v>1453</v>
      </c>
      <c r="G408" t="s">
        <v>1153</v>
      </c>
      <c r="H408" t="s">
        <v>698</v>
      </c>
      <c r="I408" t="s">
        <v>706</v>
      </c>
      <c r="J408" t="s">
        <v>1085</v>
      </c>
      <c r="K408" s="12">
        <v>79.797979797979806</v>
      </c>
      <c r="L408" s="12">
        <v>86.363636363636303</v>
      </c>
      <c r="M408" t="s">
        <v>1593</v>
      </c>
      <c r="N408" s="12">
        <v>22.2222222222222</v>
      </c>
      <c r="O408" s="12">
        <v>25.252525252525199</v>
      </c>
      <c r="P408" t="s">
        <v>1302</v>
      </c>
      <c r="Q408">
        <v>4</v>
      </c>
      <c r="R408">
        <v>4</v>
      </c>
      <c r="S408" t="s">
        <v>21</v>
      </c>
      <c r="T408" t="s">
        <v>21</v>
      </c>
      <c r="U408" t="s">
        <v>21</v>
      </c>
      <c r="V408">
        <v>50.3</v>
      </c>
      <c r="W408">
        <v>10</v>
      </c>
      <c r="X408">
        <v>130</v>
      </c>
      <c r="Y408">
        <v>130</v>
      </c>
      <c r="Z408">
        <v>1095</v>
      </c>
      <c r="AA408" t="s">
        <v>21</v>
      </c>
    </row>
    <row r="409" spans="1:27" x14ac:dyDescent="0.2">
      <c r="A409" t="s">
        <v>1648</v>
      </c>
      <c r="B409" t="s">
        <v>1264</v>
      </c>
      <c r="C409" t="s">
        <v>21</v>
      </c>
      <c r="D409" t="b">
        <v>1</v>
      </c>
      <c r="E409" t="s">
        <v>1099</v>
      </c>
      <c r="F409" t="s">
        <v>1288</v>
      </c>
      <c r="G409" t="s">
        <v>1153</v>
      </c>
      <c r="H409" t="s">
        <v>698</v>
      </c>
      <c r="I409" t="s">
        <v>706</v>
      </c>
      <c r="J409" t="s">
        <v>1085</v>
      </c>
      <c r="K409" s="12">
        <v>1.26315789473685</v>
      </c>
      <c r="L409" s="12">
        <v>7.2631578947368496</v>
      </c>
      <c r="M409" t="s">
        <v>1593</v>
      </c>
      <c r="N409" s="12">
        <v>0</v>
      </c>
      <c r="O409" s="12">
        <v>3.4736842105263199</v>
      </c>
      <c r="P409" t="s">
        <v>1302</v>
      </c>
      <c r="Q409">
        <v>4</v>
      </c>
      <c r="R409">
        <v>4</v>
      </c>
      <c r="S409" t="s">
        <v>21</v>
      </c>
      <c r="T409" t="s">
        <v>21</v>
      </c>
      <c r="U409" t="s">
        <v>21</v>
      </c>
      <c r="V409">
        <v>50.3</v>
      </c>
      <c r="W409">
        <v>10</v>
      </c>
      <c r="X409">
        <v>130</v>
      </c>
      <c r="Y409">
        <v>130</v>
      </c>
      <c r="Z409">
        <v>90</v>
      </c>
      <c r="AA409" t="s">
        <v>21</v>
      </c>
    </row>
    <row r="410" spans="1:27" x14ac:dyDescent="0.2">
      <c r="A410" t="s">
        <v>1648</v>
      </c>
      <c r="B410" t="s">
        <v>1264</v>
      </c>
      <c r="C410" t="s">
        <v>21</v>
      </c>
      <c r="D410" t="b">
        <v>1</v>
      </c>
      <c r="E410" t="s">
        <v>1099</v>
      </c>
      <c r="F410" t="s">
        <v>1288</v>
      </c>
      <c r="G410" t="s">
        <v>1153</v>
      </c>
      <c r="H410" t="s">
        <v>700</v>
      </c>
      <c r="I410" t="s">
        <v>706</v>
      </c>
      <c r="J410" t="s">
        <v>1085</v>
      </c>
      <c r="K410" s="12">
        <v>1.57894736842106</v>
      </c>
      <c r="L410" s="12">
        <v>5.3684210526315903</v>
      </c>
      <c r="M410" t="s">
        <v>1593</v>
      </c>
      <c r="N410" s="12">
        <v>0</v>
      </c>
      <c r="O410" s="12">
        <v>3.4736842105263199</v>
      </c>
      <c r="P410" t="s">
        <v>1302</v>
      </c>
      <c r="Q410">
        <v>4</v>
      </c>
      <c r="R410">
        <v>4</v>
      </c>
      <c r="S410" t="s">
        <v>21</v>
      </c>
      <c r="T410" t="s">
        <v>21</v>
      </c>
      <c r="U410" t="s">
        <v>21</v>
      </c>
      <c r="V410">
        <v>50.3</v>
      </c>
      <c r="W410">
        <v>10</v>
      </c>
      <c r="X410">
        <v>130</v>
      </c>
      <c r="Y410">
        <v>130</v>
      </c>
      <c r="Z410">
        <v>110</v>
      </c>
      <c r="AA410" t="s">
        <v>21</v>
      </c>
    </row>
    <row r="411" spans="1:27" x14ac:dyDescent="0.2">
      <c r="A411" t="s">
        <v>1648</v>
      </c>
      <c r="B411" t="s">
        <v>1264</v>
      </c>
      <c r="C411" t="s">
        <v>21</v>
      </c>
      <c r="D411" t="b">
        <v>1</v>
      </c>
      <c r="E411" t="s">
        <v>1099</v>
      </c>
      <c r="F411" t="s">
        <v>1288</v>
      </c>
      <c r="G411" t="s">
        <v>1153</v>
      </c>
      <c r="H411" t="s">
        <v>22</v>
      </c>
      <c r="I411" t="s">
        <v>707</v>
      </c>
      <c r="J411" t="s">
        <v>1085</v>
      </c>
      <c r="K411" s="12">
        <v>5.6842105263158</v>
      </c>
      <c r="L411" s="12">
        <v>10.105263157894701</v>
      </c>
      <c r="M411" t="s">
        <v>1593</v>
      </c>
      <c r="N411" s="12">
        <v>5.3684210526315796</v>
      </c>
      <c r="O411" s="12">
        <v>11.0526315789474</v>
      </c>
      <c r="P411" t="s">
        <v>1302</v>
      </c>
      <c r="Q411">
        <v>4</v>
      </c>
      <c r="R411">
        <v>4</v>
      </c>
      <c r="S411" t="s">
        <v>21</v>
      </c>
      <c r="T411" t="s">
        <v>21</v>
      </c>
      <c r="U411" t="s">
        <v>21</v>
      </c>
      <c r="V411">
        <v>50.3</v>
      </c>
      <c r="W411">
        <v>10</v>
      </c>
      <c r="X411">
        <v>130</v>
      </c>
      <c r="Y411">
        <v>130</v>
      </c>
      <c r="Z411">
        <v>130</v>
      </c>
      <c r="AA411" t="s">
        <v>21</v>
      </c>
    </row>
    <row r="412" spans="1:27" x14ac:dyDescent="0.2">
      <c r="A412" t="s">
        <v>1648</v>
      </c>
      <c r="B412" t="s">
        <v>1264</v>
      </c>
      <c r="C412" t="s">
        <v>21</v>
      </c>
      <c r="D412" t="b">
        <v>1</v>
      </c>
      <c r="E412" t="s">
        <v>1099</v>
      </c>
      <c r="F412" t="s">
        <v>1288</v>
      </c>
      <c r="G412" t="s">
        <v>1153</v>
      </c>
      <c r="H412" t="s">
        <v>698</v>
      </c>
      <c r="I412" t="s">
        <v>706</v>
      </c>
      <c r="J412" t="s">
        <v>1085</v>
      </c>
      <c r="K412" s="12">
        <v>11.3684210526316</v>
      </c>
      <c r="L412" s="12">
        <v>67.578947368420998</v>
      </c>
      <c r="M412" t="s">
        <v>1593</v>
      </c>
      <c r="N412" s="12">
        <v>10.105263157894701</v>
      </c>
      <c r="O412" s="12">
        <v>47.368421052631597</v>
      </c>
      <c r="P412" t="s">
        <v>1302</v>
      </c>
      <c r="Q412">
        <v>4</v>
      </c>
      <c r="R412">
        <v>4</v>
      </c>
      <c r="S412" t="s">
        <v>21</v>
      </c>
      <c r="T412" t="s">
        <v>21</v>
      </c>
      <c r="U412" t="s">
        <v>21</v>
      </c>
      <c r="V412">
        <v>50.3</v>
      </c>
      <c r="W412">
        <v>10</v>
      </c>
      <c r="X412">
        <v>130</v>
      </c>
      <c r="Y412">
        <v>130</v>
      </c>
      <c r="Z412">
        <v>370</v>
      </c>
      <c r="AA412" t="s">
        <v>21</v>
      </c>
    </row>
    <row r="413" spans="1:27" x14ac:dyDescent="0.2">
      <c r="A413" t="s">
        <v>1648</v>
      </c>
      <c r="B413" t="s">
        <v>1264</v>
      </c>
      <c r="C413" t="s">
        <v>21</v>
      </c>
      <c r="D413" t="b">
        <v>1</v>
      </c>
      <c r="E413" t="s">
        <v>1099</v>
      </c>
      <c r="F413" t="s">
        <v>1288</v>
      </c>
      <c r="G413" t="s">
        <v>1153</v>
      </c>
      <c r="H413" t="s">
        <v>22</v>
      </c>
      <c r="I413" t="s">
        <v>707</v>
      </c>
      <c r="J413" t="s">
        <v>1085</v>
      </c>
      <c r="K413" s="12">
        <v>14.842105263157899</v>
      </c>
      <c r="L413" s="12">
        <v>9.4736842105263204</v>
      </c>
      <c r="M413" t="s">
        <v>1593</v>
      </c>
      <c r="N413" s="12">
        <v>5.6842105263157903</v>
      </c>
      <c r="O413" s="12">
        <v>2.8421052631578898</v>
      </c>
      <c r="P413" t="s">
        <v>1302</v>
      </c>
      <c r="Q413">
        <v>4</v>
      </c>
      <c r="R413">
        <v>4</v>
      </c>
      <c r="S413" t="s">
        <v>21</v>
      </c>
      <c r="T413" t="s">
        <v>21</v>
      </c>
      <c r="U413" t="s">
        <v>21</v>
      </c>
      <c r="V413">
        <v>50.3</v>
      </c>
      <c r="W413">
        <v>10</v>
      </c>
      <c r="X413">
        <v>130</v>
      </c>
      <c r="Y413">
        <v>130</v>
      </c>
      <c r="Z413">
        <v>492</v>
      </c>
      <c r="AA413" t="s">
        <v>21</v>
      </c>
    </row>
    <row r="414" spans="1:27" x14ac:dyDescent="0.2">
      <c r="A414" t="s">
        <v>1648</v>
      </c>
      <c r="B414" t="s">
        <v>1264</v>
      </c>
      <c r="C414" t="s">
        <v>21</v>
      </c>
      <c r="D414" t="b">
        <v>1</v>
      </c>
      <c r="E414" t="s">
        <v>1099</v>
      </c>
      <c r="F414" t="s">
        <v>1288</v>
      </c>
      <c r="G414" t="s">
        <v>1153</v>
      </c>
      <c r="H414" t="s">
        <v>698</v>
      </c>
      <c r="I414" t="s">
        <v>706</v>
      </c>
      <c r="J414" t="s">
        <v>1085</v>
      </c>
      <c r="K414" s="12">
        <v>3.7894736842105301</v>
      </c>
      <c r="L414" s="12">
        <v>9.1578947368421098</v>
      </c>
      <c r="M414" t="s">
        <v>1593</v>
      </c>
      <c r="N414" s="12">
        <v>2.5263157894736801</v>
      </c>
      <c r="O414" s="12">
        <v>2.2105263157894699</v>
      </c>
      <c r="P414" t="s">
        <v>1302</v>
      </c>
      <c r="Q414">
        <v>4</v>
      </c>
      <c r="R414">
        <v>4</v>
      </c>
      <c r="S414" t="s">
        <v>21</v>
      </c>
      <c r="T414" t="s">
        <v>21</v>
      </c>
      <c r="U414" t="s">
        <v>21</v>
      </c>
      <c r="V414">
        <v>50.3</v>
      </c>
      <c r="W414">
        <v>10</v>
      </c>
      <c r="X414">
        <v>130</v>
      </c>
      <c r="Y414">
        <v>130</v>
      </c>
      <c r="Z414">
        <v>730</v>
      </c>
      <c r="AA414" t="s">
        <v>21</v>
      </c>
    </row>
    <row r="415" spans="1:27" x14ac:dyDescent="0.2">
      <c r="A415" t="s">
        <v>1648</v>
      </c>
      <c r="B415" t="s">
        <v>1264</v>
      </c>
      <c r="C415" t="s">
        <v>21</v>
      </c>
      <c r="D415" t="b">
        <v>1</v>
      </c>
      <c r="E415" t="s">
        <v>1099</v>
      </c>
      <c r="F415" t="s">
        <v>1288</v>
      </c>
      <c r="G415" t="s">
        <v>1153</v>
      </c>
      <c r="H415" t="s">
        <v>22</v>
      </c>
      <c r="I415" t="s">
        <v>707</v>
      </c>
      <c r="J415" t="s">
        <v>1085</v>
      </c>
      <c r="K415" s="12">
        <v>11.6842105263158</v>
      </c>
      <c r="L415" s="12">
        <v>6.0000000000000098</v>
      </c>
      <c r="M415" t="s">
        <v>1593</v>
      </c>
      <c r="N415" s="12">
        <v>5.6842105263157796</v>
      </c>
      <c r="O415" s="12">
        <v>0</v>
      </c>
      <c r="P415" t="s">
        <v>1302</v>
      </c>
      <c r="Q415">
        <v>4</v>
      </c>
      <c r="R415">
        <v>4</v>
      </c>
      <c r="S415" t="s">
        <v>21</v>
      </c>
      <c r="T415" t="s">
        <v>21</v>
      </c>
      <c r="U415" t="s">
        <v>21</v>
      </c>
      <c r="V415">
        <v>50.3</v>
      </c>
      <c r="W415">
        <v>10</v>
      </c>
      <c r="X415">
        <v>130</v>
      </c>
      <c r="Y415">
        <v>130</v>
      </c>
      <c r="Z415">
        <v>850</v>
      </c>
      <c r="AA415" t="s">
        <v>21</v>
      </c>
    </row>
    <row r="416" spans="1:27" x14ac:dyDescent="0.2">
      <c r="A416" t="s">
        <v>1648</v>
      </c>
      <c r="B416" t="s">
        <v>1264</v>
      </c>
      <c r="C416" t="s">
        <v>21</v>
      </c>
      <c r="D416" t="b">
        <v>1</v>
      </c>
      <c r="E416" t="s">
        <v>1099</v>
      </c>
      <c r="F416" t="s">
        <v>1288</v>
      </c>
      <c r="G416" t="s">
        <v>1153</v>
      </c>
      <c r="H416" t="s">
        <v>698</v>
      </c>
      <c r="I416" t="s">
        <v>706</v>
      </c>
      <c r="J416" t="s">
        <v>1085</v>
      </c>
      <c r="K416" s="12">
        <v>4.1052631578947496</v>
      </c>
      <c r="L416" s="12">
        <v>12.9473684210526</v>
      </c>
      <c r="M416" t="s">
        <v>1593</v>
      </c>
      <c r="N416" s="12">
        <v>2.8421052631579</v>
      </c>
      <c r="O416" s="12">
        <v>13.2631578947368</v>
      </c>
      <c r="P416" t="s">
        <v>1302</v>
      </c>
      <c r="Q416">
        <v>4</v>
      </c>
      <c r="R416">
        <v>4</v>
      </c>
      <c r="S416" t="s">
        <v>21</v>
      </c>
      <c r="T416" t="s">
        <v>21</v>
      </c>
      <c r="U416" t="s">
        <v>21</v>
      </c>
      <c r="V416">
        <v>50.3</v>
      </c>
      <c r="W416">
        <v>10</v>
      </c>
      <c r="X416">
        <v>130</v>
      </c>
      <c r="Y416">
        <v>130</v>
      </c>
      <c r="Z416">
        <v>1095</v>
      </c>
      <c r="AA416" t="s">
        <v>21</v>
      </c>
    </row>
    <row r="417" spans="1:27" x14ac:dyDescent="0.2">
      <c r="A417" t="s">
        <v>1648</v>
      </c>
      <c r="B417" t="s">
        <v>1264</v>
      </c>
      <c r="C417" t="s">
        <v>21</v>
      </c>
      <c r="D417" t="b">
        <v>1</v>
      </c>
      <c r="E417" t="s">
        <v>1099</v>
      </c>
      <c r="F417" t="s">
        <v>1285</v>
      </c>
      <c r="G417" t="s">
        <v>1153</v>
      </c>
      <c r="H417" t="s">
        <v>698</v>
      </c>
      <c r="I417" t="s">
        <v>706</v>
      </c>
      <c r="J417" t="s">
        <v>1085</v>
      </c>
      <c r="K417" s="12">
        <v>88.235294117647598</v>
      </c>
      <c r="L417" s="12">
        <v>326.470588235295</v>
      </c>
      <c r="M417" t="s">
        <v>1593</v>
      </c>
      <c r="N417" s="12">
        <v>0</v>
      </c>
      <c r="O417" s="12">
        <v>70.588235294117695</v>
      </c>
      <c r="P417" t="s">
        <v>1302</v>
      </c>
      <c r="Q417">
        <v>4</v>
      </c>
      <c r="R417">
        <v>4</v>
      </c>
      <c r="S417" t="s">
        <v>21</v>
      </c>
      <c r="T417" t="s">
        <v>21</v>
      </c>
      <c r="U417" t="s">
        <v>21</v>
      </c>
      <c r="V417">
        <v>50.3</v>
      </c>
      <c r="W417">
        <v>10</v>
      </c>
      <c r="X417">
        <v>130</v>
      </c>
      <c r="Y417">
        <v>130</v>
      </c>
      <c r="Z417">
        <v>90</v>
      </c>
      <c r="AA417" t="s">
        <v>21</v>
      </c>
    </row>
    <row r="418" spans="1:27" x14ac:dyDescent="0.2">
      <c r="A418" t="s">
        <v>1648</v>
      </c>
      <c r="B418" t="s">
        <v>1264</v>
      </c>
      <c r="C418" t="s">
        <v>21</v>
      </c>
      <c r="D418" t="b">
        <v>1</v>
      </c>
      <c r="E418" t="s">
        <v>1099</v>
      </c>
      <c r="F418" t="s">
        <v>1285</v>
      </c>
      <c r="G418" t="s">
        <v>1153</v>
      </c>
      <c r="H418" t="s">
        <v>700</v>
      </c>
      <c r="I418" t="s">
        <v>706</v>
      </c>
      <c r="J418" t="s">
        <v>1085</v>
      </c>
      <c r="K418" s="12">
        <v>317.64705882353002</v>
      </c>
      <c r="L418" s="12">
        <v>114.705882352942</v>
      </c>
      <c r="M418" t="s">
        <v>1593</v>
      </c>
      <c r="N418" s="12">
        <v>141.17647058823499</v>
      </c>
      <c r="O418" s="12">
        <v>44.117647058823302</v>
      </c>
      <c r="P418" t="s">
        <v>1302</v>
      </c>
      <c r="Q418">
        <v>4</v>
      </c>
      <c r="R418">
        <v>4</v>
      </c>
      <c r="S418" t="s">
        <v>21</v>
      </c>
      <c r="T418" t="s">
        <v>21</v>
      </c>
      <c r="U418" t="s">
        <v>21</v>
      </c>
      <c r="V418">
        <v>50.3</v>
      </c>
      <c r="W418">
        <v>10</v>
      </c>
      <c r="X418">
        <v>130</v>
      </c>
      <c r="Y418">
        <v>130</v>
      </c>
      <c r="Z418">
        <v>110</v>
      </c>
      <c r="AA418" t="s">
        <v>21</v>
      </c>
    </row>
    <row r="419" spans="1:27" x14ac:dyDescent="0.2">
      <c r="A419" t="s">
        <v>1648</v>
      </c>
      <c r="B419" t="s">
        <v>1264</v>
      </c>
      <c r="C419" t="s">
        <v>21</v>
      </c>
      <c r="D419" t="b">
        <v>1</v>
      </c>
      <c r="E419" t="s">
        <v>1099</v>
      </c>
      <c r="F419" t="s">
        <v>1285</v>
      </c>
      <c r="G419" t="s">
        <v>1153</v>
      </c>
      <c r="H419" t="s">
        <v>22</v>
      </c>
      <c r="I419" t="s">
        <v>707</v>
      </c>
      <c r="J419" t="s">
        <v>1085</v>
      </c>
      <c r="K419" s="12">
        <v>141.17647058823599</v>
      </c>
      <c r="L419" s="12">
        <v>308.82352941176498</v>
      </c>
      <c r="M419" t="s">
        <v>1593</v>
      </c>
      <c r="N419" s="12">
        <v>17.647058823529498</v>
      </c>
      <c r="O419" s="12">
        <v>105.88235294117599</v>
      </c>
      <c r="P419" t="s">
        <v>1302</v>
      </c>
      <c r="Q419">
        <v>4</v>
      </c>
      <c r="R419">
        <v>4</v>
      </c>
      <c r="S419" t="s">
        <v>21</v>
      </c>
      <c r="T419" t="s">
        <v>21</v>
      </c>
      <c r="U419" t="s">
        <v>21</v>
      </c>
      <c r="V419">
        <v>50.3</v>
      </c>
      <c r="W419">
        <v>10</v>
      </c>
      <c r="X419">
        <v>130</v>
      </c>
      <c r="Y419">
        <v>130</v>
      </c>
      <c r="Z419">
        <v>130</v>
      </c>
      <c r="AA419" t="s">
        <v>21</v>
      </c>
    </row>
    <row r="420" spans="1:27" x14ac:dyDescent="0.2">
      <c r="A420" t="s">
        <v>1648</v>
      </c>
      <c r="B420" t="s">
        <v>1264</v>
      </c>
      <c r="C420" t="s">
        <v>21</v>
      </c>
      <c r="D420" t="b">
        <v>1</v>
      </c>
      <c r="E420" t="s">
        <v>1099</v>
      </c>
      <c r="F420" t="s">
        <v>1285</v>
      </c>
      <c r="G420" t="s">
        <v>1153</v>
      </c>
      <c r="H420" t="s">
        <v>698</v>
      </c>
      <c r="I420" t="s">
        <v>706</v>
      </c>
      <c r="J420" t="s">
        <v>1085</v>
      </c>
      <c r="K420" s="12">
        <v>1429.4117647058799</v>
      </c>
      <c r="L420" s="12">
        <v>767.64705882352996</v>
      </c>
      <c r="M420" t="s">
        <v>1593</v>
      </c>
      <c r="N420" s="12">
        <v>644.11764705882399</v>
      </c>
      <c r="O420" s="12">
        <v>317.64705882352899</v>
      </c>
      <c r="P420" t="s">
        <v>1302</v>
      </c>
      <c r="Q420">
        <v>4</v>
      </c>
      <c r="R420">
        <v>4</v>
      </c>
      <c r="S420" t="s">
        <v>21</v>
      </c>
      <c r="T420" t="s">
        <v>21</v>
      </c>
      <c r="U420" t="s">
        <v>21</v>
      </c>
      <c r="V420">
        <v>50.3</v>
      </c>
      <c r="W420">
        <v>10</v>
      </c>
      <c r="X420">
        <v>130</v>
      </c>
      <c r="Y420">
        <v>130</v>
      </c>
      <c r="Z420">
        <v>370</v>
      </c>
      <c r="AA420" t="s">
        <v>21</v>
      </c>
    </row>
    <row r="421" spans="1:27" x14ac:dyDescent="0.2">
      <c r="A421" t="s">
        <v>1648</v>
      </c>
      <c r="B421" t="s">
        <v>1264</v>
      </c>
      <c r="C421" t="s">
        <v>21</v>
      </c>
      <c r="D421" t="b">
        <v>1</v>
      </c>
      <c r="E421" t="s">
        <v>1099</v>
      </c>
      <c r="F421" t="s">
        <v>1285</v>
      </c>
      <c r="G421" t="s">
        <v>1153</v>
      </c>
      <c r="H421" t="s">
        <v>22</v>
      </c>
      <c r="I421" t="s">
        <v>707</v>
      </c>
      <c r="J421" t="s">
        <v>1085</v>
      </c>
      <c r="K421" s="12">
        <v>132.35294117647101</v>
      </c>
      <c r="L421" s="12">
        <v>114.705882352942</v>
      </c>
      <c r="M421" t="s">
        <v>1593</v>
      </c>
      <c r="N421" s="12">
        <v>0</v>
      </c>
      <c r="O421" s="12">
        <v>17.647058823529601</v>
      </c>
      <c r="P421" t="s">
        <v>1302</v>
      </c>
      <c r="Q421">
        <v>4</v>
      </c>
      <c r="R421">
        <v>4</v>
      </c>
      <c r="S421" t="s">
        <v>21</v>
      </c>
      <c r="T421" t="s">
        <v>21</v>
      </c>
      <c r="U421" t="s">
        <v>21</v>
      </c>
      <c r="V421">
        <v>50.3</v>
      </c>
      <c r="W421">
        <v>10</v>
      </c>
      <c r="X421">
        <v>130</v>
      </c>
      <c r="Y421">
        <v>130</v>
      </c>
      <c r="Z421">
        <v>492</v>
      </c>
      <c r="AA421" t="s">
        <v>21</v>
      </c>
    </row>
    <row r="422" spans="1:27" x14ac:dyDescent="0.2">
      <c r="A422" t="s">
        <v>1648</v>
      </c>
      <c r="B422" t="s">
        <v>1264</v>
      </c>
      <c r="C422" t="s">
        <v>21</v>
      </c>
      <c r="D422" t="b">
        <v>1</v>
      </c>
      <c r="E422" t="s">
        <v>1099</v>
      </c>
      <c r="F422" t="s">
        <v>1285</v>
      </c>
      <c r="G422" t="s">
        <v>1153</v>
      </c>
      <c r="H422" t="s">
        <v>698</v>
      </c>
      <c r="I422" t="s">
        <v>706</v>
      </c>
      <c r="J422" t="s">
        <v>1085</v>
      </c>
      <c r="K422" s="12">
        <v>97.058823529412507</v>
      </c>
      <c r="L422" s="12">
        <v>229.411764705883</v>
      </c>
      <c r="M422" t="s">
        <v>1593</v>
      </c>
      <c r="N422" s="12">
        <v>0</v>
      </c>
      <c r="O422" s="12">
        <v>158.82352941176501</v>
      </c>
      <c r="P422" t="s">
        <v>1302</v>
      </c>
      <c r="Q422">
        <v>4</v>
      </c>
      <c r="R422">
        <v>4</v>
      </c>
      <c r="S422" t="s">
        <v>21</v>
      </c>
      <c r="T422" t="s">
        <v>21</v>
      </c>
      <c r="U422" t="s">
        <v>21</v>
      </c>
      <c r="V422">
        <v>50.3</v>
      </c>
      <c r="W422">
        <v>10</v>
      </c>
      <c r="X422">
        <v>130</v>
      </c>
      <c r="Y422">
        <v>130</v>
      </c>
      <c r="Z422">
        <v>730</v>
      </c>
      <c r="AA422" t="s">
        <v>21</v>
      </c>
    </row>
    <row r="423" spans="1:27" x14ac:dyDescent="0.2">
      <c r="A423" t="s">
        <v>1648</v>
      </c>
      <c r="B423" t="s">
        <v>1264</v>
      </c>
      <c r="C423" t="s">
        <v>21</v>
      </c>
      <c r="D423" t="b">
        <v>1</v>
      </c>
      <c r="E423" t="s">
        <v>1099</v>
      </c>
      <c r="F423" t="s">
        <v>1285</v>
      </c>
      <c r="G423" t="s">
        <v>1153</v>
      </c>
      <c r="H423" t="s">
        <v>22</v>
      </c>
      <c r="I423" t="s">
        <v>707</v>
      </c>
      <c r="J423" t="s">
        <v>1085</v>
      </c>
      <c r="K423" s="12">
        <v>282.35294117647101</v>
      </c>
      <c r="L423" s="12">
        <v>150.00000000000099</v>
      </c>
      <c r="M423" t="s">
        <v>1593</v>
      </c>
      <c r="N423" s="12">
        <v>0</v>
      </c>
      <c r="O423" s="12">
        <v>0</v>
      </c>
      <c r="P423" t="s">
        <v>1302</v>
      </c>
      <c r="Q423">
        <v>4</v>
      </c>
      <c r="R423">
        <v>4</v>
      </c>
      <c r="S423" t="s">
        <v>21</v>
      </c>
      <c r="T423" t="s">
        <v>21</v>
      </c>
      <c r="U423" t="s">
        <v>21</v>
      </c>
      <c r="V423">
        <v>50.3</v>
      </c>
      <c r="W423">
        <v>10</v>
      </c>
      <c r="X423">
        <v>130</v>
      </c>
      <c r="Y423">
        <v>130</v>
      </c>
      <c r="Z423">
        <v>850</v>
      </c>
      <c r="AA423" t="s">
        <v>21</v>
      </c>
    </row>
    <row r="424" spans="1:27" x14ac:dyDescent="0.2">
      <c r="A424" t="s">
        <v>1648</v>
      </c>
      <c r="B424" t="s">
        <v>1264</v>
      </c>
      <c r="C424" t="s">
        <v>21</v>
      </c>
      <c r="D424" t="b">
        <v>1</v>
      </c>
      <c r="E424" t="s">
        <v>1099</v>
      </c>
      <c r="F424" t="s">
        <v>1285</v>
      </c>
      <c r="G424" t="s">
        <v>1153</v>
      </c>
      <c r="H424" t="s">
        <v>698</v>
      </c>
      <c r="I424" t="s">
        <v>706</v>
      </c>
      <c r="J424" t="s">
        <v>1085</v>
      </c>
      <c r="K424" s="12">
        <v>538.23529411764798</v>
      </c>
      <c r="L424" s="12">
        <v>926.47058823529505</v>
      </c>
      <c r="M424" t="s">
        <v>1593</v>
      </c>
      <c r="N424" s="12">
        <v>291.17647058823502</v>
      </c>
      <c r="O424" s="12">
        <v>511.76470588235298</v>
      </c>
      <c r="P424" t="s">
        <v>1302</v>
      </c>
      <c r="Q424">
        <v>4</v>
      </c>
      <c r="R424">
        <v>4</v>
      </c>
      <c r="S424" t="b">
        <v>0</v>
      </c>
      <c r="T424" t="s">
        <v>1309</v>
      </c>
      <c r="U424" t="s">
        <v>21</v>
      </c>
      <c r="V424">
        <v>50.3</v>
      </c>
      <c r="W424">
        <v>10</v>
      </c>
      <c r="X424">
        <v>130</v>
      </c>
      <c r="Y424">
        <v>130</v>
      </c>
      <c r="Z424">
        <v>1095</v>
      </c>
      <c r="AA424" t="s">
        <v>21</v>
      </c>
    </row>
    <row r="425" spans="1:27" x14ac:dyDescent="0.2">
      <c r="A425" t="s">
        <v>1648</v>
      </c>
      <c r="B425" t="s">
        <v>1264</v>
      </c>
      <c r="C425" t="s">
        <v>21</v>
      </c>
      <c r="D425" t="b">
        <v>0</v>
      </c>
      <c r="E425" t="s">
        <v>1099</v>
      </c>
      <c r="F425" t="s">
        <v>1286</v>
      </c>
      <c r="G425" t="s">
        <v>1153</v>
      </c>
      <c r="H425" t="s">
        <v>698</v>
      </c>
      <c r="I425" t="s">
        <v>706</v>
      </c>
      <c r="J425" t="s">
        <v>1085</v>
      </c>
      <c r="K425" s="12">
        <v>231.42857142857201</v>
      </c>
      <c r="L425" s="12">
        <v>257.142857142857</v>
      </c>
      <c r="M425" t="s">
        <v>1593</v>
      </c>
      <c r="N425" s="12">
        <v>38.571428571428399</v>
      </c>
      <c r="O425" s="12">
        <v>29.999999999999801</v>
      </c>
      <c r="P425" t="s">
        <v>1302</v>
      </c>
      <c r="Q425">
        <v>4</v>
      </c>
      <c r="R425">
        <v>4</v>
      </c>
      <c r="S425" t="b">
        <v>0</v>
      </c>
      <c r="T425" t="s">
        <v>1309</v>
      </c>
      <c r="U425" t="s">
        <v>21</v>
      </c>
      <c r="V425">
        <v>50.3</v>
      </c>
      <c r="W425">
        <v>10</v>
      </c>
      <c r="X425">
        <v>130</v>
      </c>
      <c r="Y425">
        <v>130</v>
      </c>
      <c r="Z425">
        <v>1095</v>
      </c>
      <c r="AA425" t="s">
        <v>21</v>
      </c>
    </row>
    <row r="426" spans="1:27" x14ac:dyDescent="0.2">
      <c r="A426" t="s">
        <v>1648</v>
      </c>
      <c r="B426" t="s">
        <v>1264</v>
      </c>
      <c r="C426" t="s">
        <v>21</v>
      </c>
      <c r="D426" t="b">
        <v>0</v>
      </c>
      <c r="E426" t="s">
        <v>1099</v>
      </c>
      <c r="F426" t="s">
        <v>1287</v>
      </c>
      <c r="G426" t="s">
        <v>1153</v>
      </c>
      <c r="H426" t="s">
        <v>700</v>
      </c>
      <c r="I426" t="s">
        <v>706</v>
      </c>
      <c r="J426" t="s">
        <v>1085</v>
      </c>
      <c r="K426" s="12">
        <v>70.550847457627</v>
      </c>
      <c r="L426" s="12">
        <v>104.87288135593199</v>
      </c>
      <c r="M426" t="s">
        <v>1593</v>
      </c>
      <c r="N426" s="12">
        <v>13.3474576271187</v>
      </c>
      <c r="O426" s="12">
        <v>28.6016949152541</v>
      </c>
      <c r="P426" t="s">
        <v>1302</v>
      </c>
      <c r="Q426">
        <v>4</v>
      </c>
      <c r="R426">
        <v>4</v>
      </c>
      <c r="S426" t="b">
        <v>0</v>
      </c>
      <c r="T426" t="s">
        <v>1309</v>
      </c>
      <c r="U426" t="s">
        <v>21</v>
      </c>
      <c r="V426">
        <v>50.3</v>
      </c>
      <c r="W426">
        <v>10</v>
      </c>
      <c r="X426">
        <v>130</v>
      </c>
      <c r="Y426">
        <v>130</v>
      </c>
      <c r="Z426">
        <v>1095</v>
      </c>
      <c r="AA426" t="s">
        <v>21</v>
      </c>
    </row>
    <row r="427" spans="1:27" x14ac:dyDescent="0.2">
      <c r="A427" t="s">
        <v>1648</v>
      </c>
      <c r="B427" t="s">
        <v>1264</v>
      </c>
      <c r="C427" t="s">
        <v>21</v>
      </c>
      <c r="D427" t="b">
        <v>0</v>
      </c>
      <c r="E427" t="s">
        <v>1099</v>
      </c>
      <c r="F427" t="s">
        <v>1453</v>
      </c>
      <c r="G427" t="s">
        <v>1153</v>
      </c>
      <c r="H427" t="s">
        <v>22</v>
      </c>
      <c r="I427" t="s">
        <v>707</v>
      </c>
      <c r="J427" t="s">
        <v>1085</v>
      </c>
      <c r="K427" s="12">
        <v>36.479999999999997</v>
      </c>
      <c r="L427" s="12">
        <v>35.04</v>
      </c>
      <c r="M427" t="s">
        <v>1593</v>
      </c>
      <c r="N427" s="12">
        <v>7.2000000000000197</v>
      </c>
      <c r="O427" s="12">
        <v>7.6800000000000104</v>
      </c>
      <c r="P427" t="s">
        <v>1302</v>
      </c>
      <c r="Q427">
        <v>4</v>
      </c>
      <c r="R427">
        <v>4</v>
      </c>
      <c r="S427" t="b">
        <v>0</v>
      </c>
      <c r="T427" t="s">
        <v>1309</v>
      </c>
      <c r="U427" t="s">
        <v>21</v>
      </c>
      <c r="V427">
        <v>50.3</v>
      </c>
      <c r="W427">
        <v>10</v>
      </c>
      <c r="X427">
        <v>130</v>
      </c>
      <c r="Y427">
        <v>130</v>
      </c>
      <c r="Z427">
        <v>1095</v>
      </c>
      <c r="AA427" t="s">
        <v>21</v>
      </c>
    </row>
    <row r="428" spans="1:27" x14ac:dyDescent="0.2">
      <c r="A428" t="s">
        <v>1648</v>
      </c>
      <c r="B428" t="s">
        <v>1264</v>
      </c>
      <c r="C428" t="s">
        <v>21</v>
      </c>
      <c r="D428" t="b">
        <v>0</v>
      </c>
      <c r="E428" t="s">
        <v>1099</v>
      </c>
      <c r="F428" t="s">
        <v>1288</v>
      </c>
      <c r="G428" t="s">
        <v>1153</v>
      </c>
      <c r="H428" t="s">
        <v>698</v>
      </c>
      <c r="I428" t="s">
        <v>706</v>
      </c>
      <c r="J428" t="s">
        <v>1085</v>
      </c>
      <c r="K428" s="12">
        <v>6.8644067796610297</v>
      </c>
      <c r="L428" s="12">
        <v>16.016949152542399</v>
      </c>
      <c r="M428" t="s">
        <v>1593</v>
      </c>
      <c r="N428" s="12">
        <v>1.27118644067798</v>
      </c>
      <c r="O428" s="12">
        <v>6.8644067796610102</v>
      </c>
      <c r="P428" t="s">
        <v>1302</v>
      </c>
      <c r="Q428">
        <v>4</v>
      </c>
      <c r="R428">
        <v>4</v>
      </c>
      <c r="S428" t="b">
        <v>0</v>
      </c>
      <c r="T428" t="s">
        <v>1309</v>
      </c>
      <c r="U428" t="s">
        <v>21</v>
      </c>
      <c r="V428">
        <v>50.3</v>
      </c>
      <c r="W428">
        <v>10</v>
      </c>
      <c r="X428">
        <v>130</v>
      </c>
      <c r="Y428">
        <v>130</v>
      </c>
      <c r="Z428">
        <v>1095</v>
      </c>
      <c r="AA428" t="s">
        <v>21</v>
      </c>
    </row>
    <row r="429" spans="1:27" x14ac:dyDescent="0.2">
      <c r="A429" t="s">
        <v>1648</v>
      </c>
      <c r="B429" t="s">
        <v>1264</v>
      </c>
      <c r="C429" t="s">
        <v>21</v>
      </c>
      <c r="D429" t="b">
        <v>0</v>
      </c>
      <c r="E429" t="s">
        <v>1099</v>
      </c>
      <c r="F429" t="s">
        <v>1285</v>
      </c>
      <c r="G429" t="s">
        <v>1153</v>
      </c>
      <c r="H429" t="s">
        <v>22</v>
      </c>
      <c r="I429" t="s">
        <v>707</v>
      </c>
      <c r="J429" t="s">
        <v>1085</v>
      </c>
      <c r="K429" s="12">
        <v>367.92452830188699</v>
      </c>
      <c r="L429" s="12">
        <v>362.264150943397</v>
      </c>
      <c r="M429" t="s">
        <v>1593</v>
      </c>
      <c r="N429" s="12">
        <v>107.547169811321</v>
      </c>
      <c r="O429" s="12">
        <v>84.905660377358302</v>
      </c>
      <c r="P429" t="s">
        <v>1302</v>
      </c>
      <c r="Q429">
        <v>4</v>
      </c>
      <c r="R429">
        <v>4</v>
      </c>
      <c r="S429" t="b">
        <v>0</v>
      </c>
      <c r="T429" t="s">
        <v>1309</v>
      </c>
      <c r="U429" t="s">
        <v>21</v>
      </c>
      <c r="V429">
        <v>50.3</v>
      </c>
      <c r="W429">
        <v>10</v>
      </c>
      <c r="X429">
        <v>130</v>
      </c>
      <c r="Y429">
        <v>130</v>
      </c>
      <c r="Z429">
        <v>1095</v>
      </c>
      <c r="AA429" t="s">
        <v>21</v>
      </c>
    </row>
    <row r="430" spans="1:27" x14ac:dyDescent="0.2">
      <c r="A430" t="s">
        <v>1648</v>
      </c>
      <c r="B430" t="s">
        <v>1264</v>
      </c>
      <c r="C430" t="s">
        <v>21</v>
      </c>
      <c r="D430" t="b">
        <v>0</v>
      </c>
      <c r="E430" t="s">
        <v>1099</v>
      </c>
      <c r="F430" t="s">
        <v>21</v>
      </c>
      <c r="G430" t="s">
        <v>1153</v>
      </c>
      <c r="H430" t="s">
        <v>698</v>
      </c>
      <c r="I430" t="s">
        <v>706</v>
      </c>
      <c r="J430" t="s">
        <v>1085</v>
      </c>
      <c r="K430" s="12">
        <v>216.86747</v>
      </c>
      <c r="L430" s="12">
        <v>614.45783132530198</v>
      </c>
      <c r="M430" t="s">
        <v>1593</v>
      </c>
      <c r="N430" s="12">
        <v>60.240963855421299</v>
      </c>
      <c r="O430" s="12">
        <v>144.578313253012</v>
      </c>
      <c r="P430" t="s">
        <v>1302</v>
      </c>
      <c r="Q430">
        <v>4</v>
      </c>
      <c r="R430">
        <v>4</v>
      </c>
      <c r="S430" t="s">
        <v>21</v>
      </c>
      <c r="T430" t="s">
        <v>21</v>
      </c>
      <c r="U430" t="s">
        <v>21</v>
      </c>
      <c r="V430">
        <v>50.3</v>
      </c>
      <c r="W430">
        <v>10</v>
      </c>
      <c r="X430">
        <v>130</v>
      </c>
      <c r="Y430">
        <v>130</v>
      </c>
      <c r="Z430">
        <v>90</v>
      </c>
      <c r="AA430" t="s">
        <v>21</v>
      </c>
    </row>
    <row r="431" spans="1:27" x14ac:dyDescent="0.2">
      <c r="A431" t="s">
        <v>1648</v>
      </c>
      <c r="B431" t="s">
        <v>1264</v>
      </c>
      <c r="C431" t="s">
        <v>21</v>
      </c>
      <c r="D431" t="b">
        <v>0</v>
      </c>
      <c r="E431" t="s">
        <v>1099</v>
      </c>
      <c r="F431" t="s">
        <v>21</v>
      </c>
      <c r="G431" t="s">
        <v>1153</v>
      </c>
      <c r="H431" t="s">
        <v>22</v>
      </c>
      <c r="I431" t="s">
        <v>707</v>
      </c>
      <c r="J431" t="s">
        <v>1085</v>
      </c>
      <c r="K431" s="12">
        <v>662.65060200000005</v>
      </c>
      <c r="L431" s="12">
        <v>710.84337349397697</v>
      </c>
      <c r="M431" t="s">
        <v>1593</v>
      </c>
      <c r="N431" s="12">
        <v>216.86746987951801</v>
      </c>
      <c r="O431" s="12">
        <v>168.674698795181</v>
      </c>
      <c r="P431" t="s">
        <v>1302</v>
      </c>
      <c r="Q431">
        <v>4</v>
      </c>
      <c r="R431">
        <v>4</v>
      </c>
      <c r="S431" t="s">
        <v>21</v>
      </c>
      <c r="T431" t="s">
        <v>21</v>
      </c>
      <c r="U431" t="s">
        <v>21</v>
      </c>
      <c r="V431">
        <v>50.3</v>
      </c>
      <c r="W431">
        <v>10</v>
      </c>
      <c r="X431">
        <v>130</v>
      </c>
      <c r="Y431">
        <v>130</v>
      </c>
      <c r="Z431">
        <v>110</v>
      </c>
      <c r="AA431" t="s">
        <v>21</v>
      </c>
    </row>
    <row r="432" spans="1:27" x14ac:dyDescent="0.2">
      <c r="A432" t="s">
        <v>1648</v>
      </c>
      <c r="B432" t="s">
        <v>1264</v>
      </c>
      <c r="C432" t="s">
        <v>21</v>
      </c>
      <c r="D432" t="b">
        <v>0</v>
      </c>
      <c r="E432" t="s">
        <v>1099</v>
      </c>
      <c r="F432" t="s">
        <v>21</v>
      </c>
      <c r="G432" t="s">
        <v>1153</v>
      </c>
      <c r="H432" t="s">
        <v>698</v>
      </c>
      <c r="I432" t="s">
        <v>706</v>
      </c>
      <c r="J432" t="s">
        <v>1085</v>
      </c>
      <c r="K432" s="12">
        <v>337.34939800000001</v>
      </c>
      <c r="L432" s="12">
        <v>542.16867469879605</v>
      </c>
      <c r="M432" t="s">
        <v>1593</v>
      </c>
      <c r="N432" s="12">
        <v>84.337349397590302</v>
      </c>
      <c r="O432" s="12">
        <v>120.481927710843</v>
      </c>
      <c r="P432" t="s">
        <v>1302</v>
      </c>
      <c r="Q432">
        <v>4</v>
      </c>
      <c r="R432">
        <v>4</v>
      </c>
      <c r="S432" t="s">
        <v>21</v>
      </c>
      <c r="T432" t="s">
        <v>21</v>
      </c>
      <c r="U432" t="s">
        <v>21</v>
      </c>
      <c r="V432">
        <v>50.3</v>
      </c>
      <c r="W432">
        <v>10</v>
      </c>
      <c r="X432">
        <v>130</v>
      </c>
      <c r="Y432">
        <v>130</v>
      </c>
      <c r="Z432">
        <v>130</v>
      </c>
      <c r="AA432" t="s">
        <v>21</v>
      </c>
    </row>
    <row r="433" spans="1:27" x14ac:dyDescent="0.2">
      <c r="A433" t="s">
        <v>1648</v>
      </c>
      <c r="B433" t="s">
        <v>1264</v>
      </c>
      <c r="C433" t="s">
        <v>21</v>
      </c>
      <c r="D433" t="b">
        <v>0</v>
      </c>
      <c r="E433" t="s">
        <v>1099</v>
      </c>
      <c r="F433" t="s">
        <v>21</v>
      </c>
      <c r="G433" t="s">
        <v>1153</v>
      </c>
      <c r="H433" t="s">
        <v>698</v>
      </c>
      <c r="I433" t="s">
        <v>706</v>
      </c>
      <c r="J433" t="s">
        <v>1085</v>
      </c>
      <c r="K433" s="12">
        <v>2084.3373499999998</v>
      </c>
      <c r="L433" s="12">
        <v>1349.3975903614501</v>
      </c>
      <c r="M433" t="s">
        <v>1593</v>
      </c>
      <c r="N433" s="12">
        <v>734.93975903614296</v>
      </c>
      <c r="O433" s="12">
        <v>385.54216867469898</v>
      </c>
      <c r="P433" t="s">
        <v>1302</v>
      </c>
      <c r="Q433">
        <v>4</v>
      </c>
      <c r="R433">
        <v>4</v>
      </c>
      <c r="S433" t="s">
        <v>21</v>
      </c>
      <c r="T433" t="s">
        <v>21</v>
      </c>
      <c r="U433" t="s">
        <v>21</v>
      </c>
      <c r="V433">
        <v>50.3</v>
      </c>
      <c r="W433">
        <v>10</v>
      </c>
      <c r="X433">
        <v>130</v>
      </c>
      <c r="Y433">
        <v>130</v>
      </c>
      <c r="Z433">
        <v>370</v>
      </c>
      <c r="AA433" t="s">
        <v>21</v>
      </c>
    </row>
    <row r="434" spans="1:27" x14ac:dyDescent="0.2">
      <c r="A434" t="s">
        <v>1648</v>
      </c>
      <c r="B434" t="s">
        <v>1264</v>
      </c>
      <c r="C434" t="s">
        <v>21</v>
      </c>
      <c r="D434" t="b">
        <v>0</v>
      </c>
      <c r="E434" t="s">
        <v>1099</v>
      </c>
      <c r="F434" t="s">
        <v>21</v>
      </c>
      <c r="G434" t="s">
        <v>1153</v>
      </c>
      <c r="H434" t="s">
        <v>700</v>
      </c>
      <c r="I434" t="s">
        <v>706</v>
      </c>
      <c r="J434" t="s">
        <v>1085</v>
      </c>
      <c r="K434" s="12">
        <v>373.49397599999998</v>
      </c>
      <c r="L434" s="12">
        <v>277.108433734941</v>
      </c>
      <c r="M434" t="s">
        <v>1593</v>
      </c>
      <c r="N434" s="12">
        <v>0</v>
      </c>
      <c r="O434" s="12">
        <v>0</v>
      </c>
      <c r="P434" t="s">
        <v>1302</v>
      </c>
      <c r="Q434">
        <v>4</v>
      </c>
      <c r="R434">
        <v>4</v>
      </c>
      <c r="S434" t="s">
        <v>21</v>
      </c>
      <c r="T434" t="s">
        <v>21</v>
      </c>
      <c r="U434" t="s">
        <v>21</v>
      </c>
      <c r="V434">
        <v>50.3</v>
      </c>
      <c r="W434">
        <v>10</v>
      </c>
      <c r="X434">
        <v>130</v>
      </c>
      <c r="Y434">
        <v>130</v>
      </c>
      <c r="Z434">
        <v>492</v>
      </c>
      <c r="AA434" t="s">
        <v>21</v>
      </c>
    </row>
    <row r="435" spans="1:27" x14ac:dyDescent="0.2">
      <c r="A435" t="s">
        <v>1648</v>
      </c>
      <c r="B435" t="s">
        <v>1264</v>
      </c>
      <c r="C435" t="s">
        <v>21</v>
      </c>
      <c r="D435" t="b">
        <v>0</v>
      </c>
      <c r="E435" t="s">
        <v>1099</v>
      </c>
      <c r="F435" t="s">
        <v>21</v>
      </c>
      <c r="G435" t="s">
        <v>1153</v>
      </c>
      <c r="H435" t="s">
        <v>22</v>
      </c>
      <c r="I435" t="s">
        <v>707</v>
      </c>
      <c r="J435" t="s">
        <v>1085</v>
      </c>
      <c r="K435" s="12">
        <v>578.31325300000003</v>
      </c>
      <c r="L435" s="12">
        <v>554.21686746988098</v>
      </c>
      <c r="M435" t="s">
        <v>1593</v>
      </c>
      <c r="N435" s="12">
        <v>0</v>
      </c>
      <c r="O435" s="12">
        <v>0</v>
      </c>
      <c r="P435" t="s">
        <v>1302</v>
      </c>
      <c r="Q435">
        <v>4</v>
      </c>
      <c r="R435">
        <v>4</v>
      </c>
      <c r="S435" t="s">
        <v>21</v>
      </c>
      <c r="T435" t="s">
        <v>21</v>
      </c>
      <c r="U435" t="s">
        <v>21</v>
      </c>
      <c r="V435">
        <v>50.3</v>
      </c>
      <c r="W435">
        <v>10</v>
      </c>
      <c r="X435">
        <v>130</v>
      </c>
      <c r="Y435">
        <v>130</v>
      </c>
      <c r="Z435">
        <v>730</v>
      </c>
      <c r="AA435" t="s">
        <v>21</v>
      </c>
    </row>
    <row r="436" spans="1:27" x14ac:dyDescent="0.2">
      <c r="A436" t="s">
        <v>1648</v>
      </c>
      <c r="B436" t="s">
        <v>1264</v>
      </c>
      <c r="C436" t="s">
        <v>21</v>
      </c>
      <c r="D436" t="b">
        <v>0</v>
      </c>
      <c r="E436" t="s">
        <v>1099</v>
      </c>
      <c r="F436" t="s">
        <v>21</v>
      </c>
      <c r="G436" t="s">
        <v>1153</v>
      </c>
      <c r="H436" t="s">
        <v>698</v>
      </c>
      <c r="I436" t="s">
        <v>706</v>
      </c>
      <c r="J436" t="s">
        <v>1085</v>
      </c>
      <c r="K436" s="12">
        <v>578.31325300000003</v>
      </c>
      <c r="L436" s="12">
        <v>506.02409638554298</v>
      </c>
      <c r="M436" t="s">
        <v>1593</v>
      </c>
      <c r="N436" s="12">
        <v>0</v>
      </c>
      <c r="O436" s="12">
        <v>216.86746987951801</v>
      </c>
      <c r="P436" t="s">
        <v>1302</v>
      </c>
      <c r="Q436">
        <v>4</v>
      </c>
      <c r="R436">
        <v>4</v>
      </c>
      <c r="S436" t="s">
        <v>21</v>
      </c>
      <c r="T436" t="s">
        <v>21</v>
      </c>
      <c r="U436" t="s">
        <v>21</v>
      </c>
      <c r="V436">
        <v>50.3</v>
      </c>
      <c r="W436">
        <v>10</v>
      </c>
      <c r="X436">
        <v>130</v>
      </c>
      <c r="Y436">
        <v>130</v>
      </c>
      <c r="Z436">
        <v>850</v>
      </c>
      <c r="AA436" t="s">
        <v>21</v>
      </c>
    </row>
    <row r="437" spans="1:27" x14ac:dyDescent="0.2">
      <c r="A437" t="s">
        <v>1648</v>
      </c>
      <c r="B437" t="s">
        <v>1264</v>
      </c>
      <c r="C437" t="s">
        <v>21</v>
      </c>
      <c r="D437" t="b">
        <v>0</v>
      </c>
      <c r="E437" t="s">
        <v>1099</v>
      </c>
      <c r="F437" t="s">
        <v>21</v>
      </c>
      <c r="G437" t="s">
        <v>1153</v>
      </c>
      <c r="H437" t="s">
        <v>22</v>
      </c>
      <c r="I437" t="s">
        <v>707</v>
      </c>
      <c r="J437" t="s">
        <v>1085</v>
      </c>
      <c r="K437" s="12">
        <v>927.71084299999995</v>
      </c>
      <c r="L437" s="12">
        <v>1638.5542168674699</v>
      </c>
      <c r="M437" t="s">
        <v>1593</v>
      </c>
      <c r="N437" s="12">
        <v>313.253012048193</v>
      </c>
      <c r="O437" s="12">
        <v>433.73493975903602</v>
      </c>
      <c r="P437" t="s">
        <v>1302</v>
      </c>
      <c r="Q437">
        <v>4</v>
      </c>
      <c r="R437">
        <v>4</v>
      </c>
      <c r="S437" t="b">
        <v>0</v>
      </c>
      <c r="T437" t="s">
        <v>1309</v>
      </c>
      <c r="U437" t="s">
        <v>21</v>
      </c>
      <c r="V437">
        <v>50.3</v>
      </c>
      <c r="W437">
        <v>10</v>
      </c>
      <c r="X437">
        <v>130</v>
      </c>
      <c r="Y437">
        <v>130</v>
      </c>
      <c r="Z437">
        <v>1095</v>
      </c>
      <c r="AA437" t="s">
        <v>21</v>
      </c>
    </row>
    <row r="438" spans="1:27" x14ac:dyDescent="0.2">
      <c r="A438" t="s">
        <v>1648</v>
      </c>
      <c r="B438" t="s">
        <v>1264</v>
      </c>
      <c r="C438" t="s">
        <v>21</v>
      </c>
      <c r="D438" t="b">
        <v>0</v>
      </c>
      <c r="E438" t="s">
        <v>1099</v>
      </c>
      <c r="F438" t="s">
        <v>21</v>
      </c>
      <c r="G438" t="s">
        <v>1153</v>
      </c>
      <c r="H438" t="s">
        <v>698</v>
      </c>
      <c r="I438" t="s">
        <v>706</v>
      </c>
      <c r="J438" t="s">
        <v>1085</v>
      </c>
      <c r="K438" s="12">
        <v>713.97189556699504</v>
      </c>
      <c r="L438" s="12">
        <v>659.05098052338496</v>
      </c>
      <c r="M438" t="s">
        <v>1593</v>
      </c>
      <c r="N438" s="12">
        <v>126.213592233009</v>
      </c>
      <c r="O438" s="12">
        <v>116.504854368932</v>
      </c>
      <c r="P438" t="s">
        <v>1302</v>
      </c>
      <c r="Q438">
        <v>4</v>
      </c>
      <c r="R438">
        <v>4</v>
      </c>
      <c r="S438" t="b">
        <v>0</v>
      </c>
      <c r="T438" t="s">
        <v>1309</v>
      </c>
      <c r="U438" t="s">
        <v>21</v>
      </c>
      <c r="V438">
        <v>50.3</v>
      </c>
      <c r="W438">
        <v>10</v>
      </c>
      <c r="X438">
        <v>130</v>
      </c>
      <c r="Y438">
        <v>130</v>
      </c>
      <c r="Z438">
        <v>1095</v>
      </c>
      <c r="AA438" t="s">
        <v>21</v>
      </c>
    </row>
    <row r="439" spans="1:27" x14ac:dyDescent="0.2">
      <c r="A439" t="s">
        <v>1613</v>
      </c>
      <c r="B439" t="s">
        <v>1264</v>
      </c>
      <c r="C439" t="s">
        <v>21</v>
      </c>
      <c r="D439" t="b">
        <v>0</v>
      </c>
      <c r="E439" t="s">
        <v>1099</v>
      </c>
      <c r="F439" t="s">
        <v>21</v>
      </c>
      <c r="G439" t="s">
        <v>1153</v>
      </c>
      <c r="H439" t="s">
        <v>701</v>
      </c>
      <c r="I439" t="s">
        <v>707</v>
      </c>
      <c r="J439" t="s">
        <v>1085</v>
      </c>
      <c r="K439" s="12">
        <v>624</v>
      </c>
      <c r="L439" s="12">
        <v>563</v>
      </c>
      <c r="M439" t="s">
        <v>1619</v>
      </c>
      <c r="N439">
        <v>124</v>
      </c>
      <c r="O439" s="12">
        <v>112</v>
      </c>
      <c r="P439" t="s">
        <v>1302</v>
      </c>
      <c r="Q439" t="s">
        <v>21</v>
      </c>
      <c r="R439" t="s">
        <v>21</v>
      </c>
      <c r="S439" t="b">
        <v>0</v>
      </c>
      <c r="T439" t="s">
        <v>1309</v>
      </c>
      <c r="U439" t="s">
        <v>21</v>
      </c>
      <c r="V439">
        <v>4.1500000000000004</v>
      </c>
      <c r="W439">
        <v>0</v>
      </c>
      <c r="X439">
        <v>176.04166666666666</v>
      </c>
      <c r="Y439">
        <v>176.04166666666666</v>
      </c>
      <c r="Z439">
        <v>2251</v>
      </c>
      <c r="AA439" t="s">
        <v>21</v>
      </c>
    </row>
    <row r="440" spans="1:27" x14ac:dyDescent="0.2">
      <c r="A440" t="s">
        <v>1613</v>
      </c>
      <c r="B440" t="s">
        <v>1264</v>
      </c>
      <c r="C440" t="s">
        <v>21</v>
      </c>
      <c r="D440" t="b">
        <v>0</v>
      </c>
      <c r="E440" t="s">
        <v>1099</v>
      </c>
      <c r="F440" t="s">
        <v>21</v>
      </c>
      <c r="G440" t="s">
        <v>1153</v>
      </c>
      <c r="H440" t="s">
        <v>701</v>
      </c>
      <c r="I440" t="s">
        <v>707</v>
      </c>
      <c r="J440" t="s">
        <v>1085</v>
      </c>
      <c r="K440" s="12">
        <v>182</v>
      </c>
      <c r="L440" s="12">
        <v>272</v>
      </c>
      <c r="M440" t="s">
        <v>1619</v>
      </c>
      <c r="N440">
        <v>52</v>
      </c>
      <c r="O440" s="12">
        <v>47</v>
      </c>
      <c r="P440" t="s">
        <v>1302</v>
      </c>
      <c r="Q440" t="s">
        <v>21</v>
      </c>
      <c r="R440" t="s">
        <v>21</v>
      </c>
      <c r="S440" t="b">
        <v>0</v>
      </c>
      <c r="T440" t="s">
        <v>1309</v>
      </c>
      <c r="U440" t="s">
        <v>21</v>
      </c>
      <c r="V440">
        <v>4.1500000000000004</v>
      </c>
      <c r="W440">
        <v>2</v>
      </c>
      <c r="X440">
        <v>176.04166666666666</v>
      </c>
      <c r="Y440">
        <v>176.04166666666666</v>
      </c>
      <c r="Z440">
        <v>2251</v>
      </c>
      <c r="AA440" t="s">
        <v>21</v>
      </c>
    </row>
    <row r="441" spans="1:27" x14ac:dyDescent="0.2">
      <c r="A441" t="s">
        <v>1613</v>
      </c>
      <c r="B441" t="s">
        <v>1264</v>
      </c>
      <c r="C441" t="s">
        <v>21</v>
      </c>
      <c r="D441" t="b">
        <v>0</v>
      </c>
      <c r="E441" t="s">
        <v>1099</v>
      </c>
      <c r="F441" t="s">
        <v>21</v>
      </c>
      <c r="G441" t="s">
        <v>1153</v>
      </c>
      <c r="H441" t="s">
        <v>701</v>
      </c>
      <c r="I441" t="s">
        <v>707</v>
      </c>
      <c r="J441" t="s">
        <v>1085</v>
      </c>
      <c r="K441" s="12">
        <v>39.299999999999997</v>
      </c>
      <c r="L441" s="12">
        <v>23.5</v>
      </c>
      <c r="M441" t="s">
        <v>1619</v>
      </c>
      <c r="N441">
        <v>8.5</v>
      </c>
      <c r="O441" s="12">
        <v>2.6</v>
      </c>
      <c r="P441" t="s">
        <v>1302</v>
      </c>
      <c r="Q441" t="s">
        <v>21</v>
      </c>
      <c r="R441" t="s">
        <v>21</v>
      </c>
      <c r="S441" t="b">
        <v>0</v>
      </c>
      <c r="T441" t="s">
        <v>1309</v>
      </c>
      <c r="U441" t="s">
        <v>21</v>
      </c>
      <c r="V441">
        <v>4.1500000000000004</v>
      </c>
      <c r="W441">
        <v>8</v>
      </c>
      <c r="X441">
        <v>176.04166666666666</v>
      </c>
      <c r="Y441">
        <v>176.04166666666666</v>
      </c>
      <c r="Z441">
        <v>2251</v>
      </c>
      <c r="AA441" t="s">
        <v>21</v>
      </c>
    </row>
    <row r="442" spans="1:27" x14ac:dyDescent="0.2">
      <c r="A442" t="s">
        <v>1613</v>
      </c>
      <c r="B442" t="s">
        <v>1264</v>
      </c>
      <c r="C442" t="s">
        <v>21</v>
      </c>
      <c r="D442" t="b">
        <v>0</v>
      </c>
      <c r="E442" t="s">
        <v>1099</v>
      </c>
      <c r="F442" t="s">
        <v>21</v>
      </c>
      <c r="G442" t="s">
        <v>1153</v>
      </c>
      <c r="H442" t="s">
        <v>701</v>
      </c>
      <c r="I442" t="s">
        <v>707</v>
      </c>
      <c r="J442" t="s">
        <v>1085</v>
      </c>
      <c r="K442" s="12">
        <v>0.48</v>
      </c>
      <c r="L442" s="12">
        <v>0.38</v>
      </c>
      <c r="M442" t="s">
        <v>1619</v>
      </c>
      <c r="N442">
        <v>0.11</v>
      </c>
      <c r="O442" s="12">
        <v>0.11</v>
      </c>
      <c r="P442" t="s">
        <v>1302</v>
      </c>
      <c r="Q442" t="s">
        <v>21</v>
      </c>
      <c r="R442" t="s">
        <v>21</v>
      </c>
      <c r="S442" t="s">
        <v>21</v>
      </c>
      <c r="T442" t="s">
        <v>21</v>
      </c>
      <c r="U442" t="s">
        <v>21</v>
      </c>
      <c r="V442">
        <v>4.1500000000000004</v>
      </c>
      <c r="W442">
        <v>0</v>
      </c>
      <c r="X442">
        <v>176.04166666666666</v>
      </c>
      <c r="Y442">
        <v>176.04166666666666</v>
      </c>
      <c r="Z442">
        <v>2251</v>
      </c>
      <c r="AA442" t="s">
        <v>21</v>
      </c>
    </row>
    <row r="443" spans="1:27" x14ac:dyDescent="0.2">
      <c r="A443" t="s">
        <v>1613</v>
      </c>
      <c r="B443" t="s">
        <v>1264</v>
      </c>
      <c r="C443" t="s">
        <v>21</v>
      </c>
      <c r="D443" t="b">
        <v>0</v>
      </c>
      <c r="E443" t="s">
        <v>1099</v>
      </c>
      <c r="F443" t="s">
        <v>21</v>
      </c>
      <c r="G443" t="s">
        <v>1153</v>
      </c>
      <c r="H443" t="s">
        <v>701</v>
      </c>
      <c r="I443" t="s">
        <v>707</v>
      </c>
      <c r="J443" t="s">
        <v>1085</v>
      </c>
      <c r="K443" s="12">
        <v>1.27</v>
      </c>
      <c r="L443" s="12">
        <v>1.91</v>
      </c>
      <c r="M443" t="s">
        <v>1619</v>
      </c>
      <c r="N443">
        <v>0.47</v>
      </c>
      <c r="O443" s="12">
        <v>0.38</v>
      </c>
      <c r="P443" t="s">
        <v>1302</v>
      </c>
      <c r="Q443" t="s">
        <v>21</v>
      </c>
      <c r="R443" t="s">
        <v>21</v>
      </c>
      <c r="S443" t="s">
        <v>21</v>
      </c>
      <c r="T443" t="s">
        <v>21</v>
      </c>
      <c r="U443" t="s">
        <v>21</v>
      </c>
      <c r="V443">
        <v>4.1500000000000004</v>
      </c>
      <c r="W443">
        <v>2</v>
      </c>
      <c r="X443">
        <v>176.04166666666666</v>
      </c>
      <c r="Y443">
        <v>176.04166666666666</v>
      </c>
      <c r="Z443">
        <v>2251</v>
      </c>
      <c r="AA443" t="s">
        <v>21</v>
      </c>
    </row>
    <row r="444" spans="1:27" x14ac:dyDescent="0.2">
      <c r="A444" t="s">
        <v>1613</v>
      </c>
      <c r="B444" t="s">
        <v>1264</v>
      </c>
      <c r="C444" t="s">
        <v>21</v>
      </c>
      <c r="D444" t="b">
        <v>0</v>
      </c>
      <c r="E444" t="s">
        <v>1099</v>
      </c>
      <c r="F444" t="s">
        <v>21</v>
      </c>
      <c r="G444" t="s">
        <v>1153</v>
      </c>
      <c r="H444" t="s">
        <v>701</v>
      </c>
      <c r="I444" t="s">
        <v>707</v>
      </c>
      <c r="J444" t="s">
        <v>1085</v>
      </c>
      <c r="K444" s="12">
        <v>2.89</v>
      </c>
      <c r="L444" s="12">
        <v>1.91</v>
      </c>
      <c r="M444" t="s">
        <v>1619</v>
      </c>
      <c r="N444">
        <v>0.61</v>
      </c>
      <c r="O444" s="12">
        <v>0.22</v>
      </c>
      <c r="P444" t="s">
        <v>1302</v>
      </c>
      <c r="Q444" t="s">
        <v>21</v>
      </c>
      <c r="R444" t="s">
        <v>21</v>
      </c>
      <c r="S444" t="s">
        <v>21</v>
      </c>
      <c r="T444" t="s">
        <v>21</v>
      </c>
      <c r="U444" t="s">
        <v>21</v>
      </c>
      <c r="V444">
        <v>4.1500000000000004</v>
      </c>
      <c r="W444">
        <v>8</v>
      </c>
      <c r="X444">
        <v>176.04166666666666</v>
      </c>
      <c r="Y444">
        <v>176.04166666666666</v>
      </c>
      <c r="Z444">
        <v>2251</v>
      </c>
      <c r="AA444" t="s">
        <v>21</v>
      </c>
    </row>
    <row r="445" spans="1:27" x14ac:dyDescent="0.2">
      <c r="A445" t="s">
        <v>1613</v>
      </c>
      <c r="B445" t="s">
        <v>1267</v>
      </c>
      <c r="C445" t="s">
        <v>1357</v>
      </c>
      <c r="D445" t="b">
        <v>0</v>
      </c>
      <c r="E445" t="s">
        <v>1099</v>
      </c>
      <c r="F445" t="s">
        <v>21</v>
      </c>
      <c r="G445" t="s">
        <v>1153</v>
      </c>
      <c r="H445" t="s">
        <v>701</v>
      </c>
      <c r="I445" t="s">
        <v>707</v>
      </c>
      <c r="J445" t="s">
        <v>1085</v>
      </c>
      <c r="K445" s="12">
        <v>3.13</v>
      </c>
      <c r="L445" s="12">
        <v>1.98</v>
      </c>
      <c r="M445" t="s">
        <v>1622</v>
      </c>
      <c r="N445" t="s">
        <v>21</v>
      </c>
      <c r="O445" t="s">
        <v>21</v>
      </c>
      <c r="P445" t="s">
        <v>21</v>
      </c>
      <c r="Q445" t="s">
        <v>21</v>
      </c>
      <c r="R445" t="s">
        <v>21</v>
      </c>
      <c r="S445" t="s">
        <v>21</v>
      </c>
      <c r="T445" t="s">
        <v>21</v>
      </c>
      <c r="U445" t="s">
        <v>21</v>
      </c>
      <c r="V445">
        <v>4.1500000000000004</v>
      </c>
      <c r="W445">
        <v>0</v>
      </c>
      <c r="X445">
        <v>176.04166666666666</v>
      </c>
      <c r="Y445">
        <v>176.04166666666666</v>
      </c>
      <c r="Z445">
        <v>2251</v>
      </c>
      <c r="AA445" t="s">
        <v>21</v>
      </c>
    </row>
    <row r="446" spans="1:27" x14ac:dyDescent="0.2">
      <c r="A446" t="s">
        <v>1613</v>
      </c>
      <c r="B446" t="s">
        <v>1267</v>
      </c>
      <c r="C446" t="s">
        <v>1357</v>
      </c>
      <c r="D446" t="b">
        <v>0</v>
      </c>
      <c r="E446" t="s">
        <v>1099</v>
      </c>
      <c r="F446" t="s">
        <v>21</v>
      </c>
      <c r="G446" t="s">
        <v>1153</v>
      </c>
      <c r="H446" t="s">
        <v>701</v>
      </c>
      <c r="I446" t="s">
        <v>707</v>
      </c>
      <c r="J446" t="s">
        <v>1085</v>
      </c>
      <c r="K446" s="12">
        <v>3.35</v>
      </c>
      <c r="L446" s="12">
        <v>2.46</v>
      </c>
      <c r="M446" t="s">
        <v>1622</v>
      </c>
      <c r="N446" t="s">
        <v>21</v>
      </c>
      <c r="O446" t="s">
        <v>21</v>
      </c>
      <c r="P446" t="s">
        <v>21</v>
      </c>
      <c r="Q446" t="s">
        <v>21</v>
      </c>
      <c r="R446" t="s">
        <v>21</v>
      </c>
      <c r="S446" t="s">
        <v>21</v>
      </c>
      <c r="T446" t="s">
        <v>21</v>
      </c>
      <c r="U446" t="s">
        <v>21</v>
      </c>
      <c r="V446">
        <v>4.1500000000000004</v>
      </c>
      <c r="W446">
        <v>2</v>
      </c>
      <c r="X446">
        <v>176.04166666666666</v>
      </c>
      <c r="Y446">
        <v>176.04166666666666</v>
      </c>
      <c r="Z446">
        <v>2251</v>
      </c>
      <c r="AA446" t="s">
        <v>21</v>
      </c>
    </row>
    <row r="447" spans="1:27" x14ac:dyDescent="0.2">
      <c r="A447" t="s">
        <v>1613</v>
      </c>
      <c r="B447" t="s">
        <v>1267</v>
      </c>
      <c r="C447" t="s">
        <v>1357</v>
      </c>
      <c r="D447" t="b">
        <v>0</v>
      </c>
      <c r="E447" t="s">
        <v>1099</v>
      </c>
      <c r="F447" t="s">
        <v>21</v>
      </c>
      <c r="G447" t="s">
        <v>1153</v>
      </c>
      <c r="H447" t="s">
        <v>701</v>
      </c>
      <c r="I447" t="s">
        <v>707</v>
      </c>
      <c r="J447" t="s">
        <v>1085</v>
      </c>
      <c r="K447" s="12">
        <v>2.94</v>
      </c>
      <c r="L447" s="12">
        <v>2.66</v>
      </c>
      <c r="M447" t="s">
        <v>1622</v>
      </c>
      <c r="N447" t="s">
        <v>21</v>
      </c>
      <c r="O447" t="s">
        <v>21</v>
      </c>
      <c r="P447" t="s">
        <v>21</v>
      </c>
      <c r="Q447" t="s">
        <v>21</v>
      </c>
      <c r="R447" t="s">
        <v>21</v>
      </c>
      <c r="S447" t="s">
        <v>21</v>
      </c>
      <c r="T447" t="s">
        <v>21</v>
      </c>
      <c r="U447" t="s">
        <v>21</v>
      </c>
      <c r="V447">
        <v>4.1500000000000004</v>
      </c>
      <c r="W447">
        <v>8</v>
      </c>
      <c r="X447">
        <v>176.04166666666666</v>
      </c>
      <c r="Y447">
        <v>176.04166666666666</v>
      </c>
      <c r="Z447">
        <v>2251</v>
      </c>
      <c r="AA447" t="s">
        <v>21</v>
      </c>
    </row>
    <row r="448" spans="1:27" x14ac:dyDescent="0.2">
      <c r="A448" t="s">
        <v>1613</v>
      </c>
      <c r="B448" t="s">
        <v>1267</v>
      </c>
      <c r="C448" t="s">
        <v>1388</v>
      </c>
      <c r="D448" t="b">
        <v>0</v>
      </c>
      <c r="E448" t="s">
        <v>1099</v>
      </c>
      <c r="F448" t="s">
        <v>21</v>
      </c>
      <c r="G448" t="s">
        <v>1153</v>
      </c>
      <c r="H448" t="s">
        <v>701</v>
      </c>
      <c r="I448" t="s">
        <v>707</v>
      </c>
      <c r="J448" t="s">
        <v>1085</v>
      </c>
      <c r="K448" s="12">
        <v>15</v>
      </c>
      <c r="L448" s="12">
        <v>12</v>
      </c>
      <c r="M448" t="s">
        <v>1622</v>
      </c>
      <c r="N448" t="s">
        <v>21</v>
      </c>
      <c r="O448" t="s">
        <v>21</v>
      </c>
      <c r="P448" t="s">
        <v>21</v>
      </c>
      <c r="Q448" t="s">
        <v>21</v>
      </c>
      <c r="R448" t="s">
        <v>21</v>
      </c>
      <c r="S448" t="s">
        <v>21</v>
      </c>
      <c r="T448" t="s">
        <v>21</v>
      </c>
      <c r="U448" t="s">
        <v>21</v>
      </c>
      <c r="V448">
        <v>4.1500000000000004</v>
      </c>
      <c r="W448">
        <v>0</v>
      </c>
      <c r="X448">
        <v>176.04166666666666</v>
      </c>
      <c r="Y448">
        <v>176.04166666666666</v>
      </c>
      <c r="Z448">
        <v>2251</v>
      </c>
      <c r="AA448" t="s">
        <v>21</v>
      </c>
    </row>
    <row r="449" spans="1:27" x14ac:dyDescent="0.2">
      <c r="A449" t="s">
        <v>1613</v>
      </c>
      <c r="B449" t="s">
        <v>1267</v>
      </c>
      <c r="C449" t="s">
        <v>1388</v>
      </c>
      <c r="D449" t="b">
        <v>0</v>
      </c>
      <c r="E449" t="s">
        <v>1099</v>
      </c>
      <c r="F449" t="s">
        <v>21</v>
      </c>
      <c r="G449" t="s">
        <v>1153</v>
      </c>
      <c r="H449" t="s">
        <v>701</v>
      </c>
      <c r="I449" t="s">
        <v>707</v>
      </c>
      <c r="J449" t="s">
        <v>1085</v>
      </c>
      <c r="K449" s="12">
        <v>19</v>
      </c>
      <c r="L449" s="12">
        <v>18</v>
      </c>
      <c r="M449" t="s">
        <v>1622</v>
      </c>
      <c r="N449" t="s">
        <v>21</v>
      </c>
      <c r="O449" t="s">
        <v>21</v>
      </c>
      <c r="P449" t="s">
        <v>21</v>
      </c>
      <c r="Q449" t="s">
        <v>21</v>
      </c>
      <c r="R449" t="s">
        <v>21</v>
      </c>
      <c r="S449" t="s">
        <v>21</v>
      </c>
      <c r="T449" t="s">
        <v>21</v>
      </c>
      <c r="U449" t="s">
        <v>21</v>
      </c>
      <c r="V449">
        <v>4.1500000000000004</v>
      </c>
      <c r="W449">
        <v>2</v>
      </c>
      <c r="X449">
        <v>176.04166666666666</v>
      </c>
      <c r="Y449">
        <v>176.04166666666666</v>
      </c>
      <c r="Z449">
        <v>2251</v>
      </c>
      <c r="AA449" t="s">
        <v>21</v>
      </c>
    </row>
    <row r="450" spans="1:27" x14ac:dyDescent="0.2">
      <c r="A450" t="s">
        <v>1613</v>
      </c>
      <c r="B450" t="s">
        <v>1267</v>
      </c>
      <c r="C450" t="s">
        <v>1388</v>
      </c>
      <c r="D450" t="b">
        <v>0</v>
      </c>
      <c r="E450" t="s">
        <v>1099</v>
      </c>
      <c r="F450" t="s">
        <v>21</v>
      </c>
      <c r="G450" t="s">
        <v>1153</v>
      </c>
      <c r="H450" t="s">
        <v>701</v>
      </c>
      <c r="I450" t="s">
        <v>707</v>
      </c>
      <c r="J450" t="s">
        <v>1085</v>
      </c>
      <c r="K450" s="12">
        <v>17</v>
      </c>
      <c r="L450" s="12">
        <v>19</v>
      </c>
      <c r="M450" t="s">
        <v>1622</v>
      </c>
      <c r="N450" t="s">
        <v>21</v>
      </c>
      <c r="O450" t="s">
        <v>21</v>
      </c>
      <c r="P450" t="s">
        <v>21</v>
      </c>
      <c r="Q450" t="s">
        <v>21</v>
      </c>
      <c r="R450" t="s">
        <v>21</v>
      </c>
      <c r="S450" t="s">
        <v>21</v>
      </c>
      <c r="T450" t="s">
        <v>21</v>
      </c>
      <c r="U450" t="s">
        <v>21</v>
      </c>
      <c r="V450">
        <v>4.1500000000000004</v>
      </c>
      <c r="W450">
        <v>8</v>
      </c>
      <c r="X450">
        <v>176.04166666666666</v>
      </c>
      <c r="Y450">
        <v>176.04166666666666</v>
      </c>
      <c r="Z450">
        <v>2251</v>
      </c>
      <c r="AA450" t="s">
        <v>21</v>
      </c>
    </row>
    <row r="451" spans="1:27" x14ac:dyDescent="0.2">
      <c r="A451" t="s">
        <v>1613</v>
      </c>
      <c r="B451" t="s">
        <v>1264</v>
      </c>
      <c r="C451" t="s">
        <v>21</v>
      </c>
      <c r="D451" t="b">
        <v>1</v>
      </c>
      <c r="E451" t="s">
        <v>1099</v>
      </c>
      <c r="F451" t="s">
        <v>1287</v>
      </c>
      <c r="G451" t="s">
        <v>1153</v>
      </c>
      <c r="H451" t="s">
        <v>701</v>
      </c>
      <c r="I451" t="s">
        <v>707</v>
      </c>
      <c r="J451" t="s">
        <v>1085</v>
      </c>
      <c r="K451" s="12">
        <v>173584.90566037799</v>
      </c>
      <c r="L451" s="12">
        <v>133333.33333333401</v>
      </c>
      <c r="M451" t="s">
        <v>1581</v>
      </c>
      <c r="N451" t="s">
        <v>21</v>
      </c>
      <c r="O451" t="s">
        <v>21</v>
      </c>
      <c r="P451" t="s">
        <v>21</v>
      </c>
      <c r="Q451" t="s">
        <v>21</v>
      </c>
      <c r="R451" t="s">
        <v>21</v>
      </c>
      <c r="S451" t="s">
        <v>21</v>
      </c>
      <c r="T451" t="s">
        <v>21</v>
      </c>
      <c r="U451" t="s">
        <v>21</v>
      </c>
      <c r="V451">
        <v>4.1500000000000004</v>
      </c>
      <c r="W451">
        <v>0</v>
      </c>
      <c r="X451">
        <v>176.04166666666666</v>
      </c>
      <c r="Y451">
        <v>176.04166666666666</v>
      </c>
      <c r="Z451">
        <v>2252</v>
      </c>
      <c r="AA451" t="s">
        <v>21</v>
      </c>
    </row>
    <row r="452" spans="1:27" x14ac:dyDescent="0.2">
      <c r="A452" t="s">
        <v>1613</v>
      </c>
      <c r="B452" t="s">
        <v>1264</v>
      </c>
      <c r="C452" t="s">
        <v>21</v>
      </c>
      <c r="D452" t="b">
        <v>1</v>
      </c>
      <c r="E452" t="s">
        <v>1099</v>
      </c>
      <c r="F452" t="s">
        <v>1286</v>
      </c>
      <c r="G452" t="s">
        <v>1153</v>
      </c>
      <c r="H452" t="s">
        <v>701</v>
      </c>
      <c r="I452" t="s">
        <v>707</v>
      </c>
      <c r="J452" t="s">
        <v>1085</v>
      </c>
      <c r="K452" s="12">
        <v>261635.220125786</v>
      </c>
      <c r="L452" s="12">
        <v>231446.54088050299</v>
      </c>
      <c r="M452" t="s">
        <v>1581</v>
      </c>
      <c r="N452" t="s">
        <v>21</v>
      </c>
      <c r="O452" t="s">
        <v>21</v>
      </c>
      <c r="P452" t="s">
        <v>21</v>
      </c>
      <c r="Q452" t="s">
        <v>21</v>
      </c>
      <c r="R452" t="s">
        <v>21</v>
      </c>
      <c r="S452" t="s">
        <v>21</v>
      </c>
      <c r="T452" t="s">
        <v>21</v>
      </c>
      <c r="U452" t="s">
        <v>21</v>
      </c>
      <c r="V452">
        <v>4.1500000000000004</v>
      </c>
      <c r="W452">
        <v>0</v>
      </c>
      <c r="X452">
        <v>176.04166666666666</v>
      </c>
      <c r="Y452">
        <v>176.04166666666666</v>
      </c>
      <c r="Z452">
        <v>2253</v>
      </c>
      <c r="AA452" t="s">
        <v>21</v>
      </c>
    </row>
    <row r="453" spans="1:27" x14ac:dyDescent="0.2">
      <c r="A453" t="s">
        <v>1613</v>
      </c>
      <c r="B453" t="s">
        <v>1264</v>
      </c>
      <c r="C453" t="s">
        <v>21</v>
      </c>
      <c r="D453" t="b">
        <v>1</v>
      </c>
      <c r="E453" t="s">
        <v>1099</v>
      </c>
      <c r="F453" t="s">
        <v>1453</v>
      </c>
      <c r="G453" t="s">
        <v>1153</v>
      </c>
      <c r="H453" t="s">
        <v>701</v>
      </c>
      <c r="I453" t="s">
        <v>707</v>
      </c>
      <c r="J453" t="s">
        <v>1085</v>
      </c>
      <c r="K453" s="12">
        <v>31446.540880503399</v>
      </c>
      <c r="L453" s="12">
        <v>7547.1698113210496</v>
      </c>
      <c r="M453" t="s">
        <v>1581</v>
      </c>
      <c r="N453" t="s">
        <v>21</v>
      </c>
      <c r="O453" t="s">
        <v>21</v>
      </c>
      <c r="P453" t="s">
        <v>21</v>
      </c>
      <c r="Q453" t="s">
        <v>21</v>
      </c>
      <c r="R453" t="s">
        <v>21</v>
      </c>
      <c r="S453" t="s">
        <v>21</v>
      </c>
      <c r="T453" t="s">
        <v>21</v>
      </c>
      <c r="U453" t="s">
        <v>21</v>
      </c>
      <c r="V453">
        <v>4.1500000000000004</v>
      </c>
      <c r="W453">
        <v>0</v>
      </c>
      <c r="X453">
        <v>176.04166666666666</v>
      </c>
      <c r="Y453">
        <v>176.04166666666666</v>
      </c>
      <c r="Z453">
        <v>2254</v>
      </c>
      <c r="AA453" t="s">
        <v>21</v>
      </c>
    </row>
    <row r="454" spans="1:27" x14ac:dyDescent="0.2">
      <c r="A454" t="s">
        <v>1613</v>
      </c>
      <c r="B454" t="s">
        <v>1264</v>
      </c>
      <c r="C454" t="s">
        <v>21</v>
      </c>
      <c r="D454" t="b">
        <v>1</v>
      </c>
      <c r="E454" t="s">
        <v>1099</v>
      </c>
      <c r="F454" t="s">
        <v>1287</v>
      </c>
      <c r="G454" t="s">
        <v>1153</v>
      </c>
      <c r="H454" t="s">
        <v>701</v>
      </c>
      <c r="I454" t="s">
        <v>707</v>
      </c>
      <c r="J454" t="s">
        <v>1085</v>
      </c>
      <c r="K454" s="13">
        <v>400000</v>
      </c>
      <c r="L454" s="12">
        <v>503703.703703704</v>
      </c>
      <c r="M454" t="s">
        <v>1581</v>
      </c>
      <c r="N454" t="s">
        <v>21</v>
      </c>
      <c r="O454" t="s">
        <v>21</v>
      </c>
      <c r="P454" t="s">
        <v>21</v>
      </c>
      <c r="Q454" t="s">
        <v>21</v>
      </c>
      <c r="R454" t="s">
        <v>21</v>
      </c>
      <c r="S454" t="s">
        <v>21</v>
      </c>
      <c r="T454" t="s">
        <v>21</v>
      </c>
      <c r="U454" t="s">
        <v>21</v>
      </c>
      <c r="V454">
        <v>4.1500000000000004</v>
      </c>
      <c r="W454">
        <v>2</v>
      </c>
      <c r="X454">
        <v>176.04166666666666</v>
      </c>
      <c r="Y454">
        <v>176.04166666666666</v>
      </c>
      <c r="Z454">
        <v>2252</v>
      </c>
      <c r="AA454" t="s">
        <v>21</v>
      </c>
    </row>
    <row r="455" spans="1:27" x14ac:dyDescent="0.2">
      <c r="A455" t="s">
        <v>1613</v>
      </c>
      <c r="B455" t="s">
        <v>1264</v>
      </c>
      <c r="C455" t="s">
        <v>21</v>
      </c>
      <c r="D455" t="b">
        <v>1</v>
      </c>
      <c r="E455" t="s">
        <v>1099</v>
      </c>
      <c r="F455" t="s">
        <v>1286</v>
      </c>
      <c r="G455" t="s">
        <v>1153</v>
      </c>
      <c r="H455" t="s">
        <v>701</v>
      </c>
      <c r="I455" t="s">
        <v>707</v>
      </c>
      <c r="J455" t="s">
        <v>1085</v>
      </c>
      <c r="K455" s="12">
        <v>553086.41975308699</v>
      </c>
      <c r="L455" s="12">
        <v>1219753.08641975</v>
      </c>
      <c r="M455" t="s">
        <v>1581</v>
      </c>
      <c r="N455" t="s">
        <v>21</v>
      </c>
      <c r="O455" t="s">
        <v>21</v>
      </c>
      <c r="P455" t="s">
        <v>21</v>
      </c>
      <c r="Q455" t="s">
        <v>21</v>
      </c>
      <c r="R455" t="s">
        <v>21</v>
      </c>
      <c r="S455" t="s">
        <v>21</v>
      </c>
      <c r="T455" t="s">
        <v>21</v>
      </c>
      <c r="U455" t="s">
        <v>21</v>
      </c>
      <c r="V455">
        <v>4.1500000000000004</v>
      </c>
      <c r="W455">
        <v>2</v>
      </c>
      <c r="X455">
        <v>176.04166666666666</v>
      </c>
      <c r="Y455">
        <v>176.04166666666666</v>
      </c>
      <c r="Z455">
        <v>2253</v>
      </c>
      <c r="AA455" t="s">
        <v>21</v>
      </c>
    </row>
    <row r="456" spans="1:27" x14ac:dyDescent="0.2">
      <c r="A456" t="s">
        <v>1613</v>
      </c>
      <c r="B456" t="s">
        <v>1264</v>
      </c>
      <c r="C456" t="s">
        <v>21</v>
      </c>
      <c r="D456" t="b">
        <v>1</v>
      </c>
      <c r="E456" t="s">
        <v>1099</v>
      </c>
      <c r="F456" t="s">
        <v>1453</v>
      </c>
      <c r="G456" t="s">
        <v>1153</v>
      </c>
      <c r="H456" t="s">
        <v>701</v>
      </c>
      <c r="I456" t="s">
        <v>707</v>
      </c>
      <c r="J456" t="s">
        <v>1085</v>
      </c>
      <c r="K456" s="12">
        <v>232098.765432099</v>
      </c>
      <c r="L456" s="12">
        <v>182716.04938271601</v>
      </c>
      <c r="M456" t="s">
        <v>1581</v>
      </c>
      <c r="N456" t="s">
        <v>21</v>
      </c>
      <c r="O456" t="s">
        <v>21</v>
      </c>
      <c r="P456" t="s">
        <v>21</v>
      </c>
      <c r="Q456" t="s">
        <v>21</v>
      </c>
      <c r="R456" t="s">
        <v>21</v>
      </c>
      <c r="S456" t="s">
        <v>21</v>
      </c>
      <c r="T456" t="s">
        <v>21</v>
      </c>
      <c r="U456" t="s">
        <v>21</v>
      </c>
      <c r="V456">
        <v>4.1500000000000004</v>
      </c>
      <c r="W456">
        <v>2</v>
      </c>
      <c r="X456">
        <v>176.04166666666666</v>
      </c>
      <c r="Y456">
        <v>176.04166666666666</v>
      </c>
      <c r="Z456">
        <v>2254</v>
      </c>
      <c r="AA456" t="s">
        <v>21</v>
      </c>
    </row>
    <row r="457" spans="1:27" x14ac:dyDescent="0.2">
      <c r="A457" t="s">
        <v>1613</v>
      </c>
      <c r="B457" t="s">
        <v>1264</v>
      </c>
      <c r="C457" t="s">
        <v>21</v>
      </c>
      <c r="D457" t="b">
        <v>1</v>
      </c>
      <c r="E457" t="s">
        <v>1099</v>
      </c>
      <c r="F457" t="s">
        <v>1287</v>
      </c>
      <c r="G457" t="s">
        <v>1153</v>
      </c>
      <c r="H457" t="s">
        <v>701</v>
      </c>
      <c r="I457" t="s">
        <v>707</v>
      </c>
      <c r="J457" t="s">
        <v>1085</v>
      </c>
      <c r="K457" s="12">
        <v>1206639.0041493799</v>
      </c>
      <c r="L457" s="12">
        <v>698755.18672199198</v>
      </c>
      <c r="M457" t="s">
        <v>1581</v>
      </c>
      <c r="N457" t="s">
        <v>21</v>
      </c>
      <c r="O457" t="s">
        <v>21</v>
      </c>
      <c r="P457" t="s">
        <v>21</v>
      </c>
      <c r="Q457" t="s">
        <v>21</v>
      </c>
      <c r="R457" t="s">
        <v>21</v>
      </c>
      <c r="S457" t="s">
        <v>21</v>
      </c>
      <c r="T457" t="s">
        <v>21</v>
      </c>
      <c r="U457" t="s">
        <v>21</v>
      </c>
      <c r="V457">
        <v>4.1500000000000004</v>
      </c>
      <c r="W457">
        <v>8</v>
      </c>
      <c r="X457">
        <v>176.04166666666666</v>
      </c>
      <c r="Y457">
        <v>176.04166666666666</v>
      </c>
      <c r="Z457">
        <v>2252</v>
      </c>
      <c r="AA457" t="s">
        <v>21</v>
      </c>
    </row>
    <row r="458" spans="1:27" x14ac:dyDescent="0.2">
      <c r="A458" t="s">
        <v>1613</v>
      </c>
      <c r="B458" t="s">
        <v>1264</v>
      </c>
      <c r="C458" t="s">
        <v>21</v>
      </c>
      <c r="D458" t="b">
        <v>1</v>
      </c>
      <c r="E458" t="s">
        <v>1099</v>
      </c>
      <c r="F458" t="s">
        <v>1286</v>
      </c>
      <c r="G458" t="s">
        <v>1153</v>
      </c>
      <c r="H458" t="s">
        <v>701</v>
      </c>
      <c r="I458" t="s">
        <v>707</v>
      </c>
      <c r="J458" t="s">
        <v>1085</v>
      </c>
      <c r="K458" s="12">
        <v>1585062.2406639</v>
      </c>
      <c r="L458" s="12">
        <v>892946.05809128599</v>
      </c>
      <c r="M458" t="s">
        <v>1581</v>
      </c>
      <c r="N458" t="s">
        <v>21</v>
      </c>
      <c r="O458" t="s">
        <v>21</v>
      </c>
      <c r="P458" t="s">
        <v>21</v>
      </c>
      <c r="Q458" t="s">
        <v>21</v>
      </c>
      <c r="R458" t="s">
        <v>21</v>
      </c>
      <c r="S458" t="s">
        <v>21</v>
      </c>
      <c r="T458" t="s">
        <v>21</v>
      </c>
      <c r="U458" t="s">
        <v>21</v>
      </c>
      <c r="V458">
        <v>4.1500000000000004</v>
      </c>
      <c r="W458">
        <v>8</v>
      </c>
      <c r="X458">
        <v>176.04166666666666</v>
      </c>
      <c r="Y458">
        <v>176.04166666666666</v>
      </c>
      <c r="Z458">
        <v>2253</v>
      </c>
      <c r="AA458" t="s">
        <v>21</v>
      </c>
    </row>
    <row r="459" spans="1:27" x14ac:dyDescent="0.2">
      <c r="A459" t="s">
        <v>1613</v>
      </c>
      <c r="B459" t="s">
        <v>1264</v>
      </c>
      <c r="C459" t="s">
        <v>21</v>
      </c>
      <c r="D459" t="b">
        <v>1</v>
      </c>
      <c r="E459" t="s">
        <v>1099</v>
      </c>
      <c r="F459" t="s">
        <v>1453</v>
      </c>
      <c r="G459" t="s">
        <v>1153</v>
      </c>
      <c r="H459" t="s">
        <v>701</v>
      </c>
      <c r="I459" t="s">
        <v>707</v>
      </c>
      <c r="J459" t="s">
        <v>1085</v>
      </c>
      <c r="K459" s="12">
        <v>116182.57261410799</v>
      </c>
      <c r="L459" s="12">
        <v>185892.11618257299</v>
      </c>
      <c r="M459" t="s">
        <v>1581</v>
      </c>
      <c r="N459" t="s">
        <v>21</v>
      </c>
      <c r="O459" t="s">
        <v>21</v>
      </c>
      <c r="P459" t="s">
        <v>21</v>
      </c>
      <c r="Q459" t="s">
        <v>21</v>
      </c>
      <c r="R459" t="s">
        <v>21</v>
      </c>
      <c r="S459" t="s">
        <v>21</v>
      </c>
      <c r="T459" t="s">
        <v>21</v>
      </c>
      <c r="U459" t="s">
        <v>21</v>
      </c>
      <c r="V459">
        <v>4.1500000000000004</v>
      </c>
      <c r="W459">
        <v>8</v>
      </c>
      <c r="X459">
        <v>176.04166666666666</v>
      </c>
      <c r="Y459">
        <v>176.04166666666666</v>
      </c>
      <c r="Z459">
        <v>2254</v>
      </c>
      <c r="AA459" t="s">
        <v>21</v>
      </c>
    </row>
    <row r="460" spans="1:27" x14ac:dyDescent="0.2">
      <c r="A460" t="s">
        <v>1651</v>
      </c>
      <c r="B460" t="s">
        <v>1267</v>
      </c>
      <c r="C460" t="s">
        <v>1378</v>
      </c>
      <c r="D460" t="b">
        <v>0</v>
      </c>
      <c r="E460" t="s">
        <v>1099</v>
      </c>
      <c r="F460" t="s">
        <v>21</v>
      </c>
      <c r="G460" t="s">
        <v>1594</v>
      </c>
      <c r="H460" t="s">
        <v>21</v>
      </c>
      <c r="I460" t="s">
        <v>21</v>
      </c>
      <c r="J460" t="s">
        <v>1085</v>
      </c>
      <c r="K460" s="12">
        <v>0.11</v>
      </c>
      <c r="L460" s="12">
        <v>0.08</v>
      </c>
      <c r="M460" t="s">
        <v>21</v>
      </c>
      <c r="N460" s="12">
        <v>0.02</v>
      </c>
      <c r="O460" s="12">
        <v>0</v>
      </c>
      <c r="P460" t="s">
        <v>1302</v>
      </c>
      <c r="Q460" t="s">
        <v>21</v>
      </c>
      <c r="R460" t="s">
        <v>21</v>
      </c>
      <c r="S460" t="b">
        <v>0</v>
      </c>
      <c r="T460" t="s">
        <v>1309</v>
      </c>
      <c r="U460" t="s">
        <v>21</v>
      </c>
      <c r="V460">
        <v>19.600000000000001</v>
      </c>
      <c r="W460">
        <v>10</v>
      </c>
      <c r="X460">
        <v>130</v>
      </c>
      <c r="Y460">
        <v>130</v>
      </c>
      <c r="Z460">
        <v>1065</v>
      </c>
      <c r="AA460" t="s">
        <v>21</v>
      </c>
    </row>
    <row r="461" spans="1:27" x14ac:dyDescent="0.2">
      <c r="A461" t="s">
        <v>1651</v>
      </c>
      <c r="B461" t="s">
        <v>1267</v>
      </c>
      <c r="C461" t="s">
        <v>1357</v>
      </c>
      <c r="D461" t="b">
        <v>0</v>
      </c>
      <c r="E461" t="s">
        <v>1099</v>
      </c>
      <c r="F461" t="s">
        <v>21</v>
      </c>
      <c r="G461" t="s">
        <v>1594</v>
      </c>
      <c r="H461" t="s">
        <v>21</v>
      </c>
      <c r="I461" t="s">
        <v>21</v>
      </c>
      <c r="J461" t="s">
        <v>1085</v>
      </c>
      <c r="K461" s="12">
        <v>2.61</v>
      </c>
      <c r="L461" s="12">
        <v>2.5499999999999998</v>
      </c>
      <c r="M461" t="s">
        <v>21</v>
      </c>
      <c r="N461" s="12">
        <v>0.02</v>
      </c>
      <c r="O461" s="12">
        <v>0.05</v>
      </c>
      <c r="P461" t="s">
        <v>1302</v>
      </c>
      <c r="Q461" t="s">
        <v>21</v>
      </c>
      <c r="R461" t="s">
        <v>21</v>
      </c>
      <c r="S461" t="b">
        <v>0</v>
      </c>
      <c r="T461" t="s">
        <v>1309</v>
      </c>
      <c r="U461" t="s">
        <v>21</v>
      </c>
      <c r="V461">
        <v>19.600000000000001</v>
      </c>
      <c r="W461">
        <v>10</v>
      </c>
      <c r="X461">
        <v>130</v>
      </c>
      <c r="Y461">
        <v>130</v>
      </c>
      <c r="Z461">
        <v>1065</v>
      </c>
      <c r="AA461" t="s">
        <v>21</v>
      </c>
    </row>
    <row r="462" spans="1:27" x14ac:dyDescent="0.2">
      <c r="A462" t="s">
        <v>1651</v>
      </c>
      <c r="B462" t="s">
        <v>1264</v>
      </c>
      <c r="C462" t="s">
        <v>21</v>
      </c>
      <c r="D462" t="b">
        <v>0</v>
      </c>
      <c r="E462" t="s">
        <v>1099</v>
      </c>
      <c r="F462" t="s">
        <v>21</v>
      </c>
      <c r="G462" t="s">
        <v>1594</v>
      </c>
      <c r="H462" t="s">
        <v>21</v>
      </c>
      <c r="I462" t="s">
        <v>21</v>
      </c>
      <c r="J462" t="s">
        <v>1085</v>
      </c>
      <c r="K462" s="12">
        <v>2802.2151898734201</v>
      </c>
      <c r="L462" s="12">
        <v>2602.8481012658199</v>
      </c>
      <c r="M462" t="s">
        <v>21</v>
      </c>
      <c r="N462" s="12">
        <v>155.06329113923999</v>
      </c>
      <c r="O462" s="12">
        <v>55.379746835442802</v>
      </c>
      <c r="P462" t="s">
        <v>1302</v>
      </c>
      <c r="Q462" t="s">
        <v>21</v>
      </c>
      <c r="R462" t="s">
        <v>21</v>
      </c>
      <c r="U462" t="s">
        <v>21</v>
      </c>
      <c r="V462">
        <v>19.600000000000001</v>
      </c>
      <c r="W462">
        <v>10</v>
      </c>
      <c r="X462">
        <v>130</v>
      </c>
      <c r="Y462">
        <v>130</v>
      </c>
      <c r="Z462">
        <v>1065</v>
      </c>
      <c r="AA462" t="s">
        <v>21</v>
      </c>
    </row>
    <row r="463" spans="1:27" x14ac:dyDescent="0.2">
      <c r="A463" t="s">
        <v>1651</v>
      </c>
      <c r="B463" t="s">
        <v>1264</v>
      </c>
      <c r="C463" t="s">
        <v>21</v>
      </c>
      <c r="D463" t="b">
        <v>1</v>
      </c>
      <c r="E463" t="s">
        <v>1099</v>
      </c>
      <c r="F463" t="s">
        <v>1286</v>
      </c>
      <c r="G463" t="s">
        <v>1594</v>
      </c>
      <c r="H463" t="s">
        <v>21</v>
      </c>
      <c r="I463" t="s">
        <v>21</v>
      </c>
      <c r="J463" t="s">
        <v>1085</v>
      </c>
      <c r="K463" s="12">
        <v>1395.5696202531601</v>
      </c>
      <c r="L463" s="12">
        <v>1118.67088607595</v>
      </c>
      <c r="M463" t="s">
        <v>21</v>
      </c>
      <c r="N463" s="12" t="s">
        <v>21</v>
      </c>
      <c r="O463" s="12" t="s">
        <v>21</v>
      </c>
      <c r="P463" t="s">
        <v>1302</v>
      </c>
      <c r="Q463" t="s">
        <v>21</v>
      </c>
      <c r="R463" t="s">
        <v>21</v>
      </c>
      <c r="S463" t="s">
        <v>21</v>
      </c>
      <c r="T463" t="s">
        <v>21</v>
      </c>
      <c r="U463" t="s">
        <v>21</v>
      </c>
      <c r="V463">
        <v>19.600000000000001</v>
      </c>
      <c r="W463">
        <v>10</v>
      </c>
      <c r="X463">
        <v>130</v>
      </c>
      <c r="Y463">
        <v>130</v>
      </c>
      <c r="Z463">
        <v>1065</v>
      </c>
      <c r="AA463" t="s">
        <v>21</v>
      </c>
    </row>
    <row r="464" spans="1:27" x14ac:dyDescent="0.2">
      <c r="A464" t="s">
        <v>1651</v>
      </c>
      <c r="B464" t="s">
        <v>1264</v>
      </c>
      <c r="C464" t="s">
        <v>21</v>
      </c>
      <c r="D464" t="b">
        <v>1</v>
      </c>
      <c r="E464" t="s">
        <v>1099</v>
      </c>
      <c r="F464" t="s">
        <v>1287</v>
      </c>
      <c r="G464" t="s">
        <v>1594</v>
      </c>
      <c r="H464" t="s">
        <v>21</v>
      </c>
      <c r="I464" t="s">
        <v>21</v>
      </c>
      <c r="J464" t="s">
        <v>1085</v>
      </c>
      <c r="K464" s="12">
        <v>265.82278481012986</v>
      </c>
      <c r="L464" s="12">
        <v>343.35443037975006</v>
      </c>
      <c r="M464" t="s">
        <v>21</v>
      </c>
      <c r="N464" s="12" t="s">
        <v>21</v>
      </c>
      <c r="O464" s="12" t="s">
        <v>21</v>
      </c>
      <c r="P464" t="s">
        <v>1302</v>
      </c>
      <c r="Q464" t="s">
        <v>21</v>
      </c>
      <c r="R464" t="s">
        <v>21</v>
      </c>
      <c r="S464" t="s">
        <v>21</v>
      </c>
      <c r="T464" t="s">
        <v>21</v>
      </c>
      <c r="U464" t="s">
        <v>21</v>
      </c>
      <c r="V464">
        <v>19.600000000000001</v>
      </c>
      <c r="W464">
        <v>10</v>
      </c>
      <c r="X464">
        <v>130</v>
      </c>
      <c r="Y464">
        <v>130</v>
      </c>
      <c r="Z464">
        <v>1065</v>
      </c>
      <c r="AA464" t="s">
        <v>21</v>
      </c>
    </row>
    <row r="465" spans="1:27" x14ac:dyDescent="0.2">
      <c r="A465" t="s">
        <v>1651</v>
      </c>
      <c r="B465" t="s">
        <v>1264</v>
      </c>
      <c r="C465" t="s">
        <v>21</v>
      </c>
      <c r="D465" t="b">
        <v>1</v>
      </c>
      <c r="E465" t="s">
        <v>1099</v>
      </c>
      <c r="F465" t="s">
        <v>1452</v>
      </c>
      <c r="G465" t="s">
        <v>1594</v>
      </c>
      <c r="H465" t="s">
        <v>21</v>
      </c>
      <c r="I465" t="s">
        <v>21</v>
      </c>
      <c r="J465" t="s">
        <v>1085</v>
      </c>
      <c r="K465" s="12">
        <v>830.69620253165021</v>
      </c>
      <c r="L465" s="12">
        <v>908.22784810126018</v>
      </c>
      <c r="M465" t="s">
        <v>21</v>
      </c>
      <c r="N465" s="12" t="s">
        <v>21</v>
      </c>
      <c r="O465" s="12" t="s">
        <v>21</v>
      </c>
      <c r="P465" t="s">
        <v>1302</v>
      </c>
      <c r="Q465" t="s">
        <v>21</v>
      </c>
      <c r="R465" t="s">
        <v>21</v>
      </c>
      <c r="S465" t="s">
        <v>21</v>
      </c>
      <c r="T465" t="s">
        <v>21</v>
      </c>
      <c r="U465" t="s">
        <v>21</v>
      </c>
      <c r="V465">
        <v>19.600000000000001</v>
      </c>
      <c r="W465">
        <v>10</v>
      </c>
      <c r="X465">
        <v>130</v>
      </c>
      <c r="Y465">
        <v>130</v>
      </c>
      <c r="Z465">
        <v>1065</v>
      </c>
      <c r="AA465" t="s">
        <v>21</v>
      </c>
    </row>
    <row r="466" spans="1:27" x14ac:dyDescent="0.2">
      <c r="A466" t="s">
        <v>1651</v>
      </c>
      <c r="B466" t="s">
        <v>1264</v>
      </c>
      <c r="C466" t="s">
        <v>21</v>
      </c>
      <c r="D466" t="b">
        <v>1</v>
      </c>
      <c r="E466" t="s">
        <v>1099</v>
      </c>
      <c r="F466" t="s">
        <v>1453</v>
      </c>
      <c r="G466" t="s">
        <v>1594</v>
      </c>
      <c r="H466" t="s">
        <v>21</v>
      </c>
      <c r="I466" t="s">
        <v>21</v>
      </c>
      <c r="J466" t="s">
        <v>1085</v>
      </c>
      <c r="K466" s="12">
        <v>287.97468354429975</v>
      </c>
      <c r="L466" s="12">
        <v>232.59493670885968</v>
      </c>
      <c r="M466" t="s">
        <v>21</v>
      </c>
      <c r="N466" s="12" t="s">
        <v>21</v>
      </c>
      <c r="O466" s="12" t="s">
        <v>21</v>
      </c>
      <c r="P466" t="s">
        <v>1302</v>
      </c>
      <c r="Q466" t="s">
        <v>21</v>
      </c>
      <c r="R466" t="s">
        <v>21</v>
      </c>
      <c r="S466" t="s">
        <v>21</v>
      </c>
      <c r="T466" t="s">
        <v>21</v>
      </c>
      <c r="U466" t="s">
        <v>21</v>
      </c>
      <c r="V466">
        <v>19.600000000000001</v>
      </c>
      <c r="W466">
        <v>10</v>
      </c>
      <c r="X466">
        <v>130</v>
      </c>
      <c r="Y466">
        <v>130</v>
      </c>
      <c r="Z466">
        <v>1065</v>
      </c>
      <c r="AA466" t="s">
        <v>21</v>
      </c>
    </row>
    <row r="467" spans="1:27" x14ac:dyDescent="0.2">
      <c r="A467" t="s">
        <v>1591</v>
      </c>
      <c r="B467" t="s">
        <v>1264</v>
      </c>
      <c r="C467" t="s">
        <v>21</v>
      </c>
      <c r="D467" t="b">
        <v>0</v>
      </c>
      <c r="E467" t="s">
        <v>1099</v>
      </c>
      <c r="F467" t="s">
        <v>21</v>
      </c>
      <c r="G467" t="s">
        <v>1594</v>
      </c>
      <c r="H467" t="s">
        <v>700</v>
      </c>
      <c r="I467" t="s">
        <v>706</v>
      </c>
      <c r="J467" t="s">
        <v>1085</v>
      </c>
      <c r="K467" s="12">
        <v>710</v>
      </c>
      <c r="L467" s="12">
        <v>911</v>
      </c>
      <c r="M467" t="s">
        <v>1593</v>
      </c>
      <c r="N467" s="12">
        <v>71</v>
      </c>
      <c r="O467" s="12">
        <v>70</v>
      </c>
      <c r="P467" t="s">
        <v>1302</v>
      </c>
      <c r="Q467">
        <v>4</v>
      </c>
      <c r="R467">
        <v>4</v>
      </c>
      <c r="S467" t="b">
        <v>1</v>
      </c>
      <c r="T467" t="s">
        <v>1400</v>
      </c>
      <c r="U467">
        <v>8.3000000000000004E-2</v>
      </c>
      <c r="V467">
        <v>19.600000000000001</v>
      </c>
      <c r="W467">
        <v>10</v>
      </c>
      <c r="X467">
        <v>125</v>
      </c>
      <c r="Y467">
        <v>125</v>
      </c>
      <c r="Z467">
        <v>2190</v>
      </c>
      <c r="AA467" t="s">
        <v>21</v>
      </c>
    </row>
    <row r="468" spans="1:27" x14ac:dyDescent="0.2">
      <c r="A468" t="s">
        <v>1591</v>
      </c>
      <c r="B468" t="s">
        <v>1264</v>
      </c>
      <c r="C468" t="s">
        <v>21</v>
      </c>
      <c r="D468" t="b">
        <v>1</v>
      </c>
      <c r="E468" t="s">
        <v>1099</v>
      </c>
      <c r="F468" t="s">
        <v>1285</v>
      </c>
      <c r="G468" t="s">
        <v>1594</v>
      </c>
      <c r="H468" t="s">
        <v>700</v>
      </c>
      <c r="I468" t="s">
        <v>706</v>
      </c>
      <c r="J468" t="s">
        <v>1085</v>
      </c>
      <c r="K468" s="12">
        <v>266</v>
      </c>
      <c r="L468" s="12">
        <v>385</v>
      </c>
      <c r="M468" t="s">
        <v>1593</v>
      </c>
      <c r="N468" s="12">
        <v>24</v>
      </c>
      <c r="O468" s="12">
        <v>44</v>
      </c>
      <c r="P468" t="s">
        <v>1302</v>
      </c>
      <c r="Q468">
        <v>4</v>
      </c>
      <c r="R468">
        <v>4</v>
      </c>
      <c r="S468" t="b">
        <v>1</v>
      </c>
      <c r="T468" t="s">
        <v>1269</v>
      </c>
      <c r="U468">
        <v>4.2999999999999997E-2</v>
      </c>
      <c r="V468">
        <v>19.600000000000001</v>
      </c>
      <c r="W468">
        <v>10</v>
      </c>
      <c r="X468">
        <v>125</v>
      </c>
      <c r="Y468">
        <v>125</v>
      </c>
      <c r="Z468">
        <v>2190</v>
      </c>
      <c r="AA468" t="s">
        <v>21</v>
      </c>
    </row>
    <row r="469" spans="1:27" x14ac:dyDescent="0.2">
      <c r="A469" t="s">
        <v>1591</v>
      </c>
      <c r="B469" t="s">
        <v>1264</v>
      </c>
      <c r="C469" t="s">
        <v>21</v>
      </c>
      <c r="D469" t="b">
        <v>1</v>
      </c>
      <c r="E469" t="s">
        <v>1099</v>
      </c>
      <c r="F469" t="s">
        <v>1286</v>
      </c>
      <c r="G469" t="s">
        <v>1594</v>
      </c>
      <c r="H469" t="s">
        <v>700</v>
      </c>
      <c r="I469" t="s">
        <v>706</v>
      </c>
      <c r="J469" t="s">
        <v>1085</v>
      </c>
      <c r="K469" s="12">
        <v>244</v>
      </c>
      <c r="L469" s="12">
        <v>299</v>
      </c>
      <c r="M469" t="s">
        <v>1593</v>
      </c>
      <c r="N469" s="12">
        <v>55</v>
      </c>
      <c r="O469" s="12">
        <v>40</v>
      </c>
      <c r="P469" t="s">
        <v>1302</v>
      </c>
      <c r="Q469">
        <v>4</v>
      </c>
      <c r="R469">
        <v>4</v>
      </c>
      <c r="S469" t="b">
        <v>0</v>
      </c>
      <c r="T469" t="s">
        <v>1309</v>
      </c>
      <c r="U469">
        <v>0.56399999999999995</v>
      </c>
      <c r="V469">
        <v>19.600000000000001</v>
      </c>
      <c r="W469">
        <v>10</v>
      </c>
      <c r="X469">
        <v>125</v>
      </c>
      <c r="Y469">
        <v>125</v>
      </c>
      <c r="Z469">
        <v>2190</v>
      </c>
      <c r="AA469" t="s">
        <v>21</v>
      </c>
    </row>
    <row r="470" spans="1:27" x14ac:dyDescent="0.2">
      <c r="A470" t="s">
        <v>1591</v>
      </c>
      <c r="B470" t="s">
        <v>1264</v>
      </c>
      <c r="C470" t="s">
        <v>21</v>
      </c>
      <c r="D470" t="b">
        <v>1</v>
      </c>
      <c r="E470" t="s">
        <v>1099</v>
      </c>
      <c r="F470" t="s">
        <v>1287</v>
      </c>
      <c r="G470" t="s">
        <v>1594</v>
      </c>
      <c r="H470" t="s">
        <v>700</v>
      </c>
      <c r="I470" t="s">
        <v>706</v>
      </c>
      <c r="J470" t="s">
        <v>1085</v>
      </c>
      <c r="K470" s="12">
        <v>27</v>
      </c>
      <c r="L470" s="12">
        <v>40</v>
      </c>
      <c r="M470" t="s">
        <v>1593</v>
      </c>
      <c r="N470" s="12">
        <v>4</v>
      </c>
      <c r="O470" s="12">
        <v>11</v>
      </c>
      <c r="P470" t="s">
        <v>1302</v>
      </c>
      <c r="Q470">
        <v>4</v>
      </c>
      <c r="R470">
        <v>4</v>
      </c>
      <c r="S470" t="b">
        <v>0</v>
      </c>
      <c r="T470" t="s">
        <v>1309</v>
      </c>
      <c r="U470">
        <v>0.56399999999999995</v>
      </c>
      <c r="V470">
        <v>19.600000000000001</v>
      </c>
      <c r="W470">
        <v>10</v>
      </c>
      <c r="X470">
        <v>125</v>
      </c>
      <c r="Y470">
        <v>125</v>
      </c>
      <c r="Z470">
        <v>2190</v>
      </c>
      <c r="AA470" t="s">
        <v>21</v>
      </c>
    </row>
    <row r="471" spans="1:27" x14ac:dyDescent="0.2">
      <c r="A471" t="s">
        <v>1591</v>
      </c>
      <c r="B471" t="s">
        <v>1264</v>
      </c>
      <c r="C471" t="s">
        <v>21</v>
      </c>
      <c r="D471" t="b">
        <v>1</v>
      </c>
      <c r="E471" t="s">
        <v>1099</v>
      </c>
      <c r="F471" t="s">
        <v>1453</v>
      </c>
      <c r="G471" t="s">
        <v>1594</v>
      </c>
      <c r="H471" t="s">
        <v>700</v>
      </c>
      <c r="I471" t="s">
        <v>706</v>
      </c>
      <c r="J471" t="s">
        <v>1085</v>
      </c>
      <c r="K471" s="12">
        <v>174</v>
      </c>
      <c r="L471" s="12">
        <v>186</v>
      </c>
      <c r="M471" t="s">
        <v>1593</v>
      </c>
      <c r="N471" s="12">
        <v>13</v>
      </c>
      <c r="O471" s="12">
        <v>27</v>
      </c>
      <c r="P471" t="s">
        <v>1302</v>
      </c>
      <c r="Q471">
        <v>4</v>
      </c>
      <c r="R471">
        <v>4</v>
      </c>
      <c r="S471" t="b">
        <v>0</v>
      </c>
      <c r="T471" t="s">
        <v>1309</v>
      </c>
      <c r="U471">
        <v>0.77300000000000002</v>
      </c>
      <c r="V471">
        <v>19.600000000000001</v>
      </c>
      <c r="W471">
        <v>10</v>
      </c>
      <c r="X471">
        <v>125</v>
      </c>
      <c r="Y471">
        <v>125</v>
      </c>
      <c r="Z471">
        <v>2190</v>
      </c>
      <c r="AA471" t="s">
        <v>21</v>
      </c>
    </row>
    <row r="472" spans="1:27" x14ac:dyDescent="0.2">
      <c r="A472" t="s">
        <v>1471</v>
      </c>
      <c r="B472" t="s">
        <v>1264</v>
      </c>
      <c r="C472" t="s">
        <v>21</v>
      </c>
      <c r="D472" t="b">
        <v>0</v>
      </c>
      <c r="E472" t="s">
        <v>1099</v>
      </c>
      <c r="F472" t="s">
        <v>21</v>
      </c>
      <c r="G472" t="s">
        <v>1223</v>
      </c>
      <c r="H472" t="s">
        <v>701</v>
      </c>
      <c r="I472" t="s">
        <v>707</v>
      </c>
      <c r="J472" t="s">
        <v>1086</v>
      </c>
      <c r="K472" s="12">
        <v>197.51037344398401</v>
      </c>
      <c r="L472" s="12">
        <v>307.88381742738602</v>
      </c>
      <c r="M472" t="s">
        <v>1548</v>
      </c>
      <c r="N472" s="12">
        <v>98.755186721991805</v>
      </c>
      <c r="O472" s="12">
        <v>98.755186721992004</v>
      </c>
      <c r="P472" t="s">
        <v>1302</v>
      </c>
      <c r="Q472">
        <v>5</v>
      </c>
      <c r="R472">
        <v>5</v>
      </c>
      <c r="S472" t="b">
        <v>0</v>
      </c>
      <c r="T472" t="s">
        <v>1309</v>
      </c>
      <c r="U472" t="s">
        <v>21</v>
      </c>
      <c r="V472" t="s">
        <v>21</v>
      </c>
      <c r="W472" t="s">
        <v>21</v>
      </c>
      <c r="X472">
        <v>40</v>
      </c>
      <c r="Y472">
        <v>40</v>
      </c>
      <c r="Z472">
        <v>49</v>
      </c>
      <c r="AA472" t="s">
        <v>21</v>
      </c>
    </row>
    <row r="473" spans="1:27" x14ac:dyDescent="0.2">
      <c r="A473" t="s">
        <v>1471</v>
      </c>
      <c r="B473" t="s">
        <v>1264</v>
      </c>
      <c r="C473" t="s">
        <v>21</v>
      </c>
      <c r="D473" t="b">
        <v>0</v>
      </c>
      <c r="E473" t="s">
        <v>1099</v>
      </c>
      <c r="F473" t="s">
        <v>21</v>
      </c>
      <c r="G473" t="s">
        <v>1223</v>
      </c>
      <c r="H473" t="s">
        <v>702</v>
      </c>
      <c r="I473" t="s">
        <v>707</v>
      </c>
      <c r="J473" t="s">
        <v>1086</v>
      </c>
      <c r="K473" s="12">
        <v>104.56431535269699</v>
      </c>
      <c r="L473" s="12">
        <v>458.92116182572602</v>
      </c>
      <c r="M473" t="s">
        <v>1548</v>
      </c>
      <c r="N473" s="12">
        <v>92.946058091286204</v>
      </c>
      <c r="O473" s="12">
        <v>98.755186721991805</v>
      </c>
      <c r="P473" t="s">
        <v>1302</v>
      </c>
      <c r="Q473">
        <v>5</v>
      </c>
      <c r="R473">
        <v>5</v>
      </c>
      <c r="S473" t="b">
        <v>0</v>
      </c>
      <c r="T473" t="s">
        <v>1309</v>
      </c>
      <c r="U473" t="s">
        <v>21</v>
      </c>
      <c r="V473" t="s">
        <v>21</v>
      </c>
      <c r="W473" t="s">
        <v>21</v>
      </c>
      <c r="X473">
        <v>40</v>
      </c>
      <c r="Y473">
        <v>40</v>
      </c>
      <c r="Z473">
        <v>98</v>
      </c>
      <c r="AA473" t="s">
        <v>21</v>
      </c>
    </row>
    <row r="474" spans="1:27" x14ac:dyDescent="0.2">
      <c r="A474" t="s">
        <v>1471</v>
      </c>
      <c r="B474" t="s">
        <v>1264</v>
      </c>
      <c r="C474" t="s">
        <v>21</v>
      </c>
      <c r="D474" t="b">
        <v>0</v>
      </c>
      <c r="E474" t="s">
        <v>1099</v>
      </c>
      <c r="F474" t="s">
        <v>21</v>
      </c>
      <c r="G474" t="s">
        <v>1223</v>
      </c>
      <c r="H474" t="s">
        <v>703</v>
      </c>
      <c r="I474" t="s">
        <v>708</v>
      </c>
      <c r="J474" t="s">
        <v>1086</v>
      </c>
      <c r="K474" s="12">
        <v>69.709543568464795</v>
      </c>
      <c r="L474" s="12">
        <v>29.045643153527202</v>
      </c>
      <c r="M474" t="s">
        <v>1548</v>
      </c>
      <c r="N474" s="12">
        <v>92.946058091286403</v>
      </c>
      <c r="O474" s="12">
        <v>87.136929460580902</v>
      </c>
      <c r="P474" t="s">
        <v>1302</v>
      </c>
      <c r="Q474">
        <v>5</v>
      </c>
      <c r="R474">
        <v>5</v>
      </c>
      <c r="S474" t="b">
        <v>0</v>
      </c>
      <c r="T474" t="s">
        <v>1309</v>
      </c>
      <c r="U474" t="s">
        <v>21</v>
      </c>
      <c r="V474" t="s">
        <v>21</v>
      </c>
      <c r="W474" t="s">
        <v>21</v>
      </c>
      <c r="X474">
        <v>40</v>
      </c>
      <c r="Y474">
        <v>40</v>
      </c>
      <c r="Z474">
        <v>126</v>
      </c>
      <c r="AA474" t="s">
        <v>21</v>
      </c>
    </row>
    <row r="475" spans="1:27" x14ac:dyDescent="0.2">
      <c r="A475" t="s">
        <v>1310</v>
      </c>
      <c r="B475" t="s">
        <v>1267</v>
      </c>
      <c r="C475" t="s">
        <v>1357</v>
      </c>
      <c r="D475" t="b">
        <v>0</v>
      </c>
      <c r="E475" t="s">
        <v>1099</v>
      </c>
      <c r="F475" t="s">
        <v>21</v>
      </c>
      <c r="G475" t="s">
        <v>1160</v>
      </c>
      <c r="H475" t="s">
        <v>699</v>
      </c>
      <c r="I475" t="s">
        <v>706</v>
      </c>
      <c r="J475" t="s">
        <v>1086</v>
      </c>
      <c r="K475">
        <v>2.93</v>
      </c>
      <c r="L475">
        <v>3.21</v>
      </c>
      <c r="M475" t="s">
        <v>21</v>
      </c>
      <c r="N475">
        <v>0.17</v>
      </c>
      <c r="O475">
        <v>7.0000000000000007E-2</v>
      </c>
      <c r="P475" t="s">
        <v>1302</v>
      </c>
      <c r="Q475">
        <v>3</v>
      </c>
      <c r="R475">
        <v>3</v>
      </c>
      <c r="S475" t="b">
        <v>1</v>
      </c>
      <c r="T475" t="s">
        <v>1269</v>
      </c>
      <c r="U475" t="s">
        <v>21</v>
      </c>
      <c r="V475" t="s">
        <v>21</v>
      </c>
      <c r="W475" t="s">
        <v>21</v>
      </c>
      <c r="X475">
        <v>30</v>
      </c>
      <c r="Y475">
        <v>30</v>
      </c>
      <c r="Z475">
        <v>3590</v>
      </c>
      <c r="AA475" t="s">
        <v>21</v>
      </c>
    </row>
    <row r="476" spans="1:27" x14ac:dyDescent="0.2">
      <c r="A476" t="s">
        <v>1310</v>
      </c>
      <c r="B476" t="s">
        <v>1264</v>
      </c>
      <c r="C476" t="s">
        <v>21</v>
      </c>
      <c r="D476" t="b">
        <v>0</v>
      </c>
      <c r="E476" t="s">
        <v>1099</v>
      </c>
      <c r="F476" t="s">
        <v>21</v>
      </c>
      <c r="G476" t="s">
        <v>1160</v>
      </c>
      <c r="H476" t="s">
        <v>699</v>
      </c>
      <c r="I476" t="s">
        <v>706</v>
      </c>
      <c r="J476" t="s">
        <v>1086</v>
      </c>
      <c r="K476" s="12">
        <v>389.312977099237</v>
      </c>
      <c r="L476" s="12">
        <v>485.49618320610699</v>
      </c>
      <c r="M476" t="s">
        <v>1342</v>
      </c>
      <c r="N476" s="12">
        <v>52.671755725190899</v>
      </c>
      <c r="O476" s="12">
        <v>34.3511450381679</v>
      </c>
      <c r="P476" t="s">
        <v>1302</v>
      </c>
      <c r="Q476">
        <v>3</v>
      </c>
      <c r="R476">
        <v>3</v>
      </c>
      <c r="S476" t="b">
        <v>1</v>
      </c>
      <c r="T476" t="s">
        <v>1269</v>
      </c>
      <c r="U476" t="s">
        <v>21</v>
      </c>
      <c r="V476" t="s">
        <v>21</v>
      </c>
      <c r="W476" t="s">
        <v>21</v>
      </c>
      <c r="X476">
        <v>30</v>
      </c>
      <c r="Y476">
        <v>30</v>
      </c>
      <c r="Z476">
        <v>3590</v>
      </c>
      <c r="AA476" t="s">
        <v>21</v>
      </c>
    </row>
    <row r="477" spans="1:27" x14ac:dyDescent="0.2">
      <c r="A477" t="s">
        <v>1310</v>
      </c>
      <c r="B477" t="s">
        <v>1267</v>
      </c>
      <c r="C477" t="s">
        <v>21</v>
      </c>
      <c r="D477" t="b">
        <v>0</v>
      </c>
      <c r="E477" t="s">
        <v>1099</v>
      </c>
      <c r="F477" t="s">
        <v>21</v>
      </c>
      <c r="G477" t="s">
        <v>1160</v>
      </c>
      <c r="H477" t="s">
        <v>699</v>
      </c>
      <c r="I477" t="s">
        <v>706</v>
      </c>
      <c r="J477" t="s">
        <v>1086</v>
      </c>
      <c r="K477" s="12">
        <v>24.597701149425301</v>
      </c>
      <c r="L477" s="12">
        <v>20.919540229885101</v>
      </c>
      <c r="M477" t="s">
        <v>21</v>
      </c>
      <c r="N477" s="12">
        <v>1.6091954022988499</v>
      </c>
      <c r="O477" s="12">
        <v>4.1379310344827598</v>
      </c>
      <c r="P477" t="s">
        <v>1302</v>
      </c>
      <c r="Q477">
        <v>3</v>
      </c>
      <c r="R477">
        <v>3</v>
      </c>
      <c r="S477" t="b">
        <v>0</v>
      </c>
      <c r="T477" t="s">
        <v>1309</v>
      </c>
      <c r="U477" t="s">
        <v>21</v>
      </c>
      <c r="V477" t="s">
        <v>21</v>
      </c>
      <c r="W477" t="s">
        <v>21</v>
      </c>
      <c r="X477">
        <v>30</v>
      </c>
      <c r="Y477">
        <v>30</v>
      </c>
      <c r="Z477">
        <v>3590</v>
      </c>
      <c r="AA477" t="s">
        <v>21</v>
      </c>
    </row>
    <row r="478" spans="1:27" x14ac:dyDescent="0.2">
      <c r="A478" t="s">
        <v>1310</v>
      </c>
      <c r="B478" t="s">
        <v>1264</v>
      </c>
      <c r="C478" t="s">
        <v>21</v>
      </c>
      <c r="D478" t="b">
        <v>1</v>
      </c>
      <c r="E478" t="s">
        <v>1099</v>
      </c>
      <c r="F478" t="s">
        <v>1288</v>
      </c>
      <c r="G478" t="s">
        <v>1160</v>
      </c>
      <c r="H478" t="s">
        <v>699</v>
      </c>
      <c r="I478" t="s">
        <v>706</v>
      </c>
      <c r="J478" t="s">
        <v>1086</v>
      </c>
      <c r="K478" s="12">
        <v>197.36842105263199</v>
      </c>
      <c r="L478" s="12">
        <v>292.10526315789502</v>
      </c>
      <c r="M478" t="s">
        <v>1342</v>
      </c>
      <c r="N478">
        <v>39.473684210526201</v>
      </c>
      <c r="O478" s="12">
        <v>18.421052631579101</v>
      </c>
      <c r="P478" t="s">
        <v>1302</v>
      </c>
      <c r="Q478">
        <v>3</v>
      </c>
      <c r="R478">
        <v>3</v>
      </c>
      <c r="S478" t="b">
        <v>1</v>
      </c>
      <c r="T478" t="s">
        <v>1269</v>
      </c>
      <c r="U478" t="s">
        <v>21</v>
      </c>
      <c r="V478" t="s">
        <v>21</v>
      </c>
      <c r="W478" t="s">
        <v>21</v>
      </c>
      <c r="X478">
        <v>30</v>
      </c>
      <c r="Y478">
        <v>30</v>
      </c>
      <c r="Z478">
        <v>3590</v>
      </c>
      <c r="AA478" t="s">
        <v>21</v>
      </c>
    </row>
    <row r="479" spans="1:27" x14ac:dyDescent="0.2">
      <c r="A479" t="s">
        <v>1310</v>
      </c>
      <c r="B479" t="s">
        <v>1264</v>
      </c>
      <c r="C479" t="s">
        <v>21</v>
      </c>
      <c r="D479" t="b">
        <v>1</v>
      </c>
      <c r="E479" t="s">
        <v>1099</v>
      </c>
      <c r="F479" t="s">
        <v>1452</v>
      </c>
      <c r="G479" t="s">
        <v>1160</v>
      </c>
      <c r="H479" t="s">
        <v>699</v>
      </c>
      <c r="I479" t="s">
        <v>706</v>
      </c>
      <c r="J479" t="s">
        <v>1086</v>
      </c>
      <c r="K479">
        <v>71.681415929203595</v>
      </c>
      <c r="L479" s="12">
        <v>79.646017699115006</v>
      </c>
      <c r="M479" t="s">
        <v>1342</v>
      </c>
      <c r="N479" s="12">
        <v>13.2743362831858</v>
      </c>
      <c r="O479" s="12">
        <v>15.929203539823</v>
      </c>
      <c r="P479" t="s">
        <v>1302</v>
      </c>
      <c r="Q479">
        <v>3</v>
      </c>
      <c r="R479">
        <v>3</v>
      </c>
      <c r="S479" t="b">
        <v>0</v>
      </c>
      <c r="T479" t="s">
        <v>1309</v>
      </c>
      <c r="U479" t="s">
        <v>21</v>
      </c>
      <c r="V479" t="s">
        <v>21</v>
      </c>
      <c r="W479" t="s">
        <v>21</v>
      </c>
      <c r="X479">
        <v>30</v>
      </c>
      <c r="Y479">
        <v>30</v>
      </c>
      <c r="Z479">
        <v>3590</v>
      </c>
      <c r="AA479" t="s">
        <v>21</v>
      </c>
    </row>
    <row r="480" spans="1:27" x14ac:dyDescent="0.2">
      <c r="A480" t="s">
        <v>1664</v>
      </c>
      <c r="B480" t="s">
        <v>1264</v>
      </c>
      <c r="C480" t="s">
        <v>21</v>
      </c>
      <c r="D480" t="b">
        <v>0</v>
      </c>
      <c r="E480" t="s">
        <v>1671</v>
      </c>
      <c r="F480" t="s">
        <v>21</v>
      </c>
      <c r="G480" t="s">
        <v>1188</v>
      </c>
      <c r="H480" t="s">
        <v>21</v>
      </c>
      <c r="I480" t="s">
        <v>21</v>
      </c>
      <c r="J480" t="s">
        <v>1085</v>
      </c>
      <c r="K480" s="12">
        <v>1.1694915254237299</v>
      </c>
      <c r="L480" s="12">
        <v>1.0254237288135599</v>
      </c>
      <c r="M480" t="s">
        <v>1670</v>
      </c>
      <c r="N480" s="12">
        <v>0.25423728813559299</v>
      </c>
      <c r="O480" s="12">
        <v>0.35593220338983</v>
      </c>
      <c r="P480" t="s">
        <v>1302</v>
      </c>
      <c r="Q480" s="12">
        <v>5</v>
      </c>
      <c r="R480" s="12">
        <v>5</v>
      </c>
      <c r="S480" t="s">
        <v>21</v>
      </c>
      <c r="T480" t="s">
        <v>21</v>
      </c>
      <c r="U480" t="s">
        <v>21</v>
      </c>
      <c r="V480" t="s">
        <v>21</v>
      </c>
      <c r="W480" t="s">
        <v>21</v>
      </c>
      <c r="X480">
        <v>221</v>
      </c>
      <c r="Y480">
        <v>130.25</v>
      </c>
      <c r="Z480">
        <v>120</v>
      </c>
      <c r="AA480" t="s">
        <v>21</v>
      </c>
    </row>
    <row r="481" spans="1:27" x14ac:dyDescent="0.2">
      <c r="A481" t="s">
        <v>1664</v>
      </c>
      <c r="B481" t="s">
        <v>1267</v>
      </c>
      <c r="C481" t="s">
        <v>1567</v>
      </c>
      <c r="D481" t="b">
        <v>0</v>
      </c>
      <c r="E481" t="s">
        <v>1671</v>
      </c>
      <c r="F481" t="s">
        <v>21</v>
      </c>
      <c r="G481" t="s">
        <v>1188</v>
      </c>
      <c r="H481" t="s">
        <v>21</v>
      </c>
      <c r="I481" t="s">
        <v>21</v>
      </c>
      <c r="J481" t="s">
        <v>1085</v>
      </c>
      <c r="K481" s="12">
        <v>1.2032967032966999</v>
      </c>
      <c r="L481" s="12">
        <v>0.90659340659340704</v>
      </c>
      <c r="N481" s="12">
        <v>0.24725274725274701</v>
      </c>
      <c r="O481" s="12">
        <v>0.28021978021978</v>
      </c>
      <c r="P481" t="s">
        <v>1302</v>
      </c>
      <c r="Q481" s="12">
        <v>5</v>
      </c>
      <c r="R481" s="12">
        <v>5</v>
      </c>
      <c r="S481" t="s">
        <v>21</v>
      </c>
      <c r="T481" t="s">
        <v>21</v>
      </c>
      <c r="U481" t="s">
        <v>21</v>
      </c>
      <c r="V481" t="s">
        <v>21</v>
      </c>
      <c r="W481" t="s">
        <v>21</v>
      </c>
      <c r="X481">
        <v>221</v>
      </c>
      <c r="Y481">
        <v>130.25</v>
      </c>
      <c r="Z481">
        <v>120</v>
      </c>
      <c r="AA481" t="s">
        <v>21</v>
      </c>
    </row>
    <row r="482" spans="1:27" x14ac:dyDescent="0.2">
      <c r="A482" t="s">
        <v>1664</v>
      </c>
      <c r="B482" t="s">
        <v>1264</v>
      </c>
      <c r="C482" t="s">
        <v>21</v>
      </c>
      <c r="D482" t="b">
        <v>0</v>
      </c>
      <c r="E482" t="s">
        <v>1671</v>
      </c>
      <c r="F482" t="s">
        <v>21</v>
      </c>
      <c r="G482" t="s">
        <v>1188</v>
      </c>
      <c r="H482" t="s">
        <v>21</v>
      </c>
      <c r="I482" t="s">
        <v>21</v>
      </c>
      <c r="J482" t="s">
        <v>1085</v>
      </c>
      <c r="K482" s="12">
        <v>1.2457627118644099</v>
      </c>
      <c r="L482" s="12">
        <v>0.80508474576271205</v>
      </c>
      <c r="M482" t="s">
        <v>1670</v>
      </c>
      <c r="N482" s="12">
        <v>9.3220338983050599E-2</v>
      </c>
      <c r="O482" s="12">
        <v>0.24576271186440701</v>
      </c>
      <c r="P482" t="s">
        <v>1302</v>
      </c>
      <c r="Q482" s="12">
        <v>5</v>
      </c>
      <c r="R482" s="12">
        <v>5</v>
      </c>
      <c r="S482" t="s">
        <v>21</v>
      </c>
      <c r="T482" t="s">
        <v>21</v>
      </c>
      <c r="U482" t="s">
        <v>21</v>
      </c>
      <c r="V482" t="s">
        <v>21</v>
      </c>
      <c r="W482" t="s">
        <v>21</v>
      </c>
      <c r="X482">
        <v>221</v>
      </c>
      <c r="Y482">
        <v>130.25</v>
      </c>
      <c r="Z482">
        <v>120</v>
      </c>
      <c r="AA482" t="s">
        <v>21</v>
      </c>
    </row>
    <row r="483" spans="1:27" x14ac:dyDescent="0.2">
      <c r="A483" t="s">
        <v>1664</v>
      </c>
      <c r="B483" t="s">
        <v>1267</v>
      </c>
      <c r="C483" t="s">
        <v>1567</v>
      </c>
      <c r="D483" t="b">
        <v>0</v>
      </c>
      <c r="E483" t="s">
        <v>1671</v>
      </c>
      <c r="F483" t="s">
        <v>21</v>
      </c>
      <c r="G483" t="s">
        <v>1188</v>
      </c>
      <c r="H483" t="s">
        <v>21</v>
      </c>
      <c r="I483" t="s">
        <v>21</v>
      </c>
      <c r="J483" t="s">
        <v>1085</v>
      </c>
      <c r="K483" s="12">
        <v>1.3928571428571399</v>
      </c>
      <c r="L483" s="12">
        <v>0.79120879120879095</v>
      </c>
      <c r="N483" s="12">
        <v>0.107142857142857</v>
      </c>
      <c r="O483" s="12">
        <v>0.19780219780219799</v>
      </c>
      <c r="P483" t="s">
        <v>1302</v>
      </c>
      <c r="Q483" s="12">
        <v>5</v>
      </c>
      <c r="R483" s="12">
        <v>5</v>
      </c>
      <c r="S483" t="s">
        <v>21</v>
      </c>
      <c r="T483" t="s">
        <v>21</v>
      </c>
      <c r="U483" t="s">
        <v>21</v>
      </c>
      <c r="V483" t="s">
        <v>21</v>
      </c>
      <c r="W483" t="s">
        <v>21</v>
      </c>
      <c r="X483">
        <v>221</v>
      </c>
      <c r="Y483">
        <v>130.25</v>
      </c>
      <c r="Z483">
        <v>120</v>
      </c>
      <c r="AA483" t="s">
        <v>21</v>
      </c>
    </row>
    <row r="484" spans="1:27" x14ac:dyDescent="0.2">
      <c r="A484" t="s">
        <v>1579</v>
      </c>
      <c r="B484" t="s">
        <v>1264</v>
      </c>
      <c r="C484" t="s">
        <v>21</v>
      </c>
      <c r="D484" t="b">
        <v>0</v>
      </c>
      <c r="E484" t="s">
        <v>1150</v>
      </c>
      <c r="F484" t="s">
        <v>21</v>
      </c>
      <c r="G484" t="s">
        <v>1198</v>
      </c>
      <c r="H484" t="s">
        <v>22</v>
      </c>
      <c r="I484" t="s">
        <v>707</v>
      </c>
      <c r="J484" t="s">
        <v>1085</v>
      </c>
      <c r="K484" s="12">
        <v>2201.1834319526602</v>
      </c>
      <c r="L484" s="12">
        <v>2153.8461538461502</v>
      </c>
      <c r="M484" t="s">
        <v>1583</v>
      </c>
      <c r="N484" s="12">
        <v>2106.5088757396402</v>
      </c>
      <c r="O484" s="12">
        <v>1183.4319526627201</v>
      </c>
      <c r="P484" t="s">
        <v>1302</v>
      </c>
      <c r="Q484">
        <v>4</v>
      </c>
      <c r="R484">
        <v>4</v>
      </c>
      <c r="S484" t="b">
        <v>0</v>
      </c>
      <c r="T484" t="s">
        <v>1309</v>
      </c>
      <c r="U484" t="s">
        <v>21</v>
      </c>
      <c r="V484">
        <v>50.3</v>
      </c>
      <c r="W484">
        <v>10</v>
      </c>
      <c r="X484">
        <v>100.26845637583892</v>
      </c>
      <c r="Y484">
        <v>100.26845637583892</v>
      </c>
      <c r="Z484">
        <v>365</v>
      </c>
      <c r="AA484" t="s">
        <v>21</v>
      </c>
    </row>
    <row r="485" spans="1:27" ht="16" x14ac:dyDescent="0.2">
      <c r="A485" s="7" t="s">
        <v>1544</v>
      </c>
      <c r="B485" t="s">
        <v>1264</v>
      </c>
      <c r="C485" t="s">
        <v>21</v>
      </c>
      <c r="D485" t="b">
        <v>0</v>
      </c>
      <c r="E485" t="s">
        <v>1150</v>
      </c>
      <c r="F485" t="s">
        <v>1284</v>
      </c>
      <c r="G485" t="s">
        <v>1198</v>
      </c>
      <c r="H485" t="s">
        <v>703</v>
      </c>
      <c r="I485" t="s">
        <v>708</v>
      </c>
      <c r="J485" t="s">
        <v>1086</v>
      </c>
      <c r="K485">
        <v>10.1204819277108</v>
      </c>
      <c r="L485">
        <v>14.7289156626506</v>
      </c>
      <c r="M485" t="s">
        <v>1466</v>
      </c>
      <c r="N485">
        <v>0.72289156626506201</v>
      </c>
      <c r="O485">
        <v>0.99397590361445898</v>
      </c>
      <c r="P485" t="s">
        <v>1302</v>
      </c>
      <c r="Q485">
        <v>90</v>
      </c>
      <c r="R485">
        <v>90</v>
      </c>
      <c r="S485" t="b">
        <v>1</v>
      </c>
      <c r="T485" t="s">
        <v>1455</v>
      </c>
      <c r="U485" t="s">
        <v>21</v>
      </c>
      <c r="V485" t="s">
        <v>21</v>
      </c>
      <c r="W485" t="s">
        <v>21</v>
      </c>
      <c r="X485">
        <v>30</v>
      </c>
      <c r="Y485">
        <v>30</v>
      </c>
      <c r="Z485" s="7"/>
      <c r="AA485" t="s">
        <v>21</v>
      </c>
    </row>
    <row r="486" spans="1:27" x14ac:dyDescent="0.2">
      <c r="A486" t="s">
        <v>1326</v>
      </c>
      <c r="B486" t="s">
        <v>1264</v>
      </c>
      <c r="C486" t="s">
        <v>21</v>
      </c>
      <c r="D486" t="b">
        <v>1</v>
      </c>
      <c r="E486" t="s">
        <v>1150</v>
      </c>
      <c r="G486" t="s">
        <v>1198</v>
      </c>
      <c r="H486" t="s">
        <v>22</v>
      </c>
      <c r="I486" t="s">
        <v>707</v>
      </c>
      <c r="J486" t="s">
        <v>1086</v>
      </c>
      <c r="K486" s="12">
        <v>1.06382978723411</v>
      </c>
      <c r="L486" s="12">
        <v>1.06382978723411</v>
      </c>
      <c r="M486" t="s">
        <v>1346</v>
      </c>
      <c r="N486" s="12">
        <v>0</v>
      </c>
      <c r="O486" s="12">
        <v>4.2553191489362003</v>
      </c>
      <c r="P486" t="s">
        <v>1302</v>
      </c>
      <c r="Q486">
        <v>21</v>
      </c>
      <c r="R486">
        <v>92</v>
      </c>
      <c r="S486" s="3" t="s">
        <v>21</v>
      </c>
      <c r="T486" t="s">
        <v>21</v>
      </c>
      <c r="U486" t="s">
        <v>21</v>
      </c>
      <c r="V486" t="s">
        <v>21</v>
      </c>
      <c r="W486" t="s">
        <v>21</v>
      </c>
      <c r="X486">
        <v>30</v>
      </c>
      <c r="Y486">
        <v>30</v>
      </c>
      <c r="Z486">
        <v>92</v>
      </c>
      <c r="AA486" t="s">
        <v>21</v>
      </c>
    </row>
    <row r="487" spans="1:27" x14ac:dyDescent="0.2">
      <c r="A487" t="s">
        <v>1326</v>
      </c>
      <c r="B487" t="s">
        <v>1264</v>
      </c>
      <c r="C487" t="s">
        <v>21</v>
      </c>
      <c r="D487" t="b">
        <v>1</v>
      </c>
      <c r="E487" t="s">
        <v>1150</v>
      </c>
      <c r="G487" t="s">
        <v>1198</v>
      </c>
      <c r="H487" t="s">
        <v>696</v>
      </c>
      <c r="I487" t="s">
        <v>705</v>
      </c>
      <c r="J487" t="s">
        <v>1086</v>
      </c>
      <c r="K487" s="12">
        <v>31.205673758865299</v>
      </c>
      <c r="L487" s="12">
        <v>25.531914893617099</v>
      </c>
      <c r="M487" t="s">
        <v>1346</v>
      </c>
      <c r="N487" s="12">
        <v>6.3829787234042499</v>
      </c>
      <c r="O487" s="12">
        <v>0</v>
      </c>
      <c r="P487" t="s">
        <v>1302</v>
      </c>
      <c r="Q487">
        <v>43</v>
      </c>
      <c r="R487">
        <v>274</v>
      </c>
      <c r="S487" s="3" t="s">
        <v>21</v>
      </c>
      <c r="T487" t="s">
        <v>21</v>
      </c>
      <c r="U487" t="s">
        <v>21</v>
      </c>
      <c r="V487" t="s">
        <v>21</v>
      </c>
      <c r="W487" t="s">
        <v>21</v>
      </c>
      <c r="X487">
        <v>30</v>
      </c>
      <c r="Y487">
        <v>30</v>
      </c>
      <c r="Z487">
        <v>274</v>
      </c>
      <c r="AA487" t="s">
        <v>21</v>
      </c>
    </row>
    <row r="488" spans="1:27" x14ac:dyDescent="0.2">
      <c r="A488" t="s">
        <v>1326</v>
      </c>
      <c r="B488" t="s">
        <v>1264</v>
      </c>
      <c r="C488" t="s">
        <v>21</v>
      </c>
      <c r="D488" t="b">
        <v>1</v>
      </c>
      <c r="E488" t="s">
        <v>1150</v>
      </c>
      <c r="G488" t="s">
        <v>1198</v>
      </c>
      <c r="H488" t="s">
        <v>693</v>
      </c>
      <c r="I488" t="s">
        <v>708</v>
      </c>
      <c r="J488" t="s">
        <v>1086</v>
      </c>
      <c r="K488" s="12">
        <v>31.914893617021299</v>
      </c>
      <c r="L488" s="12">
        <v>23.0496453900709</v>
      </c>
      <c r="M488" t="s">
        <v>1346</v>
      </c>
      <c r="N488" s="12">
        <v>6.0283687943262096</v>
      </c>
      <c r="O488" s="12">
        <v>3.1914893617021098</v>
      </c>
      <c r="P488" t="s">
        <v>1302</v>
      </c>
      <c r="Q488">
        <v>43</v>
      </c>
      <c r="R488">
        <v>594</v>
      </c>
      <c r="S488" t="b">
        <v>0</v>
      </c>
      <c r="T488" t="s">
        <v>1349</v>
      </c>
      <c r="U488" s="15">
        <v>0.95679999999999998</v>
      </c>
      <c r="V488" t="s">
        <v>21</v>
      </c>
      <c r="W488" t="s">
        <v>21</v>
      </c>
      <c r="X488">
        <v>30</v>
      </c>
      <c r="Y488">
        <v>30</v>
      </c>
      <c r="Z488">
        <v>594</v>
      </c>
      <c r="AA488" t="s">
        <v>21</v>
      </c>
    </row>
    <row r="489" spans="1:27" x14ac:dyDescent="0.2">
      <c r="A489" t="s">
        <v>1350</v>
      </c>
      <c r="B489" t="s">
        <v>1264</v>
      </c>
      <c r="C489" t="s">
        <v>21</v>
      </c>
      <c r="D489" t="b">
        <v>1</v>
      </c>
      <c r="E489" t="s">
        <v>1150</v>
      </c>
      <c r="F489" t="s">
        <v>21</v>
      </c>
      <c r="G489" t="s">
        <v>1198</v>
      </c>
      <c r="H489" t="s">
        <v>695</v>
      </c>
      <c r="I489" t="s">
        <v>705</v>
      </c>
      <c r="J489" t="s">
        <v>1086</v>
      </c>
      <c r="K489" s="12">
        <v>3.9198218262806201</v>
      </c>
      <c r="L489" s="12">
        <v>2.7616926503340702</v>
      </c>
      <c r="M489" t="s">
        <v>1346</v>
      </c>
      <c r="N489" s="12">
        <v>1.4253897550111401</v>
      </c>
      <c r="O489" s="12">
        <v>0.801781737193765</v>
      </c>
      <c r="P489" t="s">
        <v>1302</v>
      </c>
      <c r="Q489">
        <v>43</v>
      </c>
      <c r="R489">
        <v>43</v>
      </c>
      <c r="S489" t="s">
        <v>21</v>
      </c>
      <c r="T489" t="s">
        <v>21</v>
      </c>
      <c r="U489" t="s">
        <v>21</v>
      </c>
      <c r="V489" t="s">
        <v>21</v>
      </c>
      <c r="W489" t="s">
        <v>21</v>
      </c>
      <c r="X489">
        <v>30</v>
      </c>
      <c r="Y489">
        <v>30</v>
      </c>
      <c r="Z489">
        <v>0</v>
      </c>
      <c r="AA489">
        <v>0</v>
      </c>
    </row>
    <row r="490" spans="1:27" x14ac:dyDescent="0.2">
      <c r="A490" t="s">
        <v>1350</v>
      </c>
      <c r="B490" t="s">
        <v>1264</v>
      </c>
      <c r="C490" t="s">
        <v>21</v>
      </c>
      <c r="D490" t="b">
        <v>1</v>
      </c>
      <c r="E490" t="s">
        <v>1150</v>
      </c>
      <c r="F490" t="s">
        <v>21</v>
      </c>
      <c r="G490" t="s">
        <v>1198</v>
      </c>
      <c r="H490" t="s">
        <v>698</v>
      </c>
      <c r="I490" t="s">
        <v>706</v>
      </c>
      <c r="J490" t="s">
        <v>1086</v>
      </c>
      <c r="K490" s="12">
        <v>8.7305122494431995</v>
      </c>
      <c r="L490" s="12">
        <v>9.1759465478841804</v>
      </c>
      <c r="M490" t="s">
        <v>1346</v>
      </c>
      <c r="N490" s="12">
        <v>1.69265033407573</v>
      </c>
      <c r="O490" s="12">
        <v>2.1380846325167</v>
      </c>
      <c r="P490" t="s">
        <v>1302</v>
      </c>
      <c r="Q490">
        <v>43</v>
      </c>
      <c r="R490">
        <v>43</v>
      </c>
      <c r="S490" t="s">
        <v>21</v>
      </c>
      <c r="T490" t="s">
        <v>21</v>
      </c>
      <c r="U490" t="s">
        <v>21</v>
      </c>
      <c r="V490" t="s">
        <v>21</v>
      </c>
      <c r="W490" t="s">
        <v>21</v>
      </c>
      <c r="X490">
        <v>30</v>
      </c>
      <c r="Y490">
        <v>30</v>
      </c>
      <c r="Z490">
        <v>92</v>
      </c>
      <c r="AA490">
        <v>92</v>
      </c>
    </row>
    <row r="491" spans="1:27" x14ac:dyDescent="0.2">
      <c r="A491" t="s">
        <v>1350</v>
      </c>
      <c r="B491" t="s">
        <v>1264</v>
      </c>
      <c r="C491" t="s">
        <v>21</v>
      </c>
      <c r="D491" t="b">
        <v>1</v>
      </c>
      <c r="E491" t="s">
        <v>1150</v>
      </c>
      <c r="F491" t="s">
        <v>21</v>
      </c>
      <c r="G491" t="s">
        <v>1198</v>
      </c>
      <c r="H491" t="s">
        <v>703</v>
      </c>
      <c r="I491" t="s">
        <v>708</v>
      </c>
      <c r="J491" t="s">
        <v>1086</v>
      </c>
      <c r="K491" s="12">
        <v>26.458797327394201</v>
      </c>
      <c r="L491" s="12">
        <v>16.3028953229399</v>
      </c>
      <c r="M491" t="s">
        <v>1346</v>
      </c>
      <c r="N491" s="12">
        <v>4.72160356347438</v>
      </c>
      <c r="O491" s="12">
        <v>2.4944320712694901</v>
      </c>
      <c r="P491" t="s">
        <v>1302</v>
      </c>
      <c r="Q491">
        <v>43</v>
      </c>
      <c r="R491">
        <v>43</v>
      </c>
      <c r="S491" t="s">
        <v>21</v>
      </c>
      <c r="T491" t="s">
        <v>21</v>
      </c>
      <c r="U491" t="s">
        <v>21</v>
      </c>
      <c r="V491" t="s">
        <v>21</v>
      </c>
      <c r="W491" t="s">
        <v>21</v>
      </c>
      <c r="X491">
        <v>30</v>
      </c>
      <c r="Y491">
        <v>30</v>
      </c>
      <c r="Z491">
        <v>274</v>
      </c>
      <c r="AA491">
        <v>274</v>
      </c>
    </row>
    <row r="492" spans="1:27" x14ac:dyDescent="0.2">
      <c r="A492" t="s">
        <v>1350</v>
      </c>
      <c r="B492" t="s">
        <v>1264</v>
      </c>
      <c r="C492" t="s">
        <v>21</v>
      </c>
      <c r="D492" t="b">
        <v>1</v>
      </c>
      <c r="E492" t="s">
        <v>1150</v>
      </c>
      <c r="F492" t="s">
        <v>21</v>
      </c>
      <c r="G492" t="s">
        <v>1198</v>
      </c>
      <c r="H492" t="s">
        <v>701</v>
      </c>
      <c r="I492" t="s">
        <v>707</v>
      </c>
      <c r="J492" t="s">
        <v>1086</v>
      </c>
      <c r="K492" s="12">
        <v>18.173719376392</v>
      </c>
      <c r="L492" s="12">
        <v>16.926503340757201</v>
      </c>
      <c r="M492" t="s">
        <v>1346</v>
      </c>
      <c r="N492" s="12">
        <v>3.29621380846325</v>
      </c>
      <c r="O492" s="12">
        <v>3.4743875278396401</v>
      </c>
      <c r="P492" t="s">
        <v>1302</v>
      </c>
      <c r="Q492">
        <v>43</v>
      </c>
      <c r="R492">
        <v>43</v>
      </c>
      <c r="S492" t="b">
        <v>0</v>
      </c>
      <c r="T492" t="s">
        <v>1349</v>
      </c>
      <c r="U492" s="16">
        <v>0.4758</v>
      </c>
      <c r="V492" t="s">
        <v>21</v>
      </c>
      <c r="W492" t="s">
        <v>21</v>
      </c>
      <c r="X492">
        <v>30</v>
      </c>
      <c r="Y492">
        <v>30</v>
      </c>
      <c r="Z492">
        <v>594</v>
      </c>
      <c r="AA492">
        <v>594</v>
      </c>
    </row>
    <row r="493" spans="1:27" x14ac:dyDescent="0.2">
      <c r="A493" t="s">
        <v>1289</v>
      </c>
      <c r="B493" t="s">
        <v>1264</v>
      </c>
      <c r="C493" t="s">
        <v>21</v>
      </c>
      <c r="D493" t="b">
        <v>0</v>
      </c>
      <c r="E493" t="s">
        <v>1150</v>
      </c>
      <c r="F493" t="s">
        <v>21</v>
      </c>
      <c r="G493" t="s">
        <v>1139</v>
      </c>
      <c r="H493" t="s">
        <v>22</v>
      </c>
      <c r="I493" t="s">
        <v>707</v>
      </c>
      <c r="J493" t="s">
        <v>1086</v>
      </c>
      <c r="K493">
        <v>70200</v>
      </c>
      <c r="L493">
        <v>220000</v>
      </c>
      <c r="M493" t="s">
        <v>1340</v>
      </c>
      <c r="N493">
        <v>33800</v>
      </c>
      <c r="O493">
        <v>32600</v>
      </c>
      <c r="P493" t="s">
        <v>1302</v>
      </c>
      <c r="Q493">
        <v>4</v>
      </c>
      <c r="R493">
        <v>4</v>
      </c>
      <c r="S493" t="b">
        <v>1</v>
      </c>
      <c r="T493" t="s">
        <v>1269</v>
      </c>
      <c r="V493">
        <v>100</v>
      </c>
      <c r="W493">
        <v>10</v>
      </c>
      <c r="X493">
        <v>70</v>
      </c>
      <c r="Y493">
        <v>35</v>
      </c>
      <c r="Z493">
        <v>2555</v>
      </c>
      <c r="AA493" t="s">
        <v>21</v>
      </c>
    </row>
    <row r="494" spans="1:27" x14ac:dyDescent="0.2">
      <c r="A494" t="s">
        <v>1289</v>
      </c>
      <c r="B494" t="s">
        <v>1307</v>
      </c>
      <c r="C494" t="s">
        <v>21</v>
      </c>
      <c r="D494" t="b">
        <v>0</v>
      </c>
      <c r="E494" t="s">
        <v>1150</v>
      </c>
      <c r="F494" t="s">
        <v>21</v>
      </c>
      <c r="G494" t="s">
        <v>1198</v>
      </c>
      <c r="H494" t="s">
        <v>22</v>
      </c>
      <c r="I494" t="s">
        <v>707</v>
      </c>
      <c r="J494" t="s">
        <v>1086</v>
      </c>
      <c r="K494">
        <v>0.44</v>
      </c>
      <c r="L494">
        <v>0.61</v>
      </c>
      <c r="M494" t="s">
        <v>21</v>
      </c>
      <c r="N494" t="s">
        <v>21</v>
      </c>
      <c r="O494" t="s">
        <v>21</v>
      </c>
      <c r="P494" t="s">
        <v>21</v>
      </c>
      <c r="Q494">
        <v>4</v>
      </c>
      <c r="R494">
        <v>4</v>
      </c>
      <c r="S494" t="b">
        <v>1</v>
      </c>
      <c r="T494" t="s">
        <v>1269</v>
      </c>
      <c r="U494" t="s">
        <v>21</v>
      </c>
      <c r="V494">
        <v>100</v>
      </c>
      <c r="W494">
        <v>10</v>
      </c>
      <c r="X494">
        <v>70</v>
      </c>
      <c r="Y494">
        <v>35</v>
      </c>
      <c r="Z494">
        <v>2555</v>
      </c>
      <c r="AA494" t="s">
        <v>21</v>
      </c>
    </row>
    <row r="495" spans="1:27" x14ac:dyDescent="0.2">
      <c r="A495" t="s">
        <v>1289</v>
      </c>
      <c r="B495" t="s">
        <v>1267</v>
      </c>
      <c r="C495" t="s">
        <v>1356</v>
      </c>
      <c r="D495" t="b">
        <v>0</v>
      </c>
      <c r="E495" t="s">
        <v>1150</v>
      </c>
      <c r="F495" t="s">
        <v>21</v>
      </c>
      <c r="G495" t="s">
        <v>1198</v>
      </c>
      <c r="H495" t="s">
        <v>22</v>
      </c>
      <c r="I495" t="s">
        <v>707</v>
      </c>
      <c r="J495" t="s">
        <v>1086</v>
      </c>
      <c r="K495">
        <v>3.43</v>
      </c>
      <c r="L495">
        <v>3.65</v>
      </c>
      <c r="M495" t="s">
        <v>21</v>
      </c>
      <c r="N495" t="s">
        <v>21</v>
      </c>
      <c r="O495" t="s">
        <v>21</v>
      </c>
      <c r="P495" t="s">
        <v>21</v>
      </c>
      <c r="Q495">
        <v>4</v>
      </c>
      <c r="R495">
        <v>4</v>
      </c>
      <c r="S495" t="b">
        <v>0</v>
      </c>
      <c r="T495" t="s">
        <v>1309</v>
      </c>
      <c r="U495" t="s">
        <v>21</v>
      </c>
      <c r="V495">
        <v>100</v>
      </c>
      <c r="W495">
        <v>10</v>
      </c>
      <c r="X495">
        <v>70</v>
      </c>
      <c r="Y495">
        <v>35</v>
      </c>
      <c r="Z495">
        <v>2555</v>
      </c>
      <c r="AA495" t="s">
        <v>21</v>
      </c>
    </row>
    <row r="496" spans="1:27" x14ac:dyDescent="0.2">
      <c r="A496" t="s">
        <v>1289</v>
      </c>
      <c r="B496" t="s">
        <v>1267</v>
      </c>
      <c r="C496" t="s">
        <v>1357</v>
      </c>
      <c r="D496" t="b">
        <v>0</v>
      </c>
      <c r="E496" t="s">
        <v>1150</v>
      </c>
      <c r="F496" t="s">
        <v>21</v>
      </c>
      <c r="G496" t="s">
        <v>1198</v>
      </c>
      <c r="H496" t="s">
        <v>22</v>
      </c>
      <c r="I496" t="s">
        <v>707</v>
      </c>
      <c r="J496" t="s">
        <v>1086</v>
      </c>
      <c r="K496">
        <v>1.33</v>
      </c>
      <c r="L496">
        <v>1.99</v>
      </c>
      <c r="M496" t="s">
        <v>21</v>
      </c>
      <c r="N496" t="s">
        <v>21</v>
      </c>
      <c r="O496" t="s">
        <v>21</v>
      </c>
      <c r="P496" t="s">
        <v>21</v>
      </c>
      <c r="Q496">
        <v>4</v>
      </c>
      <c r="R496">
        <v>4</v>
      </c>
      <c r="S496" t="b">
        <v>1</v>
      </c>
      <c r="T496" t="s">
        <v>1269</v>
      </c>
      <c r="U496" t="s">
        <v>21</v>
      </c>
      <c r="V496">
        <v>100</v>
      </c>
      <c r="W496">
        <v>10</v>
      </c>
      <c r="X496">
        <v>70</v>
      </c>
      <c r="Y496">
        <v>35</v>
      </c>
      <c r="Z496">
        <v>2555</v>
      </c>
      <c r="AA496" t="s">
        <v>21</v>
      </c>
    </row>
    <row r="497" spans="1:27" x14ac:dyDescent="0.2">
      <c r="A497" t="s">
        <v>1289</v>
      </c>
      <c r="B497" t="s">
        <v>1267</v>
      </c>
      <c r="C497" t="s">
        <v>1378</v>
      </c>
      <c r="D497" t="b">
        <v>0</v>
      </c>
      <c r="E497" t="s">
        <v>1150</v>
      </c>
      <c r="F497" t="s">
        <v>21</v>
      </c>
      <c r="G497" t="s">
        <v>1198</v>
      </c>
      <c r="H497" t="s">
        <v>22</v>
      </c>
      <c r="I497" t="s">
        <v>707</v>
      </c>
      <c r="J497" t="s">
        <v>1086</v>
      </c>
      <c r="K497">
        <v>20</v>
      </c>
      <c r="L497">
        <v>26</v>
      </c>
      <c r="M497" t="s">
        <v>1563</v>
      </c>
      <c r="N497">
        <v>1.7</v>
      </c>
      <c r="O497">
        <v>0.6</v>
      </c>
      <c r="P497" t="s">
        <v>1302</v>
      </c>
      <c r="Q497">
        <v>4</v>
      </c>
      <c r="R497">
        <v>4</v>
      </c>
      <c r="S497" t="b">
        <v>1</v>
      </c>
      <c r="T497" t="s">
        <v>1269</v>
      </c>
      <c r="U497" t="s">
        <v>21</v>
      </c>
      <c r="V497">
        <v>100</v>
      </c>
      <c r="W497">
        <v>10</v>
      </c>
      <c r="X497">
        <v>70</v>
      </c>
      <c r="Y497">
        <v>35</v>
      </c>
      <c r="Z497">
        <v>2555</v>
      </c>
      <c r="AA497" t="s">
        <v>21</v>
      </c>
    </row>
    <row r="498" spans="1:27" ht="16" x14ac:dyDescent="0.2">
      <c r="A498" t="s">
        <v>1289</v>
      </c>
      <c r="B498" t="s">
        <v>1264</v>
      </c>
      <c r="C498" t="s">
        <v>21</v>
      </c>
      <c r="D498" t="b">
        <v>0</v>
      </c>
      <c r="E498" t="s">
        <v>1150</v>
      </c>
      <c r="F498" t="s">
        <v>21</v>
      </c>
      <c r="G498" t="s">
        <v>1139</v>
      </c>
      <c r="H498" t="s">
        <v>22</v>
      </c>
      <c r="I498" t="s">
        <v>707</v>
      </c>
      <c r="J498" t="s">
        <v>1085</v>
      </c>
      <c r="K498">
        <v>317000</v>
      </c>
      <c r="L498">
        <v>220000</v>
      </c>
      <c r="M498" t="s">
        <v>1340</v>
      </c>
      <c r="N498">
        <v>46600</v>
      </c>
      <c r="O498">
        <v>32600</v>
      </c>
      <c r="P498" t="s">
        <v>1302</v>
      </c>
      <c r="Q498">
        <v>4</v>
      </c>
      <c r="R498">
        <v>4</v>
      </c>
      <c r="S498" t="b">
        <v>0</v>
      </c>
      <c r="T498" t="s">
        <v>1309</v>
      </c>
      <c r="U498" t="s">
        <v>21</v>
      </c>
      <c r="V498">
        <v>100</v>
      </c>
      <c r="W498">
        <v>10</v>
      </c>
      <c r="X498" s="8">
        <v>137</v>
      </c>
      <c r="Y498" s="8">
        <v>137</v>
      </c>
      <c r="Z498">
        <v>2555</v>
      </c>
      <c r="AA498" t="s">
        <v>21</v>
      </c>
    </row>
    <row r="499" spans="1:27" ht="16" x14ac:dyDescent="0.2">
      <c r="A499" t="s">
        <v>1289</v>
      </c>
      <c r="B499" t="s">
        <v>1307</v>
      </c>
      <c r="C499" t="s">
        <v>21</v>
      </c>
      <c r="D499" t="b">
        <v>0</v>
      </c>
      <c r="E499" t="s">
        <v>1150</v>
      </c>
      <c r="F499" t="s">
        <v>21</v>
      </c>
      <c r="G499" t="s">
        <v>1198</v>
      </c>
      <c r="H499" t="s">
        <v>22</v>
      </c>
      <c r="I499" t="s">
        <v>707</v>
      </c>
      <c r="J499" t="s">
        <v>1085</v>
      </c>
      <c r="K499">
        <v>0.68</v>
      </c>
      <c r="L499">
        <v>0.61</v>
      </c>
      <c r="M499" t="s">
        <v>21</v>
      </c>
      <c r="N499" t="s">
        <v>21</v>
      </c>
      <c r="O499" t="s">
        <v>21</v>
      </c>
      <c r="P499" t="s">
        <v>21</v>
      </c>
      <c r="Q499">
        <v>4</v>
      </c>
      <c r="R499">
        <v>4</v>
      </c>
      <c r="S499" t="b">
        <v>0</v>
      </c>
      <c r="T499" t="s">
        <v>1309</v>
      </c>
      <c r="U499" t="s">
        <v>21</v>
      </c>
      <c r="V499">
        <v>100</v>
      </c>
      <c r="W499">
        <v>10</v>
      </c>
      <c r="X499" s="8">
        <v>137</v>
      </c>
      <c r="Y499" s="8">
        <v>137</v>
      </c>
      <c r="Z499">
        <v>2555</v>
      </c>
      <c r="AA499" t="s">
        <v>21</v>
      </c>
    </row>
    <row r="500" spans="1:27" ht="16" x14ac:dyDescent="0.2">
      <c r="A500" t="s">
        <v>1289</v>
      </c>
      <c r="B500" t="s">
        <v>1267</v>
      </c>
      <c r="C500" t="s">
        <v>1356</v>
      </c>
      <c r="D500" t="b">
        <v>0</v>
      </c>
      <c r="E500" t="s">
        <v>1150</v>
      </c>
      <c r="F500" t="s">
        <v>21</v>
      </c>
      <c r="G500" t="s">
        <v>1198</v>
      </c>
      <c r="H500" t="s">
        <v>22</v>
      </c>
      <c r="I500" t="s">
        <v>707</v>
      </c>
      <c r="J500" t="s">
        <v>1085</v>
      </c>
      <c r="K500">
        <v>4.7</v>
      </c>
      <c r="L500">
        <v>3.65</v>
      </c>
      <c r="M500" t="s">
        <v>21</v>
      </c>
      <c r="N500" t="s">
        <v>21</v>
      </c>
      <c r="O500" t="s">
        <v>21</v>
      </c>
      <c r="P500" t="s">
        <v>21</v>
      </c>
      <c r="Q500">
        <v>4</v>
      </c>
      <c r="R500">
        <v>4</v>
      </c>
      <c r="S500" t="b">
        <v>1</v>
      </c>
      <c r="T500" t="s">
        <v>1269</v>
      </c>
      <c r="U500" t="s">
        <v>21</v>
      </c>
      <c r="V500">
        <v>100</v>
      </c>
      <c r="W500">
        <v>10</v>
      </c>
      <c r="X500" s="8">
        <v>137</v>
      </c>
      <c r="Y500" s="8">
        <v>137</v>
      </c>
      <c r="Z500">
        <v>2555</v>
      </c>
      <c r="AA500" t="s">
        <v>21</v>
      </c>
    </row>
    <row r="501" spans="1:27" ht="16" x14ac:dyDescent="0.2">
      <c r="A501" t="s">
        <v>1289</v>
      </c>
      <c r="B501" t="s">
        <v>1267</v>
      </c>
      <c r="C501" t="s">
        <v>1357</v>
      </c>
      <c r="D501" t="b">
        <v>0</v>
      </c>
      <c r="E501" t="s">
        <v>1150</v>
      </c>
      <c r="F501" t="s">
        <v>21</v>
      </c>
      <c r="G501" t="s">
        <v>1198</v>
      </c>
      <c r="H501" t="s">
        <v>22</v>
      </c>
      <c r="I501" t="s">
        <v>707</v>
      </c>
      <c r="J501" t="s">
        <v>1085</v>
      </c>
      <c r="K501">
        <v>2.35</v>
      </c>
      <c r="L501">
        <v>1.99</v>
      </c>
      <c r="M501" t="s">
        <v>21</v>
      </c>
      <c r="N501" t="s">
        <v>21</v>
      </c>
      <c r="O501" t="s">
        <v>21</v>
      </c>
      <c r="P501" t="s">
        <v>21</v>
      </c>
      <c r="Q501">
        <v>4</v>
      </c>
      <c r="R501">
        <v>4</v>
      </c>
      <c r="S501" t="b">
        <v>1</v>
      </c>
      <c r="T501" t="s">
        <v>1269</v>
      </c>
      <c r="U501" t="s">
        <v>21</v>
      </c>
      <c r="V501">
        <v>100</v>
      </c>
      <c r="W501">
        <v>10</v>
      </c>
      <c r="X501" s="8">
        <v>137</v>
      </c>
      <c r="Y501" s="8">
        <v>137</v>
      </c>
      <c r="Z501">
        <v>2555</v>
      </c>
      <c r="AA501" t="s">
        <v>21</v>
      </c>
    </row>
    <row r="502" spans="1:27" ht="16" x14ac:dyDescent="0.2">
      <c r="A502" t="s">
        <v>1289</v>
      </c>
      <c r="B502" t="s">
        <v>1267</v>
      </c>
      <c r="C502" t="s">
        <v>1378</v>
      </c>
      <c r="D502" t="b">
        <v>0</v>
      </c>
      <c r="E502" t="s">
        <v>1150</v>
      </c>
      <c r="F502" t="s">
        <v>21</v>
      </c>
      <c r="G502" t="s">
        <v>1198</v>
      </c>
      <c r="H502" t="s">
        <v>22</v>
      </c>
      <c r="I502" t="s">
        <v>707</v>
      </c>
      <c r="J502" t="s">
        <v>1085</v>
      </c>
      <c r="K502">
        <v>31</v>
      </c>
      <c r="L502">
        <v>26</v>
      </c>
      <c r="M502" t="s">
        <v>1341</v>
      </c>
      <c r="N502" t="s">
        <v>21</v>
      </c>
      <c r="O502">
        <v>0.9</v>
      </c>
      <c r="P502" t="s">
        <v>1302</v>
      </c>
      <c r="Q502">
        <v>4</v>
      </c>
      <c r="R502">
        <v>4</v>
      </c>
      <c r="S502" t="b">
        <v>0</v>
      </c>
      <c r="T502" t="s">
        <v>1309</v>
      </c>
      <c r="U502" t="s">
        <v>21</v>
      </c>
      <c r="V502">
        <v>100</v>
      </c>
      <c r="W502">
        <v>10</v>
      </c>
      <c r="X502" s="8">
        <v>137</v>
      </c>
      <c r="Y502" s="8">
        <v>137</v>
      </c>
      <c r="Z502">
        <v>2555</v>
      </c>
      <c r="AA502" t="s">
        <v>21</v>
      </c>
    </row>
    <row r="503" spans="1:27" x14ac:dyDescent="0.2">
      <c r="A503" t="s">
        <v>1625</v>
      </c>
      <c r="B503" t="s">
        <v>1264</v>
      </c>
      <c r="C503" t="s">
        <v>21</v>
      </c>
      <c r="D503" t="b">
        <v>0</v>
      </c>
      <c r="E503" t="s">
        <v>1150</v>
      </c>
      <c r="F503" t="s">
        <v>21</v>
      </c>
      <c r="G503" t="s">
        <v>1198</v>
      </c>
      <c r="H503" t="s">
        <v>701</v>
      </c>
      <c r="I503" t="s">
        <v>707</v>
      </c>
      <c r="J503" t="s">
        <v>1085</v>
      </c>
      <c r="K503" s="12">
        <v>59800</v>
      </c>
      <c r="L503" s="12">
        <v>93300</v>
      </c>
      <c r="M503" t="s">
        <v>1340</v>
      </c>
      <c r="N503">
        <v>4500</v>
      </c>
      <c r="O503">
        <v>38200</v>
      </c>
      <c r="P503" t="s">
        <v>1302</v>
      </c>
      <c r="Q503">
        <v>4</v>
      </c>
      <c r="R503">
        <v>4</v>
      </c>
      <c r="S503" t="b">
        <v>0</v>
      </c>
      <c r="T503" t="s">
        <v>1309</v>
      </c>
      <c r="U503" t="s">
        <v>21</v>
      </c>
      <c r="V503">
        <v>100</v>
      </c>
      <c r="W503">
        <v>8</v>
      </c>
      <c r="X503" t="s">
        <v>21</v>
      </c>
      <c r="Y503" t="s">
        <v>21</v>
      </c>
      <c r="Z503">
        <v>4750</v>
      </c>
      <c r="AA503" t="s">
        <v>21</v>
      </c>
    </row>
    <row r="504" spans="1:27" x14ac:dyDescent="0.2">
      <c r="A504" t="s">
        <v>1625</v>
      </c>
      <c r="B504" t="s">
        <v>1267</v>
      </c>
      <c r="C504" t="s">
        <v>1357</v>
      </c>
      <c r="D504" t="b">
        <v>0</v>
      </c>
      <c r="E504" t="s">
        <v>1150</v>
      </c>
      <c r="F504" t="s">
        <v>21</v>
      </c>
      <c r="G504" t="s">
        <v>1198</v>
      </c>
      <c r="H504" t="s">
        <v>701</v>
      </c>
      <c r="I504" t="s">
        <v>707</v>
      </c>
      <c r="J504" t="s">
        <v>1085</v>
      </c>
      <c r="K504" s="12">
        <v>2.2000000000000002</v>
      </c>
      <c r="L504" s="12">
        <v>2.12</v>
      </c>
      <c r="M504" t="s">
        <v>1622</v>
      </c>
      <c r="N504">
        <v>0.12</v>
      </c>
      <c r="O504">
        <v>0.39</v>
      </c>
      <c r="P504" t="s">
        <v>1302</v>
      </c>
      <c r="Q504">
        <v>4</v>
      </c>
      <c r="R504">
        <v>4</v>
      </c>
      <c r="S504" t="b">
        <v>0</v>
      </c>
      <c r="T504" t="s">
        <v>1309</v>
      </c>
      <c r="U504" t="s">
        <v>21</v>
      </c>
      <c r="V504">
        <v>100</v>
      </c>
      <c r="W504">
        <v>8</v>
      </c>
      <c r="X504" t="s">
        <v>21</v>
      </c>
      <c r="Y504" t="s">
        <v>21</v>
      </c>
      <c r="Z504">
        <v>4750</v>
      </c>
      <c r="AA504" t="s">
        <v>21</v>
      </c>
    </row>
    <row r="505" spans="1:27" x14ac:dyDescent="0.2">
      <c r="A505" t="s">
        <v>1625</v>
      </c>
      <c r="B505" t="s">
        <v>1267</v>
      </c>
      <c r="C505" t="s">
        <v>1567</v>
      </c>
      <c r="D505" t="b">
        <v>0</v>
      </c>
      <c r="E505" t="s">
        <v>1150</v>
      </c>
      <c r="F505" t="s">
        <v>21</v>
      </c>
      <c r="G505" t="s">
        <v>1198</v>
      </c>
      <c r="H505" t="s">
        <v>701</v>
      </c>
      <c r="I505" t="s">
        <v>707</v>
      </c>
      <c r="J505" t="s">
        <v>1085</v>
      </c>
      <c r="K505" s="12">
        <v>26.2</v>
      </c>
      <c r="L505" s="12">
        <v>24.5</v>
      </c>
      <c r="M505" t="s">
        <v>1624</v>
      </c>
      <c r="N505">
        <v>2.1</v>
      </c>
      <c r="O505">
        <v>1.2</v>
      </c>
      <c r="P505" t="s">
        <v>1302</v>
      </c>
      <c r="Q505">
        <v>4</v>
      </c>
      <c r="R505">
        <v>4</v>
      </c>
      <c r="S505" t="b">
        <v>0</v>
      </c>
      <c r="T505" t="s">
        <v>1309</v>
      </c>
      <c r="U505" t="s">
        <v>21</v>
      </c>
      <c r="V505">
        <v>100</v>
      </c>
      <c r="W505">
        <v>8</v>
      </c>
      <c r="X505" t="s">
        <v>21</v>
      </c>
      <c r="Y505" t="s">
        <v>21</v>
      </c>
      <c r="Z505">
        <v>4750</v>
      </c>
      <c r="AA505" t="s">
        <v>21</v>
      </c>
    </row>
    <row r="506" spans="1:27" x14ac:dyDescent="0.2">
      <c r="A506" t="s">
        <v>1404</v>
      </c>
      <c r="B506" t="s">
        <v>1264</v>
      </c>
      <c r="C506" t="s">
        <v>21</v>
      </c>
      <c r="D506" t="b">
        <v>0</v>
      </c>
      <c r="E506" t="s">
        <v>1150</v>
      </c>
      <c r="F506" t="s">
        <v>21</v>
      </c>
      <c r="G506" t="s">
        <v>1198</v>
      </c>
      <c r="H506" t="s">
        <v>22</v>
      </c>
      <c r="I506" t="s">
        <v>707</v>
      </c>
      <c r="J506" t="s">
        <v>1086</v>
      </c>
      <c r="K506" s="12">
        <v>15759.312320916901</v>
      </c>
      <c r="L506" s="12">
        <v>119627.507163324</v>
      </c>
      <c r="M506" t="s">
        <v>1406</v>
      </c>
      <c r="N506" s="12">
        <v>5014.3266475644596</v>
      </c>
      <c r="O506" s="12">
        <v>28653.295128939801</v>
      </c>
      <c r="P506" t="s">
        <v>1302</v>
      </c>
      <c r="Q506">
        <v>4</v>
      </c>
      <c r="R506">
        <v>4</v>
      </c>
      <c r="S506" t="b">
        <v>1</v>
      </c>
      <c r="T506" t="s">
        <v>1306</v>
      </c>
      <c r="V506">
        <v>7854</v>
      </c>
      <c r="W506">
        <v>10</v>
      </c>
      <c r="X506">
        <v>70</v>
      </c>
      <c r="Y506">
        <v>35</v>
      </c>
      <c r="Z506">
        <v>2190</v>
      </c>
      <c r="AA506" t="s">
        <v>21</v>
      </c>
    </row>
    <row r="507" spans="1:27" x14ac:dyDescent="0.2">
      <c r="A507" t="s">
        <v>1404</v>
      </c>
      <c r="B507" t="s">
        <v>1264</v>
      </c>
      <c r="C507" t="s">
        <v>21</v>
      </c>
      <c r="D507" t="b">
        <v>0</v>
      </c>
      <c r="E507" t="s">
        <v>1150</v>
      </c>
      <c r="F507" t="s">
        <v>21</v>
      </c>
      <c r="G507" t="s">
        <v>1198</v>
      </c>
      <c r="H507" t="s">
        <v>22</v>
      </c>
      <c r="I507" t="s">
        <v>707</v>
      </c>
      <c r="J507" t="s">
        <v>1086</v>
      </c>
      <c r="K507" s="12">
        <v>37249.283667621799</v>
      </c>
      <c r="L507" s="12">
        <v>131805.157593123</v>
      </c>
      <c r="M507" t="s">
        <v>1406</v>
      </c>
      <c r="N507" s="12">
        <v>15042.979942693401</v>
      </c>
      <c r="O507" s="12">
        <v>13610.3151862464</v>
      </c>
      <c r="P507" t="s">
        <v>1302</v>
      </c>
      <c r="Q507">
        <v>4</v>
      </c>
      <c r="R507">
        <v>4</v>
      </c>
      <c r="S507" t="b">
        <v>1</v>
      </c>
      <c r="T507" t="s">
        <v>1306</v>
      </c>
      <c r="V507">
        <v>7854</v>
      </c>
      <c r="W507">
        <v>10</v>
      </c>
      <c r="X507">
        <v>70</v>
      </c>
      <c r="Y507">
        <v>35</v>
      </c>
      <c r="Z507">
        <v>2555</v>
      </c>
      <c r="AA507" t="s">
        <v>21</v>
      </c>
    </row>
    <row r="508" spans="1:27" x14ac:dyDescent="0.2">
      <c r="A508" t="s">
        <v>1404</v>
      </c>
      <c r="B508" t="s">
        <v>1264</v>
      </c>
      <c r="C508" t="s">
        <v>21</v>
      </c>
      <c r="D508" t="b">
        <v>0</v>
      </c>
      <c r="E508" t="s">
        <v>1150</v>
      </c>
      <c r="F508" t="s">
        <v>21</v>
      </c>
      <c r="G508" t="s">
        <v>1198</v>
      </c>
      <c r="H508" t="s">
        <v>702</v>
      </c>
      <c r="I508" t="s">
        <v>707</v>
      </c>
      <c r="J508" t="s">
        <v>1086</v>
      </c>
      <c r="K508" s="12">
        <v>131805.157593123</v>
      </c>
      <c r="L508" s="12">
        <v>179799.42693409699</v>
      </c>
      <c r="M508" t="s">
        <v>1406</v>
      </c>
      <c r="N508" s="12">
        <v>19340.974212034402</v>
      </c>
      <c r="O508" s="12">
        <v>16475.644699140401</v>
      </c>
      <c r="P508" t="s">
        <v>1302</v>
      </c>
      <c r="Q508">
        <v>4</v>
      </c>
      <c r="R508">
        <v>4</v>
      </c>
      <c r="S508" t="b">
        <v>0</v>
      </c>
      <c r="T508" t="s">
        <v>21</v>
      </c>
      <c r="U508" t="s">
        <v>21</v>
      </c>
      <c r="V508">
        <v>7854</v>
      </c>
      <c r="W508">
        <v>10</v>
      </c>
      <c r="X508">
        <v>70</v>
      </c>
      <c r="Y508">
        <v>35</v>
      </c>
      <c r="Z508">
        <v>2920</v>
      </c>
      <c r="AA508" t="s">
        <v>21</v>
      </c>
    </row>
    <row r="509" spans="1:27" x14ac:dyDescent="0.2">
      <c r="A509" t="s">
        <v>1404</v>
      </c>
      <c r="B509" t="s">
        <v>1264</v>
      </c>
      <c r="C509" t="s">
        <v>21</v>
      </c>
      <c r="D509" t="b">
        <v>0</v>
      </c>
      <c r="E509" t="s">
        <v>1150</v>
      </c>
      <c r="F509" t="s">
        <v>21</v>
      </c>
      <c r="G509" t="s">
        <v>1198</v>
      </c>
      <c r="H509" t="s">
        <v>702</v>
      </c>
      <c r="I509" t="s">
        <v>707</v>
      </c>
      <c r="J509" t="s">
        <v>1086</v>
      </c>
      <c r="K509" s="12">
        <v>138968.48137535801</v>
      </c>
      <c r="L509" s="12">
        <v>120343.839541547</v>
      </c>
      <c r="M509" t="s">
        <v>1406</v>
      </c>
      <c r="N509" s="12">
        <v>58022.922636103198</v>
      </c>
      <c r="O509" s="12">
        <v>13610.3151862464</v>
      </c>
      <c r="P509" t="s">
        <v>1302</v>
      </c>
      <c r="Q509">
        <v>4</v>
      </c>
      <c r="R509">
        <v>4</v>
      </c>
      <c r="S509" t="b">
        <v>0</v>
      </c>
      <c r="T509" t="s">
        <v>21</v>
      </c>
      <c r="U509" t="s">
        <v>21</v>
      </c>
      <c r="V509">
        <v>7854</v>
      </c>
      <c r="W509">
        <v>10</v>
      </c>
      <c r="X509">
        <v>70</v>
      </c>
      <c r="Y509">
        <v>35</v>
      </c>
      <c r="Z509">
        <v>3285</v>
      </c>
      <c r="AA509" t="s">
        <v>21</v>
      </c>
    </row>
    <row r="510" spans="1:27" x14ac:dyDescent="0.2">
      <c r="A510" t="s">
        <v>1404</v>
      </c>
      <c r="B510" t="s">
        <v>1264</v>
      </c>
      <c r="C510" t="s">
        <v>21</v>
      </c>
      <c r="D510" t="b">
        <v>0</v>
      </c>
      <c r="E510" t="s">
        <v>1150</v>
      </c>
      <c r="F510" t="s">
        <v>21</v>
      </c>
      <c r="G510" t="s">
        <v>1198</v>
      </c>
      <c r="H510" t="s">
        <v>22</v>
      </c>
      <c r="I510" t="s">
        <v>707</v>
      </c>
      <c r="J510" t="s">
        <v>1086</v>
      </c>
      <c r="K510" s="12">
        <v>69484.240687679106</v>
      </c>
      <c r="L510" s="12">
        <v>131805.157593123</v>
      </c>
      <c r="M510" t="s">
        <v>1406</v>
      </c>
      <c r="N510" s="12">
        <v>8595.9885386819697</v>
      </c>
      <c r="O510" s="12">
        <v>13610.3151862464</v>
      </c>
      <c r="P510" t="s">
        <v>1302</v>
      </c>
      <c r="Q510">
        <v>4</v>
      </c>
      <c r="R510">
        <v>4</v>
      </c>
      <c r="S510" t="b">
        <v>1</v>
      </c>
      <c r="T510" t="s">
        <v>1400</v>
      </c>
      <c r="U510">
        <v>5.2999999999999999E-2</v>
      </c>
      <c r="V510">
        <v>7854</v>
      </c>
      <c r="W510">
        <v>10</v>
      </c>
      <c r="X510">
        <v>70</v>
      </c>
      <c r="Y510">
        <v>35</v>
      </c>
      <c r="Z510" t="s">
        <v>21</v>
      </c>
      <c r="AA510">
        <v>365</v>
      </c>
    </row>
    <row r="511" spans="1:27" x14ac:dyDescent="0.2">
      <c r="A511" t="s">
        <v>1404</v>
      </c>
      <c r="B511" t="s">
        <v>1264</v>
      </c>
      <c r="C511" t="s">
        <v>21</v>
      </c>
      <c r="D511" t="b">
        <v>0</v>
      </c>
      <c r="E511" t="s">
        <v>1150</v>
      </c>
      <c r="F511" t="s">
        <v>21</v>
      </c>
      <c r="G511" t="s">
        <v>1198</v>
      </c>
      <c r="H511" t="s">
        <v>702</v>
      </c>
      <c r="I511" t="s">
        <v>707</v>
      </c>
      <c r="J511" t="s">
        <v>1086</v>
      </c>
      <c r="K511" s="12">
        <v>128223.495702006</v>
      </c>
      <c r="L511" s="12">
        <v>179799.42693409699</v>
      </c>
      <c r="M511" t="s">
        <v>1406</v>
      </c>
      <c r="N511" s="12">
        <v>17191.977077363899</v>
      </c>
      <c r="O511" s="12">
        <v>16475.644699140401</v>
      </c>
      <c r="P511" t="s">
        <v>1302</v>
      </c>
      <c r="Q511">
        <v>4</v>
      </c>
      <c r="R511">
        <v>4</v>
      </c>
      <c r="S511" t="b">
        <v>0</v>
      </c>
      <c r="T511" t="s">
        <v>21</v>
      </c>
      <c r="U511" t="s">
        <v>21</v>
      </c>
      <c r="V511">
        <v>7854</v>
      </c>
      <c r="W511">
        <v>10</v>
      </c>
      <c r="X511">
        <v>70</v>
      </c>
      <c r="Y511">
        <v>35</v>
      </c>
      <c r="Z511" t="s">
        <v>21</v>
      </c>
      <c r="AA511">
        <v>730</v>
      </c>
    </row>
    <row r="512" spans="1:27" x14ac:dyDescent="0.2">
      <c r="A512" t="s">
        <v>1404</v>
      </c>
      <c r="B512" t="s">
        <v>1264</v>
      </c>
      <c r="C512" t="s">
        <v>21</v>
      </c>
      <c r="D512" t="b">
        <v>0</v>
      </c>
      <c r="E512" t="s">
        <v>1150</v>
      </c>
      <c r="F512" t="s">
        <v>21</v>
      </c>
      <c r="G512" t="s">
        <v>1198</v>
      </c>
      <c r="H512" t="s">
        <v>702</v>
      </c>
      <c r="I512" t="s">
        <v>707</v>
      </c>
      <c r="J512" t="s">
        <v>1086</v>
      </c>
      <c r="K512" s="12">
        <v>136103.151862464</v>
      </c>
      <c r="L512" s="12">
        <v>120343.839541547</v>
      </c>
      <c r="M512" t="s">
        <v>1406</v>
      </c>
      <c r="N512" s="12">
        <v>32951.289398280802</v>
      </c>
      <c r="O512" s="12">
        <v>13610.3151862464</v>
      </c>
      <c r="P512" t="s">
        <v>1302</v>
      </c>
      <c r="Q512">
        <v>4</v>
      </c>
      <c r="R512">
        <v>4</v>
      </c>
      <c r="S512" t="b">
        <v>0</v>
      </c>
      <c r="T512" t="s">
        <v>21</v>
      </c>
      <c r="U512" t="s">
        <v>21</v>
      </c>
      <c r="V512">
        <v>7854</v>
      </c>
      <c r="W512">
        <v>10</v>
      </c>
      <c r="X512">
        <v>70</v>
      </c>
      <c r="Y512">
        <v>35</v>
      </c>
      <c r="Z512" t="s">
        <v>21</v>
      </c>
      <c r="AA512">
        <v>1095</v>
      </c>
    </row>
    <row r="513" spans="1:27" x14ac:dyDescent="0.2">
      <c r="A513" t="s">
        <v>1404</v>
      </c>
      <c r="B513" t="s">
        <v>1267</v>
      </c>
      <c r="C513" t="s">
        <v>1388</v>
      </c>
      <c r="D513" t="b">
        <v>0</v>
      </c>
      <c r="E513" t="s">
        <v>1150</v>
      </c>
      <c r="F513" t="s">
        <v>21</v>
      </c>
      <c r="G513" t="s">
        <v>1198</v>
      </c>
      <c r="H513" t="s">
        <v>22</v>
      </c>
      <c r="I513" t="s">
        <v>707</v>
      </c>
      <c r="J513" t="s">
        <v>1086</v>
      </c>
      <c r="K513" s="12">
        <v>18</v>
      </c>
      <c r="L513" s="12">
        <v>26.164383600000001</v>
      </c>
      <c r="M513" t="s">
        <v>1406</v>
      </c>
      <c r="N513" s="12">
        <v>1.2602739726027401</v>
      </c>
      <c r="O513" s="12">
        <v>2.0273972602739798</v>
      </c>
      <c r="P513" t="s">
        <v>1302</v>
      </c>
      <c r="Q513">
        <v>4</v>
      </c>
      <c r="R513">
        <v>4</v>
      </c>
      <c r="S513" t="b">
        <v>1</v>
      </c>
      <c r="T513" t="s">
        <v>1306</v>
      </c>
      <c r="U513" t="s">
        <v>21</v>
      </c>
      <c r="V513">
        <v>7854</v>
      </c>
      <c r="W513">
        <v>10</v>
      </c>
      <c r="X513">
        <v>70</v>
      </c>
      <c r="Y513">
        <v>35</v>
      </c>
      <c r="Z513">
        <v>2190</v>
      </c>
      <c r="AA513" t="s">
        <v>21</v>
      </c>
    </row>
    <row r="514" spans="1:27" x14ac:dyDescent="0.2">
      <c r="A514" t="s">
        <v>1404</v>
      </c>
      <c r="B514" t="s">
        <v>1267</v>
      </c>
      <c r="C514" t="s">
        <v>1388</v>
      </c>
      <c r="D514" t="b">
        <v>0</v>
      </c>
      <c r="E514" t="s">
        <v>1150</v>
      </c>
      <c r="F514" t="s">
        <v>21</v>
      </c>
      <c r="G514" t="s">
        <v>1198</v>
      </c>
      <c r="H514" t="s">
        <v>22</v>
      </c>
      <c r="I514" t="s">
        <v>707</v>
      </c>
      <c r="J514" t="s">
        <v>1086</v>
      </c>
      <c r="K514" s="12">
        <v>19.315068493150701</v>
      </c>
      <c r="L514" s="12">
        <v>25.452054799999999</v>
      </c>
      <c r="M514" t="s">
        <v>1406</v>
      </c>
      <c r="N514" s="12">
        <v>1.2602739726027401</v>
      </c>
      <c r="O514" s="12">
        <v>0.65753424657534199</v>
      </c>
      <c r="P514" t="s">
        <v>1302</v>
      </c>
      <c r="Q514">
        <v>4</v>
      </c>
      <c r="R514">
        <v>4</v>
      </c>
      <c r="S514" t="b">
        <v>1</v>
      </c>
      <c r="T514" t="s">
        <v>1269</v>
      </c>
      <c r="U514">
        <v>5.0000000000000001E-3</v>
      </c>
      <c r="V514">
        <v>7854</v>
      </c>
      <c r="W514">
        <v>10</v>
      </c>
      <c r="X514">
        <v>70</v>
      </c>
      <c r="Y514">
        <v>35</v>
      </c>
      <c r="Z514">
        <v>2555</v>
      </c>
      <c r="AA514" t="s">
        <v>21</v>
      </c>
    </row>
    <row r="515" spans="1:27" x14ac:dyDescent="0.2">
      <c r="A515" t="s">
        <v>1404</v>
      </c>
      <c r="B515" t="s">
        <v>1267</v>
      </c>
      <c r="C515" t="s">
        <v>1388</v>
      </c>
      <c r="D515" t="b">
        <v>0</v>
      </c>
      <c r="E515" t="s">
        <v>1150</v>
      </c>
      <c r="F515" t="s">
        <v>21</v>
      </c>
      <c r="G515" t="s">
        <v>1198</v>
      </c>
      <c r="H515" t="s">
        <v>702</v>
      </c>
      <c r="I515" t="s">
        <v>707</v>
      </c>
      <c r="J515" t="s">
        <v>1086</v>
      </c>
      <c r="K515" s="12">
        <v>19.4794520547945</v>
      </c>
      <c r="L515" s="12">
        <v>25.7260274</v>
      </c>
      <c r="M515" t="s">
        <v>1406</v>
      </c>
      <c r="N515" s="12">
        <v>1.2602739726027401</v>
      </c>
      <c r="O515" s="12">
        <v>1.86301369863014</v>
      </c>
      <c r="P515" t="s">
        <v>1302</v>
      </c>
      <c r="Q515">
        <v>4</v>
      </c>
      <c r="R515">
        <v>4</v>
      </c>
      <c r="S515" t="b">
        <v>1</v>
      </c>
      <c r="T515" t="s">
        <v>1269</v>
      </c>
      <c r="U515">
        <v>5.0000000000000001E-3</v>
      </c>
      <c r="V515">
        <v>7854</v>
      </c>
      <c r="W515">
        <v>10</v>
      </c>
      <c r="X515">
        <v>70</v>
      </c>
      <c r="Y515">
        <v>35</v>
      </c>
      <c r="Z515">
        <v>2920</v>
      </c>
      <c r="AA515" t="s">
        <v>21</v>
      </c>
    </row>
    <row r="516" spans="1:27" x14ac:dyDescent="0.2">
      <c r="A516" t="s">
        <v>1404</v>
      </c>
      <c r="B516" t="s">
        <v>1267</v>
      </c>
      <c r="C516" t="s">
        <v>1388</v>
      </c>
      <c r="D516" t="b">
        <v>0</v>
      </c>
      <c r="E516" t="s">
        <v>1150</v>
      </c>
      <c r="F516" t="s">
        <v>21</v>
      </c>
      <c r="G516" t="s">
        <v>1198</v>
      </c>
      <c r="H516" t="s">
        <v>702</v>
      </c>
      <c r="I516" t="s">
        <v>707</v>
      </c>
      <c r="J516" t="s">
        <v>1086</v>
      </c>
      <c r="K516" s="12">
        <v>19.205479452054799</v>
      </c>
      <c r="L516" s="12">
        <v>24.1917808</v>
      </c>
      <c r="M516" t="s">
        <v>1406</v>
      </c>
      <c r="N516" s="12">
        <v>2.0821917808219199</v>
      </c>
      <c r="O516" s="12">
        <v>1.6438356164383601</v>
      </c>
      <c r="P516" t="s">
        <v>1302</v>
      </c>
      <c r="Q516">
        <v>4</v>
      </c>
      <c r="R516">
        <v>4</v>
      </c>
      <c r="S516" t="b">
        <v>1</v>
      </c>
      <c r="T516" t="s">
        <v>1269</v>
      </c>
      <c r="U516">
        <v>0.02</v>
      </c>
      <c r="V516">
        <v>7854</v>
      </c>
      <c r="W516">
        <v>10</v>
      </c>
      <c r="X516">
        <v>70</v>
      </c>
      <c r="Y516">
        <v>35</v>
      </c>
      <c r="Z516">
        <v>3285</v>
      </c>
      <c r="AA516" t="s">
        <v>21</v>
      </c>
    </row>
    <row r="517" spans="1:27" x14ac:dyDescent="0.2">
      <c r="A517" t="s">
        <v>1404</v>
      </c>
      <c r="B517" t="s">
        <v>1267</v>
      </c>
      <c r="C517" t="s">
        <v>1388</v>
      </c>
      <c r="D517" t="b">
        <v>0</v>
      </c>
      <c r="E517" t="s">
        <v>1150</v>
      </c>
      <c r="F517" t="s">
        <v>21</v>
      </c>
      <c r="G517" t="s">
        <v>1198</v>
      </c>
      <c r="H517" t="s">
        <v>22</v>
      </c>
      <c r="I517" t="s">
        <v>707</v>
      </c>
      <c r="J517" t="s">
        <v>1086</v>
      </c>
      <c r="K517" s="12">
        <v>20.684931506849299</v>
      </c>
      <c r="L517" s="12">
        <v>25.452054799999999</v>
      </c>
      <c r="M517" t="s">
        <v>1406</v>
      </c>
      <c r="N517" s="12">
        <v>0.82191780821917604</v>
      </c>
      <c r="O517" s="12">
        <v>0.65753424657534199</v>
      </c>
      <c r="P517" t="s">
        <v>1302</v>
      </c>
      <c r="Q517">
        <v>4</v>
      </c>
      <c r="R517">
        <v>4</v>
      </c>
      <c r="S517" t="b">
        <v>1</v>
      </c>
      <c r="T517" t="s">
        <v>1269</v>
      </c>
      <c r="U517">
        <v>2.7E-2</v>
      </c>
      <c r="V517">
        <v>7854</v>
      </c>
      <c r="W517">
        <v>10</v>
      </c>
      <c r="X517">
        <v>70</v>
      </c>
      <c r="Y517">
        <v>35</v>
      </c>
      <c r="Z517" t="s">
        <v>21</v>
      </c>
      <c r="AA517">
        <v>365</v>
      </c>
    </row>
    <row r="518" spans="1:27" x14ac:dyDescent="0.2">
      <c r="A518" t="s">
        <v>1404</v>
      </c>
      <c r="B518" t="s">
        <v>1267</v>
      </c>
      <c r="C518" t="s">
        <v>1388</v>
      </c>
      <c r="D518" t="b">
        <v>0</v>
      </c>
      <c r="E518" t="s">
        <v>1150</v>
      </c>
      <c r="F518" t="s">
        <v>21</v>
      </c>
      <c r="G518" t="s">
        <v>1198</v>
      </c>
      <c r="H518" t="s">
        <v>702</v>
      </c>
      <c r="I518" t="s">
        <v>707</v>
      </c>
      <c r="J518" t="s">
        <v>1086</v>
      </c>
      <c r="K518" s="12">
        <v>22.438356164383599</v>
      </c>
      <c r="L518" s="12">
        <v>25.7260274</v>
      </c>
      <c r="M518" t="s">
        <v>1406</v>
      </c>
      <c r="N518" s="12">
        <v>2.6301369863013702</v>
      </c>
      <c r="O518" s="12">
        <v>1.86301369863014</v>
      </c>
      <c r="P518" t="s">
        <v>1302</v>
      </c>
      <c r="Q518">
        <v>4</v>
      </c>
      <c r="R518">
        <v>4</v>
      </c>
      <c r="S518" t="b">
        <v>0</v>
      </c>
      <c r="T518" t="s">
        <v>21</v>
      </c>
      <c r="U518" t="s">
        <v>21</v>
      </c>
      <c r="V518">
        <v>7854</v>
      </c>
      <c r="W518">
        <v>10</v>
      </c>
      <c r="X518">
        <v>70</v>
      </c>
      <c r="Y518">
        <v>35</v>
      </c>
      <c r="Z518" t="s">
        <v>21</v>
      </c>
      <c r="AA518">
        <v>730</v>
      </c>
    </row>
    <row r="519" spans="1:27" x14ac:dyDescent="0.2">
      <c r="A519" t="s">
        <v>1404</v>
      </c>
      <c r="B519" t="s">
        <v>1267</v>
      </c>
      <c r="C519" t="s">
        <v>1388</v>
      </c>
      <c r="D519" t="b">
        <v>0</v>
      </c>
      <c r="E519" t="s">
        <v>1150</v>
      </c>
      <c r="F519" t="s">
        <v>21</v>
      </c>
      <c r="G519" t="s">
        <v>1198</v>
      </c>
      <c r="H519" t="s">
        <v>702</v>
      </c>
      <c r="I519" t="s">
        <v>707</v>
      </c>
      <c r="J519" t="s">
        <v>1086</v>
      </c>
      <c r="K519" s="12">
        <v>22.164383561643799</v>
      </c>
      <c r="L519" s="12">
        <v>24.1917808</v>
      </c>
      <c r="M519" t="s">
        <v>1406</v>
      </c>
      <c r="N519" s="12">
        <v>0</v>
      </c>
      <c r="O519" s="12">
        <v>1.6438356164383601</v>
      </c>
      <c r="P519" t="s">
        <v>1302</v>
      </c>
      <c r="Q519">
        <v>4</v>
      </c>
      <c r="R519">
        <v>4</v>
      </c>
      <c r="S519" t="b">
        <v>0</v>
      </c>
      <c r="T519" t="s">
        <v>21</v>
      </c>
      <c r="U519" t="s">
        <v>21</v>
      </c>
      <c r="V519">
        <v>7854</v>
      </c>
      <c r="W519">
        <v>10</v>
      </c>
      <c r="X519">
        <v>70</v>
      </c>
      <c r="Y519">
        <v>35</v>
      </c>
      <c r="Z519" t="s">
        <v>21</v>
      </c>
      <c r="AA519">
        <v>1095</v>
      </c>
    </row>
    <row r="520" spans="1:27" x14ac:dyDescent="0.2">
      <c r="A520" t="s">
        <v>1404</v>
      </c>
      <c r="B520" t="s">
        <v>1267</v>
      </c>
      <c r="C520" t="s">
        <v>1357</v>
      </c>
      <c r="D520" t="b">
        <v>0</v>
      </c>
      <c r="E520" t="s">
        <v>1150</v>
      </c>
      <c r="F520" t="s">
        <v>21</v>
      </c>
      <c r="G520" t="s">
        <v>1198</v>
      </c>
      <c r="H520" t="s">
        <v>22</v>
      </c>
      <c r="I520" t="s">
        <v>707</v>
      </c>
      <c r="J520" t="s">
        <v>1086</v>
      </c>
      <c r="K520" s="12">
        <v>1.31</v>
      </c>
      <c r="L520" s="12">
        <v>1.96</v>
      </c>
      <c r="M520" t="s">
        <v>1406</v>
      </c>
      <c r="N520" s="12">
        <v>0.1</v>
      </c>
      <c r="O520" s="12">
        <v>7.0000000000000007E-2</v>
      </c>
      <c r="P520" t="s">
        <v>1302</v>
      </c>
      <c r="Q520">
        <v>4</v>
      </c>
      <c r="R520">
        <v>4</v>
      </c>
      <c r="S520" t="b">
        <v>1</v>
      </c>
      <c r="T520" t="s">
        <v>1269</v>
      </c>
      <c r="U520">
        <v>5.0000000000000001E-3</v>
      </c>
      <c r="V520">
        <v>7854</v>
      </c>
      <c r="W520">
        <v>10</v>
      </c>
      <c r="X520">
        <v>70</v>
      </c>
      <c r="Y520">
        <v>35</v>
      </c>
      <c r="Z520">
        <v>2555</v>
      </c>
      <c r="AA520" t="s">
        <v>21</v>
      </c>
    </row>
    <row r="521" spans="1:27" x14ac:dyDescent="0.2">
      <c r="A521" t="s">
        <v>1404</v>
      </c>
      <c r="B521" t="s">
        <v>1267</v>
      </c>
      <c r="C521" t="s">
        <v>1357</v>
      </c>
      <c r="D521" t="b">
        <v>0</v>
      </c>
      <c r="E521" t="s">
        <v>1150</v>
      </c>
      <c r="F521" t="s">
        <v>21</v>
      </c>
      <c r="G521" t="s">
        <v>1198</v>
      </c>
      <c r="H521" t="s">
        <v>702</v>
      </c>
      <c r="I521" t="s">
        <v>707</v>
      </c>
      <c r="J521" t="s">
        <v>1086</v>
      </c>
      <c r="K521" s="12">
        <v>1.0900000000000001</v>
      </c>
      <c r="L521" s="12">
        <v>1.88</v>
      </c>
      <c r="M521" t="s">
        <v>1406</v>
      </c>
      <c r="N521" s="12">
        <v>0.15</v>
      </c>
      <c r="O521" s="12">
        <v>0.06</v>
      </c>
      <c r="P521" t="s">
        <v>1302</v>
      </c>
      <c r="Q521">
        <v>4</v>
      </c>
      <c r="R521">
        <v>4</v>
      </c>
      <c r="S521" t="b">
        <v>1</v>
      </c>
      <c r="T521" t="s">
        <v>1269</v>
      </c>
      <c r="U521">
        <v>1E-3</v>
      </c>
      <c r="V521">
        <v>7854</v>
      </c>
      <c r="W521">
        <v>10</v>
      </c>
      <c r="X521">
        <v>70</v>
      </c>
      <c r="Y521">
        <v>35</v>
      </c>
      <c r="Z521">
        <v>2920</v>
      </c>
      <c r="AA521" t="s">
        <v>21</v>
      </c>
    </row>
    <row r="522" spans="1:27" x14ac:dyDescent="0.2">
      <c r="A522" t="s">
        <v>1404</v>
      </c>
      <c r="B522" t="s">
        <v>1267</v>
      </c>
      <c r="C522" t="s">
        <v>1357</v>
      </c>
      <c r="D522" t="b">
        <v>0</v>
      </c>
      <c r="E522" t="s">
        <v>1150</v>
      </c>
      <c r="F522" t="s">
        <v>21</v>
      </c>
      <c r="G522" t="s">
        <v>1198</v>
      </c>
      <c r="H522" t="s">
        <v>702</v>
      </c>
      <c r="I522" t="s">
        <v>707</v>
      </c>
      <c r="J522" t="s">
        <v>1086</v>
      </c>
      <c r="K522" s="12">
        <v>1.25</v>
      </c>
      <c r="L522" s="12">
        <v>1.94</v>
      </c>
      <c r="M522" t="s">
        <v>1406</v>
      </c>
      <c r="N522" s="12">
        <v>0.22</v>
      </c>
      <c r="O522" s="12">
        <v>0.06</v>
      </c>
      <c r="P522" t="s">
        <v>1302</v>
      </c>
      <c r="Q522">
        <v>4</v>
      </c>
      <c r="R522">
        <v>4</v>
      </c>
      <c r="S522" t="b">
        <v>1</v>
      </c>
      <c r="T522" t="s">
        <v>1269</v>
      </c>
      <c r="U522">
        <v>3.0000000000000001E-3</v>
      </c>
      <c r="V522">
        <v>7854</v>
      </c>
      <c r="W522">
        <v>10</v>
      </c>
      <c r="X522">
        <v>70</v>
      </c>
      <c r="Y522">
        <v>35</v>
      </c>
      <c r="Z522">
        <v>3285</v>
      </c>
      <c r="AA522" t="s">
        <v>21</v>
      </c>
    </row>
    <row r="523" spans="1:27" x14ac:dyDescent="0.2">
      <c r="A523" t="s">
        <v>1404</v>
      </c>
      <c r="B523" t="s">
        <v>1267</v>
      </c>
      <c r="C523" t="s">
        <v>1357</v>
      </c>
      <c r="D523" t="b">
        <v>0</v>
      </c>
      <c r="E523" t="s">
        <v>1150</v>
      </c>
      <c r="F523" t="s">
        <v>21</v>
      </c>
      <c r="G523" t="s">
        <v>1198</v>
      </c>
      <c r="H523" t="s">
        <v>22</v>
      </c>
      <c r="I523" t="s">
        <v>707</v>
      </c>
      <c r="J523" t="s">
        <v>1086</v>
      </c>
      <c r="K523" s="12">
        <v>1.41</v>
      </c>
      <c r="L523" s="12">
        <v>1.96</v>
      </c>
      <c r="M523" t="s">
        <v>1406</v>
      </c>
      <c r="N523" s="12">
        <v>0.17</v>
      </c>
      <c r="O523" s="12">
        <v>7.0000000000000007E-2</v>
      </c>
      <c r="P523" t="s">
        <v>1302</v>
      </c>
      <c r="Q523">
        <v>4</v>
      </c>
      <c r="R523">
        <v>4</v>
      </c>
      <c r="S523" t="b">
        <v>1</v>
      </c>
      <c r="T523" t="s">
        <v>1269</v>
      </c>
      <c r="U523">
        <v>5.0000000000000001E-3</v>
      </c>
      <c r="V523">
        <v>7854</v>
      </c>
      <c r="W523">
        <v>10</v>
      </c>
      <c r="X523">
        <v>70</v>
      </c>
      <c r="Y523">
        <v>35</v>
      </c>
      <c r="Z523" t="s">
        <v>21</v>
      </c>
      <c r="AA523">
        <v>365</v>
      </c>
    </row>
    <row r="524" spans="1:27" x14ac:dyDescent="0.2">
      <c r="A524" t="s">
        <v>1404</v>
      </c>
      <c r="B524" t="s">
        <v>1267</v>
      </c>
      <c r="C524" t="s">
        <v>1357</v>
      </c>
      <c r="D524" t="b">
        <v>0</v>
      </c>
      <c r="E524" t="s">
        <v>1150</v>
      </c>
      <c r="F524" t="s">
        <v>21</v>
      </c>
      <c r="G524" t="s">
        <v>1198</v>
      </c>
      <c r="H524" t="s">
        <v>702</v>
      </c>
      <c r="I524" t="s">
        <v>707</v>
      </c>
      <c r="J524" t="s">
        <v>1086</v>
      </c>
      <c r="K524" s="12">
        <v>1.52</v>
      </c>
      <c r="L524" s="12">
        <v>1.88</v>
      </c>
      <c r="M524" t="s">
        <v>1406</v>
      </c>
      <c r="N524" s="12">
        <v>0.17</v>
      </c>
      <c r="O524" s="12">
        <v>0.06</v>
      </c>
      <c r="P524" t="s">
        <v>1302</v>
      </c>
      <c r="Q524">
        <v>4</v>
      </c>
      <c r="R524">
        <v>4</v>
      </c>
      <c r="S524" t="b">
        <v>1</v>
      </c>
      <c r="T524" t="s">
        <v>1400</v>
      </c>
      <c r="U524">
        <v>9.1999999999999998E-2</v>
      </c>
      <c r="V524">
        <v>7854</v>
      </c>
      <c r="W524">
        <v>10</v>
      </c>
      <c r="X524">
        <v>70</v>
      </c>
      <c r="Y524">
        <v>35</v>
      </c>
      <c r="Z524" t="s">
        <v>21</v>
      </c>
      <c r="AA524">
        <v>730</v>
      </c>
    </row>
    <row r="525" spans="1:27" x14ac:dyDescent="0.2">
      <c r="A525" t="s">
        <v>1404</v>
      </c>
      <c r="B525" t="s">
        <v>1267</v>
      </c>
      <c r="C525" t="s">
        <v>1357</v>
      </c>
      <c r="D525" t="b">
        <v>0</v>
      </c>
      <c r="E525" t="s">
        <v>1150</v>
      </c>
      <c r="F525" t="s">
        <v>21</v>
      </c>
      <c r="G525" t="s">
        <v>1198</v>
      </c>
      <c r="H525" t="s">
        <v>702</v>
      </c>
      <c r="I525" t="s">
        <v>707</v>
      </c>
      <c r="J525" t="s">
        <v>1086</v>
      </c>
      <c r="K525" s="12">
        <v>1.51</v>
      </c>
      <c r="L525" s="12">
        <v>1.94</v>
      </c>
      <c r="M525" t="s">
        <v>1406</v>
      </c>
      <c r="N525" s="12">
        <v>0.17</v>
      </c>
      <c r="O525" s="12">
        <v>0.06</v>
      </c>
      <c r="P525" t="s">
        <v>1302</v>
      </c>
      <c r="Q525">
        <v>4</v>
      </c>
      <c r="R525">
        <v>4</v>
      </c>
      <c r="S525" t="b">
        <v>1</v>
      </c>
      <c r="T525" t="s">
        <v>1269</v>
      </c>
      <c r="U525">
        <v>4.9000000000000002E-2</v>
      </c>
      <c r="V525">
        <v>7854</v>
      </c>
      <c r="W525">
        <v>10</v>
      </c>
      <c r="X525">
        <v>70</v>
      </c>
      <c r="Y525">
        <v>35</v>
      </c>
      <c r="Z525" t="s">
        <v>21</v>
      </c>
      <c r="AA525">
        <v>1095</v>
      </c>
    </row>
    <row r="526" spans="1:27" x14ac:dyDescent="0.2">
      <c r="A526" t="s">
        <v>1329</v>
      </c>
      <c r="B526" t="s">
        <v>1264</v>
      </c>
      <c r="C526" t="s">
        <v>21</v>
      </c>
      <c r="D526" t="b">
        <v>0</v>
      </c>
      <c r="E526" t="s">
        <v>1150</v>
      </c>
      <c r="F526" t="s">
        <v>1284</v>
      </c>
      <c r="G526" t="s">
        <v>1152</v>
      </c>
      <c r="H526" t="s">
        <v>21</v>
      </c>
      <c r="I526" t="s">
        <v>21</v>
      </c>
      <c r="J526" t="s">
        <v>1086</v>
      </c>
      <c r="K526" s="12">
        <v>17.8819444444445</v>
      </c>
      <c r="L526" s="12">
        <v>27.0833333333334</v>
      </c>
      <c r="M526" t="s">
        <v>1401</v>
      </c>
      <c r="N526">
        <v>5.3979223039431004</v>
      </c>
      <c r="O526">
        <v>8.5136895008112692</v>
      </c>
      <c r="P526" t="s">
        <v>1302</v>
      </c>
      <c r="Q526">
        <v>12</v>
      </c>
      <c r="R526">
        <v>12</v>
      </c>
      <c r="S526" t="b">
        <v>1</v>
      </c>
      <c r="T526" t="s">
        <v>1306</v>
      </c>
      <c r="U526" t="s">
        <v>21</v>
      </c>
      <c r="V526" t="s">
        <v>21</v>
      </c>
      <c r="W526" t="s">
        <v>21</v>
      </c>
      <c r="X526">
        <v>30</v>
      </c>
      <c r="Y526">
        <v>30</v>
      </c>
      <c r="Z526">
        <v>6204</v>
      </c>
      <c r="AA526" t="s">
        <v>21</v>
      </c>
    </row>
    <row r="527" spans="1:27" x14ac:dyDescent="0.2">
      <c r="A527" t="s">
        <v>1331</v>
      </c>
      <c r="B527" t="s">
        <v>1264</v>
      </c>
      <c r="C527" t="s">
        <v>21</v>
      </c>
      <c r="D527" t="b">
        <v>0</v>
      </c>
      <c r="E527" t="s">
        <v>1150</v>
      </c>
      <c r="G527" t="s">
        <v>1198</v>
      </c>
      <c r="H527" t="s">
        <v>21</v>
      </c>
      <c r="I527" t="s">
        <v>21</v>
      </c>
      <c r="J527" t="s">
        <v>1086</v>
      </c>
      <c r="K527">
        <v>72.8</v>
      </c>
      <c r="L527">
        <v>122</v>
      </c>
      <c r="M527" t="s">
        <v>1355</v>
      </c>
      <c r="N527" t="s">
        <v>21</v>
      </c>
      <c r="O527" t="s">
        <v>21</v>
      </c>
      <c r="P527" t="s">
        <v>21</v>
      </c>
      <c r="Q527">
        <v>24</v>
      </c>
      <c r="R527">
        <v>24</v>
      </c>
      <c r="S527" s="3" t="s">
        <v>21</v>
      </c>
      <c r="T527" s="3" t="s">
        <v>21</v>
      </c>
      <c r="U527" s="3" t="s">
        <v>21</v>
      </c>
      <c r="V527" s="3" t="s">
        <v>21</v>
      </c>
      <c r="W527" t="s">
        <v>21</v>
      </c>
      <c r="X527">
        <v>34.25</v>
      </c>
      <c r="Y527">
        <v>34.25</v>
      </c>
      <c r="Z527">
        <v>730</v>
      </c>
      <c r="AA527" t="s">
        <v>21</v>
      </c>
    </row>
    <row r="528" spans="1:27" x14ac:dyDescent="0.2">
      <c r="A528" t="s">
        <v>1331</v>
      </c>
      <c r="B528" t="s">
        <v>1264</v>
      </c>
      <c r="C528" t="s">
        <v>21</v>
      </c>
      <c r="D528" t="b">
        <v>0</v>
      </c>
      <c r="E528" t="s">
        <v>1150</v>
      </c>
      <c r="G528" t="s">
        <v>1198</v>
      </c>
      <c r="H528" t="s">
        <v>21</v>
      </c>
      <c r="I528" t="s">
        <v>21</v>
      </c>
      <c r="J528" t="s">
        <v>1086</v>
      </c>
      <c r="K528">
        <v>83.8</v>
      </c>
      <c r="L528">
        <v>194</v>
      </c>
      <c r="M528" t="s">
        <v>1358</v>
      </c>
      <c r="N528" t="s">
        <v>21</v>
      </c>
      <c r="O528" t="s">
        <v>21</v>
      </c>
      <c r="P528" t="s">
        <v>21</v>
      </c>
      <c r="Q528">
        <v>24</v>
      </c>
      <c r="R528">
        <v>24</v>
      </c>
      <c r="S528" s="3" t="s">
        <v>21</v>
      </c>
      <c r="T528" s="3" t="s">
        <v>21</v>
      </c>
      <c r="U528" s="3" t="s">
        <v>21</v>
      </c>
      <c r="V528" s="3" t="s">
        <v>21</v>
      </c>
      <c r="W528" t="s">
        <v>21</v>
      </c>
      <c r="X528">
        <v>34.25</v>
      </c>
      <c r="Y528">
        <v>34.25</v>
      </c>
      <c r="Z528">
        <v>730</v>
      </c>
      <c r="AA528" t="s">
        <v>21</v>
      </c>
    </row>
    <row r="529" spans="1:27" x14ac:dyDescent="0.2">
      <c r="A529" t="s">
        <v>1331</v>
      </c>
      <c r="B529" t="s">
        <v>1264</v>
      </c>
      <c r="C529" t="s">
        <v>21</v>
      </c>
      <c r="D529" t="b">
        <v>0</v>
      </c>
      <c r="E529" t="s">
        <v>1150</v>
      </c>
      <c r="G529" t="s">
        <v>1198</v>
      </c>
      <c r="H529" t="s">
        <v>21</v>
      </c>
      <c r="I529" t="s">
        <v>21</v>
      </c>
      <c r="J529" t="s">
        <v>1086</v>
      </c>
      <c r="K529">
        <v>105.5</v>
      </c>
      <c r="L529">
        <v>162</v>
      </c>
      <c r="M529" t="s">
        <v>1359</v>
      </c>
      <c r="N529" t="s">
        <v>21</v>
      </c>
      <c r="O529" t="s">
        <v>21</v>
      </c>
      <c r="P529" t="s">
        <v>21</v>
      </c>
      <c r="Q529">
        <v>24</v>
      </c>
      <c r="R529">
        <v>24</v>
      </c>
      <c r="S529" s="3" t="s">
        <v>21</v>
      </c>
      <c r="T529" s="3" t="s">
        <v>21</v>
      </c>
      <c r="U529" s="3" t="s">
        <v>21</v>
      </c>
      <c r="V529" s="3" t="s">
        <v>21</v>
      </c>
      <c r="W529" t="s">
        <v>21</v>
      </c>
      <c r="X529">
        <v>34.25</v>
      </c>
      <c r="Y529">
        <v>34.25</v>
      </c>
      <c r="Z529">
        <v>730</v>
      </c>
      <c r="AA529" t="s">
        <v>21</v>
      </c>
    </row>
    <row r="530" spans="1:27" x14ac:dyDescent="0.2">
      <c r="A530" t="s">
        <v>1318</v>
      </c>
      <c r="B530" t="s">
        <v>1264</v>
      </c>
      <c r="C530" t="s">
        <v>21</v>
      </c>
      <c r="D530" t="b">
        <v>0</v>
      </c>
      <c r="E530" t="s">
        <v>1150</v>
      </c>
      <c r="F530" t="s">
        <v>21</v>
      </c>
      <c r="G530" t="s">
        <v>1152</v>
      </c>
      <c r="H530" t="s">
        <v>693</v>
      </c>
      <c r="I530" t="s">
        <v>708</v>
      </c>
      <c r="J530" t="s">
        <v>1086</v>
      </c>
      <c r="K530">
        <v>674</v>
      </c>
      <c r="L530">
        <v>1497</v>
      </c>
      <c r="N530">
        <v>349</v>
      </c>
      <c r="O530">
        <v>1273</v>
      </c>
      <c r="P530" t="s">
        <v>1320</v>
      </c>
      <c r="Q530">
        <v>7</v>
      </c>
      <c r="R530">
        <v>7</v>
      </c>
      <c r="S530" t="b">
        <v>0</v>
      </c>
      <c r="T530" t="s">
        <v>1309</v>
      </c>
      <c r="U530" t="s">
        <v>21</v>
      </c>
      <c r="V530">
        <v>50.27</v>
      </c>
      <c r="W530" t="s">
        <v>21</v>
      </c>
      <c r="X530">
        <v>100</v>
      </c>
      <c r="Y530">
        <v>100</v>
      </c>
      <c r="Z530">
        <v>120</v>
      </c>
      <c r="AA530" t="s">
        <v>21</v>
      </c>
    </row>
    <row r="531" spans="1:27" x14ac:dyDescent="0.2">
      <c r="A531" t="s">
        <v>1318</v>
      </c>
      <c r="B531" t="s">
        <v>1267</v>
      </c>
      <c r="C531" t="s">
        <v>1357</v>
      </c>
      <c r="D531" t="b">
        <v>0</v>
      </c>
      <c r="E531" t="s">
        <v>1150</v>
      </c>
      <c r="F531" t="s">
        <v>21</v>
      </c>
      <c r="G531" t="s">
        <v>1152</v>
      </c>
      <c r="H531" t="s">
        <v>693</v>
      </c>
      <c r="I531" t="s">
        <v>708</v>
      </c>
      <c r="J531" t="s">
        <v>1086</v>
      </c>
      <c r="K531">
        <v>1.93</v>
      </c>
      <c r="L531">
        <v>2.02</v>
      </c>
      <c r="M531" t="s">
        <v>21</v>
      </c>
      <c r="N531" t="s">
        <v>21</v>
      </c>
      <c r="O531" t="s">
        <v>21</v>
      </c>
      <c r="P531" t="s">
        <v>21</v>
      </c>
      <c r="Q531">
        <v>7</v>
      </c>
      <c r="R531">
        <v>7</v>
      </c>
      <c r="S531" t="s">
        <v>21</v>
      </c>
      <c r="T531" t="s">
        <v>21</v>
      </c>
      <c r="U531" t="s">
        <v>21</v>
      </c>
      <c r="V531">
        <v>50.27</v>
      </c>
      <c r="W531" t="s">
        <v>21</v>
      </c>
      <c r="X531">
        <v>100</v>
      </c>
      <c r="Y531">
        <v>100</v>
      </c>
      <c r="Z531">
        <v>120</v>
      </c>
      <c r="AA531" t="s">
        <v>21</v>
      </c>
    </row>
    <row r="532" spans="1:27" x14ac:dyDescent="0.2">
      <c r="A532" t="s">
        <v>1318</v>
      </c>
      <c r="B532" t="s">
        <v>1267</v>
      </c>
      <c r="C532" t="s">
        <v>1378</v>
      </c>
      <c r="D532" t="b">
        <v>0</v>
      </c>
      <c r="E532" t="s">
        <v>1150</v>
      </c>
      <c r="F532" t="s">
        <v>21</v>
      </c>
      <c r="G532" t="s">
        <v>1152</v>
      </c>
      <c r="H532" t="s">
        <v>693</v>
      </c>
      <c r="I532" t="s">
        <v>708</v>
      </c>
      <c r="J532" t="s">
        <v>1086</v>
      </c>
      <c r="K532">
        <v>1.4</v>
      </c>
      <c r="L532">
        <v>1.29</v>
      </c>
      <c r="M532" t="s">
        <v>21</v>
      </c>
      <c r="N532" t="s">
        <v>21</v>
      </c>
      <c r="O532" t="s">
        <v>21</v>
      </c>
      <c r="P532" t="s">
        <v>21</v>
      </c>
      <c r="Q532">
        <v>7</v>
      </c>
      <c r="R532">
        <v>7</v>
      </c>
      <c r="S532" t="s">
        <v>21</v>
      </c>
      <c r="T532" t="s">
        <v>21</v>
      </c>
      <c r="U532" t="s">
        <v>21</v>
      </c>
      <c r="V532">
        <v>50.27</v>
      </c>
      <c r="W532" t="s">
        <v>21</v>
      </c>
      <c r="X532">
        <v>100</v>
      </c>
      <c r="Y532">
        <v>100</v>
      </c>
      <c r="Z532">
        <v>120</v>
      </c>
      <c r="AA532" t="s">
        <v>21</v>
      </c>
    </row>
    <row r="533" spans="1:27" x14ac:dyDescent="0.2">
      <c r="A533" t="s">
        <v>1318</v>
      </c>
      <c r="B533" t="s">
        <v>1267</v>
      </c>
      <c r="C533" t="s">
        <v>1567</v>
      </c>
      <c r="D533" t="b">
        <v>0</v>
      </c>
      <c r="E533" t="s">
        <v>1150</v>
      </c>
      <c r="F533" t="s">
        <v>21</v>
      </c>
      <c r="G533" t="s">
        <v>1152</v>
      </c>
      <c r="H533" t="s">
        <v>693</v>
      </c>
      <c r="I533" t="s">
        <v>708</v>
      </c>
      <c r="J533" t="s">
        <v>1086</v>
      </c>
      <c r="K533">
        <v>10</v>
      </c>
      <c r="L533">
        <v>11</v>
      </c>
      <c r="M533" t="s">
        <v>21</v>
      </c>
      <c r="N533" t="s">
        <v>21</v>
      </c>
      <c r="O533" t="s">
        <v>21</v>
      </c>
      <c r="P533" t="s">
        <v>21</v>
      </c>
      <c r="Q533">
        <v>7</v>
      </c>
      <c r="R533">
        <v>7</v>
      </c>
      <c r="S533" t="s">
        <v>21</v>
      </c>
      <c r="T533" t="s">
        <v>21</v>
      </c>
      <c r="U533" t="s">
        <v>21</v>
      </c>
      <c r="V533">
        <v>50.27</v>
      </c>
      <c r="W533" t="s">
        <v>21</v>
      </c>
      <c r="X533">
        <v>100</v>
      </c>
      <c r="Y533">
        <v>100</v>
      </c>
      <c r="Z533">
        <v>120</v>
      </c>
      <c r="AA533" t="s">
        <v>21</v>
      </c>
    </row>
    <row r="534" spans="1:27" x14ac:dyDescent="0.2">
      <c r="A534" t="s">
        <v>1318</v>
      </c>
      <c r="B534" t="s">
        <v>1267</v>
      </c>
      <c r="C534" t="s">
        <v>1567</v>
      </c>
      <c r="D534" t="b">
        <v>0</v>
      </c>
      <c r="E534" t="s">
        <v>1150</v>
      </c>
      <c r="F534" t="s">
        <v>21</v>
      </c>
      <c r="G534" t="s">
        <v>1152</v>
      </c>
      <c r="H534" t="s">
        <v>693</v>
      </c>
      <c r="I534" t="s">
        <v>708</v>
      </c>
      <c r="J534" t="s">
        <v>1086</v>
      </c>
      <c r="K534">
        <v>15</v>
      </c>
      <c r="L534">
        <v>22</v>
      </c>
      <c r="M534" t="s">
        <v>21</v>
      </c>
      <c r="N534" t="s">
        <v>21</v>
      </c>
      <c r="O534" t="s">
        <v>21</v>
      </c>
      <c r="P534" t="s">
        <v>21</v>
      </c>
      <c r="Q534">
        <v>7</v>
      </c>
      <c r="R534">
        <v>7</v>
      </c>
      <c r="S534" t="s">
        <v>21</v>
      </c>
      <c r="T534" t="s">
        <v>21</v>
      </c>
      <c r="U534" t="s">
        <v>21</v>
      </c>
      <c r="V534">
        <v>50.27</v>
      </c>
      <c r="W534" t="s">
        <v>21</v>
      </c>
      <c r="X534">
        <v>100</v>
      </c>
      <c r="Y534">
        <v>100</v>
      </c>
      <c r="Z534">
        <v>120</v>
      </c>
      <c r="AA534" t="s">
        <v>21</v>
      </c>
    </row>
    <row r="535" spans="1:27" x14ac:dyDescent="0.2">
      <c r="A535" t="s">
        <v>1318</v>
      </c>
      <c r="B535" t="s">
        <v>1264</v>
      </c>
      <c r="C535" t="s">
        <v>21</v>
      </c>
      <c r="D535" t="b">
        <v>0</v>
      </c>
      <c r="E535" t="s">
        <v>1150</v>
      </c>
      <c r="F535" t="s">
        <v>21</v>
      </c>
      <c r="G535" t="s">
        <v>1152</v>
      </c>
      <c r="H535" t="s">
        <v>693</v>
      </c>
      <c r="I535" t="s">
        <v>708</v>
      </c>
      <c r="J535" t="s">
        <v>1085</v>
      </c>
      <c r="K535">
        <v>1948</v>
      </c>
      <c r="L535">
        <v>1497</v>
      </c>
      <c r="M535" t="s">
        <v>21</v>
      </c>
      <c r="N535">
        <v>1244</v>
      </c>
      <c r="O535">
        <v>1273</v>
      </c>
      <c r="P535" t="s">
        <v>1320</v>
      </c>
      <c r="Q535">
        <v>7</v>
      </c>
      <c r="R535">
        <v>7</v>
      </c>
      <c r="S535" t="b">
        <v>1</v>
      </c>
      <c r="T535" t="s">
        <v>1269</v>
      </c>
      <c r="U535" t="s">
        <v>21</v>
      </c>
      <c r="V535">
        <v>50.27</v>
      </c>
      <c r="W535" t="s">
        <v>21</v>
      </c>
      <c r="X535">
        <v>134.93530499075786</v>
      </c>
      <c r="Y535">
        <v>134.93530499075786</v>
      </c>
      <c r="Z535">
        <v>120</v>
      </c>
      <c r="AA535" t="s">
        <v>21</v>
      </c>
    </row>
    <row r="536" spans="1:27" x14ac:dyDescent="0.2">
      <c r="A536" t="s">
        <v>1318</v>
      </c>
      <c r="B536" t="s">
        <v>1267</v>
      </c>
      <c r="C536" t="s">
        <v>1357</v>
      </c>
      <c r="D536" t="b">
        <v>0</v>
      </c>
      <c r="E536" t="s">
        <v>1150</v>
      </c>
      <c r="F536" t="s">
        <v>21</v>
      </c>
      <c r="G536" t="s">
        <v>1152</v>
      </c>
      <c r="H536" t="s">
        <v>693</v>
      </c>
      <c r="I536" t="s">
        <v>708</v>
      </c>
      <c r="J536" t="s">
        <v>1085</v>
      </c>
      <c r="K536">
        <v>1.58</v>
      </c>
      <c r="L536">
        <v>2.02</v>
      </c>
      <c r="M536" t="s">
        <v>21</v>
      </c>
      <c r="N536" t="s">
        <v>21</v>
      </c>
      <c r="O536" t="s">
        <v>21</v>
      </c>
      <c r="P536" t="s">
        <v>21</v>
      </c>
      <c r="Q536">
        <v>7</v>
      </c>
      <c r="R536">
        <v>7</v>
      </c>
      <c r="S536" t="s">
        <v>21</v>
      </c>
      <c r="T536" t="s">
        <v>21</v>
      </c>
      <c r="U536" t="s">
        <v>21</v>
      </c>
      <c r="V536">
        <v>50.27</v>
      </c>
      <c r="W536" t="s">
        <v>21</v>
      </c>
      <c r="X536">
        <v>134.93530499075786</v>
      </c>
      <c r="Y536">
        <v>134.93530499075786</v>
      </c>
      <c r="Z536">
        <v>120</v>
      </c>
      <c r="AA536" t="s">
        <v>21</v>
      </c>
    </row>
    <row r="537" spans="1:27" x14ac:dyDescent="0.2">
      <c r="A537" t="s">
        <v>1318</v>
      </c>
      <c r="B537" t="s">
        <v>1267</v>
      </c>
      <c r="C537" t="s">
        <v>1378</v>
      </c>
      <c r="D537" t="b">
        <v>0</v>
      </c>
      <c r="E537" t="s">
        <v>1150</v>
      </c>
      <c r="F537" t="s">
        <v>21</v>
      </c>
      <c r="G537" t="s">
        <v>1152</v>
      </c>
      <c r="H537" t="s">
        <v>693</v>
      </c>
      <c r="I537" t="s">
        <v>708</v>
      </c>
      <c r="J537" t="s">
        <v>1085</v>
      </c>
      <c r="K537">
        <v>0.79</v>
      </c>
      <c r="L537">
        <v>1.29</v>
      </c>
      <c r="M537" t="s">
        <v>21</v>
      </c>
      <c r="N537" t="s">
        <v>21</v>
      </c>
      <c r="O537" t="s">
        <v>21</v>
      </c>
      <c r="P537" t="s">
        <v>21</v>
      </c>
      <c r="Q537">
        <v>7</v>
      </c>
      <c r="R537">
        <v>7</v>
      </c>
      <c r="S537" t="s">
        <v>21</v>
      </c>
      <c r="T537" t="s">
        <v>21</v>
      </c>
      <c r="U537" t="s">
        <v>21</v>
      </c>
      <c r="V537">
        <v>50.27</v>
      </c>
      <c r="W537" t="s">
        <v>21</v>
      </c>
      <c r="X537">
        <v>134.93530499075786</v>
      </c>
      <c r="Y537">
        <v>134.93530499075786</v>
      </c>
      <c r="Z537">
        <v>120</v>
      </c>
      <c r="AA537" t="s">
        <v>21</v>
      </c>
    </row>
    <row r="538" spans="1:27" x14ac:dyDescent="0.2">
      <c r="A538" t="s">
        <v>1318</v>
      </c>
      <c r="B538" t="s">
        <v>1267</v>
      </c>
      <c r="C538" t="s">
        <v>1388</v>
      </c>
      <c r="D538" t="b">
        <v>0</v>
      </c>
      <c r="E538" t="s">
        <v>1150</v>
      </c>
      <c r="F538" t="s">
        <v>21</v>
      </c>
      <c r="G538" t="s">
        <v>1152</v>
      </c>
      <c r="H538" t="s">
        <v>693</v>
      </c>
      <c r="I538" t="s">
        <v>708</v>
      </c>
      <c r="J538" t="s">
        <v>1085</v>
      </c>
      <c r="K538">
        <v>30</v>
      </c>
      <c r="L538">
        <v>15</v>
      </c>
      <c r="M538" t="s">
        <v>21</v>
      </c>
      <c r="N538" t="s">
        <v>21</v>
      </c>
      <c r="O538" t="s">
        <v>21</v>
      </c>
      <c r="P538" t="s">
        <v>21</v>
      </c>
      <c r="Q538">
        <v>7</v>
      </c>
      <c r="R538">
        <v>7</v>
      </c>
      <c r="S538" t="s">
        <v>21</v>
      </c>
      <c r="T538" t="s">
        <v>21</v>
      </c>
      <c r="U538" t="s">
        <v>21</v>
      </c>
      <c r="V538">
        <v>50.27</v>
      </c>
      <c r="W538" t="s">
        <v>21</v>
      </c>
      <c r="X538">
        <v>134.93530499075786</v>
      </c>
      <c r="Y538">
        <v>134.93530499075786</v>
      </c>
      <c r="Z538">
        <v>120</v>
      </c>
      <c r="AA538" t="s">
        <v>21</v>
      </c>
    </row>
    <row r="539" spans="1:27" x14ac:dyDescent="0.2">
      <c r="A539" t="s">
        <v>1318</v>
      </c>
      <c r="B539" t="s">
        <v>1264</v>
      </c>
      <c r="C539" t="s">
        <v>21</v>
      </c>
      <c r="D539" t="b">
        <v>0</v>
      </c>
      <c r="E539" t="s">
        <v>1150</v>
      </c>
      <c r="F539" t="s">
        <v>21</v>
      </c>
      <c r="G539" t="s">
        <v>1152</v>
      </c>
      <c r="H539" t="s">
        <v>693</v>
      </c>
      <c r="I539" t="s">
        <v>708</v>
      </c>
      <c r="J539" t="s">
        <v>1085</v>
      </c>
      <c r="K539">
        <v>1689</v>
      </c>
      <c r="L539">
        <v>1497</v>
      </c>
      <c r="M539" t="s">
        <v>21</v>
      </c>
      <c r="N539">
        <v>703</v>
      </c>
      <c r="O539">
        <v>1273</v>
      </c>
      <c r="P539" t="s">
        <v>1320</v>
      </c>
      <c r="Q539">
        <v>7</v>
      </c>
      <c r="R539">
        <v>7</v>
      </c>
      <c r="S539" t="b">
        <v>1</v>
      </c>
      <c r="T539" t="s">
        <v>1269</v>
      </c>
      <c r="U539" t="s">
        <v>21</v>
      </c>
      <c r="V539">
        <v>50.27</v>
      </c>
      <c r="W539" t="s">
        <v>21</v>
      </c>
      <c r="X539">
        <v>138.41035120147876</v>
      </c>
      <c r="Y539">
        <v>138.41035120147876</v>
      </c>
      <c r="Z539">
        <v>120</v>
      </c>
      <c r="AA539" t="s">
        <v>21</v>
      </c>
    </row>
    <row r="540" spans="1:27" x14ac:dyDescent="0.2">
      <c r="A540" t="s">
        <v>1318</v>
      </c>
      <c r="B540" t="s">
        <v>1267</v>
      </c>
      <c r="C540" t="s">
        <v>1357</v>
      </c>
      <c r="D540" t="b">
        <v>0</v>
      </c>
      <c r="E540" t="s">
        <v>1150</v>
      </c>
      <c r="F540" t="s">
        <v>21</v>
      </c>
      <c r="G540" t="s">
        <v>1152</v>
      </c>
      <c r="H540" t="s">
        <v>693</v>
      </c>
      <c r="I540" t="s">
        <v>708</v>
      </c>
      <c r="J540" t="s">
        <v>1085</v>
      </c>
      <c r="K540">
        <v>2.2200000000000002</v>
      </c>
      <c r="L540">
        <v>2.02</v>
      </c>
      <c r="M540" t="s">
        <v>21</v>
      </c>
      <c r="N540" t="s">
        <v>21</v>
      </c>
      <c r="O540" t="s">
        <v>21</v>
      </c>
      <c r="P540" t="s">
        <v>21</v>
      </c>
      <c r="Q540">
        <v>7</v>
      </c>
      <c r="R540">
        <v>7</v>
      </c>
      <c r="S540" t="s">
        <v>21</v>
      </c>
      <c r="T540" t="s">
        <v>21</v>
      </c>
      <c r="U540" t="s">
        <v>21</v>
      </c>
      <c r="V540">
        <v>50.27</v>
      </c>
      <c r="W540" t="s">
        <v>21</v>
      </c>
      <c r="X540">
        <v>138.41035120147876</v>
      </c>
      <c r="Y540">
        <v>138.41035120147876</v>
      </c>
      <c r="Z540">
        <v>120</v>
      </c>
      <c r="AA540" t="s">
        <v>21</v>
      </c>
    </row>
    <row r="541" spans="1:27" x14ac:dyDescent="0.2">
      <c r="A541" t="s">
        <v>1318</v>
      </c>
      <c r="B541" t="s">
        <v>1267</v>
      </c>
      <c r="C541" t="s">
        <v>1378</v>
      </c>
      <c r="D541" t="b">
        <v>0</v>
      </c>
      <c r="E541" t="s">
        <v>1150</v>
      </c>
      <c r="F541" t="s">
        <v>21</v>
      </c>
      <c r="G541" t="s">
        <v>1152</v>
      </c>
      <c r="H541" t="s">
        <v>693</v>
      </c>
      <c r="I541" t="s">
        <v>708</v>
      </c>
      <c r="J541" t="s">
        <v>1085</v>
      </c>
      <c r="K541">
        <v>1.6</v>
      </c>
      <c r="L541">
        <v>1.29</v>
      </c>
      <c r="M541" t="s">
        <v>21</v>
      </c>
      <c r="N541" t="s">
        <v>21</v>
      </c>
      <c r="O541" t="s">
        <v>21</v>
      </c>
      <c r="P541" t="s">
        <v>21</v>
      </c>
      <c r="Q541">
        <v>7</v>
      </c>
      <c r="R541">
        <v>7</v>
      </c>
      <c r="S541" t="s">
        <v>21</v>
      </c>
      <c r="T541" t="s">
        <v>21</v>
      </c>
      <c r="U541" t="s">
        <v>21</v>
      </c>
      <c r="V541">
        <v>50.27</v>
      </c>
      <c r="W541" t="s">
        <v>21</v>
      </c>
      <c r="X541">
        <v>138.41035120147876</v>
      </c>
      <c r="Y541">
        <v>138.41035120147876</v>
      </c>
      <c r="Z541">
        <v>120</v>
      </c>
      <c r="AA541" t="s">
        <v>21</v>
      </c>
    </row>
    <row r="542" spans="1:27" x14ac:dyDescent="0.2">
      <c r="A542" t="s">
        <v>1318</v>
      </c>
      <c r="B542" t="s">
        <v>1267</v>
      </c>
      <c r="C542" t="s">
        <v>1388</v>
      </c>
      <c r="D542" t="b">
        <v>0</v>
      </c>
      <c r="E542" t="s">
        <v>1150</v>
      </c>
      <c r="F542" t="s">
        <v>21</v>
      </c>
      <c r="G542" t="s">
        <v>1152</v>
      </c>
      <c r="H542" t="s">
        <v>693</v>
      </c>
      <c r="I542" t="s">
        <v>708</v>
      </c>
      <c r="J542" t="s">
        <v>1085</v>
      </c>
      <c r="K542">
        <v>29</v>
      </c>
      <c r="L542">
        <v>15</v>
      </c>
      <c r="M542" t="s">
        <v>21</v>
      </c>
      <c r="N542" t="s">
        <v>21</v>
      </c>
      <c r="O542" t="s">
        <v>21</v>
      </c>
      <c r="P542" t="s">
        <v>21</v>
      </c>
      <c r="Q542">
        <v>7</v>
      </c>
      <c r="R542">
        <v>7</v>
      </c>
      <c r="S542" t="s">
        <v>21</v>
      </c>
      <c r="T542" t="s">
        <v>21</v>
      </c>
      <c r="U542" t="s">
        <v>21</v>
      </c>
      <c r="V542">
        <v>50.27</v>
      </c>
      <c r="W542" t="s">
        <v>21</v>
      </c>
      <c r="X542">
        <v>138.41035120147876</v>
      </c>
      <c r="Y542">
        <v>138.41035120147876</v>
      </c>
      <c r="Z542">
        <v>120</v>
      </c>
      <c r="AA542" t="s">
        <v>21</v>
      </c>
    </row>
    <row r="543" spans="1:27" x14ac:dyDescent="0.2">
      <c r="A543" t="s">
        <v>1436</v>
      </c>
      <c r="B543" t="s">
        <v>1264</v>
      </c>
      <c r="C543" t="s">
        <v>21</v>
      </c>
      <c r="D543" t="b">
        <v>1</v>
      </c>
      <c r="E543" t="s">
        <v>1441</v>
      </c>
      <c r="F543" t="s">
        <v>21</v>
      </c>
      <c r="G543" t="s">
        <v>1212</v>
      </c>
      <c r="H543" t="s">
        <v>701</v>
      </c>
      <c r="I543" t="s">
        <v>707</v>
      </c>
      <c r="J543" t="s">
        <v>1086</v>
      </c>
      <c r="K543" s="12">
        <v>0.63604240282686697</v>
      </c>
      <c r="L543" s="12">
        <v>14.840989399293299</v>
      </c>
      <c r="M543" t="s">
        <v>1450</v>
      </c>
      <c r="N543" s="12">
        <v>0</v>
      </c>
      <c r="O543" s="12">
        <v>1.69611307420493</v>
      </c>
      <c r="P543" t="s">
        <v>1302</v>
      </c>
      <c r="Q543">
        <v>4</v>
      </c>
      <c r="R543">
        <v>4</v>
      </c>
      <c r="S543" t="b">
        <v>0</v>
      </c>
      <c r="T543" t="s">
        <v>1309</v>
      </c>
      <c r="U543" t="s">
        <v>21</v>
      </c>
      <c r="V543" t="s">
        <v>21</v>
      </c>
      <c r="W543">
        <v>3</v>
      </c>
      <c r="X543">
        <v>100</v>
      </c>
      <c r="Y543">
        <v>100</v>
      </c>
      <c r="Z543">
        <v>425</v>
      </c>
      <c r="AA543" t="s">
        <v>21</v>
      </c>
    </row>
    <row r="544" spans="1:27" x14ac:dyDescent="0.2">
      <c r="A544" t="s">
        <v>1436</v>
      </c>
      <c r="B544" t="s">
        <v>1264</v>
      </c>
      <c r="C544" t="s">
        <v>21</v>
      </c>
      <c r="D544" t="b">
        <v>1</v>
      </c>
      <c r="E544" t="s">
        <v>1441</v>
      </c>
      <c r="F544" t="s">
        <v>21</v>
      </c>
      <c r="G544" t="s">
        <v>1212</v>
      </c>
      <c r="H544" t="s">
        <v>701</v>
      </c>
      <c r="I544" t="s">
        <v>707</v>
      </c>
      <c r="J544" t="s">
        <v>1085</v>
      </c>
      <c r="K544" s="12">
        <v>7.2084805653710404</v>
      </c>
      <c r="L544" s="12">
        <v>14.840989399293299</v>
      </c>
      <c r="M544" t="s">
        <v>1450</v>
      </c>
      <c r="N544" s="12">
        <v>7.4204946996466399</v>
      </c>
      <c r="O544" s="12">
        <v>1.69611307420493</v>
      </c>
      <c r="P544" t="s">
        <v>1302</v>
      </c>
      <c r="Q544">
        <v>4</v>
      </c>
      <c r="R544">
        <v>4</v>
      </c>
      <c r="S544" t="b">
        <v>0</v>
      </c>
      <c r="T544" t="s">
        <v>1309</v>
      </c>
      <c r="U544" t="s">
        <v>21</v>
      </c>
      <c r="V544" t="s">
        <v>21</v>
      </c>
      <c r="W544">
        <v>3</v>
      </c>
      <c r="X544">
        <v>100</v>
      </c>
      <c r="Y544">
        <v>100</v>
      </c>
      <c r="Z544">
        <v>425</v>
      </c>
      <c r="AA544" t="s">
        <v>21</v>
      </c>
    </row>
    <row r="545" spans="1:27" x14ac:dyDescent="0.2">
      <c r="A545" t="s">
        <v>1436</v>
      </c>
      <c r="B545" t="s">
        <v>1264</v>
      </c>
      <c r="C545" t="s">
        <v>21</v>
      </c>
      <c r="D545" t="b">
        <v>1</v>
      </c>
      <c r="E545" t="s">
        <v>1441</v>
      </c>
      <c r="F545" t="s">
        <v>21</v>
      </c>
      <c r="G545" t="s">
        <v>1212</v>
      </c>
      <c r="H545" t="s">
        <v>701</v>
      </c>
      <c r="I545" t="s">
        <v>707</v>
      </c>
      <c r="J545" t="s">
        <v>1085</v>
      </c>
      <c r="K545" s="12">
        <v>27.773851590105998</v>
      </c>
      <c r="L545" s="12">
        <v>14.840989399293299</v>
      </c>
      <c r="M545" t="s">
        <v>1450</v>
      </c>
      <c r="N545" s="12">
        <v>16.113074204947001</v>
      </c>
      <c r="O545" s="12">
        <v>1.69611307420493</v>
      </c>
      <c r="P545" t="s">
        <v>1302</v>
      </c>
      <c r="Q545">
        <v>4</v>
      </c>
      <c r="R545">
        <v>4</v>
      </c>
      <c r="S545" t="b">
        <v>0</v>
      </c>
      <c r="T545" t="s">
        <v>1309</v>
      </c>
      <c r="U545" t="s">
        <v>21</v>
      </c>
      <c r="V545" t="s">
        <v>21</v>
      </c>
      <c r="W545">
        <v>3</v>
      </c>
      <c r="X545">
        <v>200</v>
      </c>
      <c r="Y545">
        <v>200</v>
      </c>
      <c r="Z545">
        <v>425</v>
      </c>
      <c r="AA545" t="s">
        <v>21</v>
      </c>
    </row>
    <row r="546" spans="1:27" x14ac:dyDescent="0.2">
      <c r="A546" t="s">
        <v>1495</v>
      </c>
      <c r="B546" t="s">
        <v>1264</v>
      </c>
      <c r="C546" t="s">
        <v>21</v>
      </c>
      <c r="D546" t="b">
        <v>1</v>
      </c>
      <c r="E546" t="s">
        <v>1513</v>
      </c>
      <c r="F546" t="s">
        <v>21</v>
      </c>
      <c r="G546" t="s">
        <v>1212</v>
      </c>
      <c r="H546" t="s">
        <v>21</v>
      </c>
      <c r="I546" t="s">
        <v>705</v>
      </c>
      <c r="J546" t="s">
        <v>1086</v>
      </c>
      <c r="K546">
        <v>0.48</v>
      </c>
      <c r="L546">
        <v>0.3</v>
      </c>
      <c r="M546" t="s">
        <v>1498</v>
      </c>
      <c r="N546">
        <v>0.17</v>
      </c>
      <c r="O546">
        <v>0.27</v>
      </c>
      <c r="P546" t="s">
        <v>1320</v>
      </c>
      <c r="Q546">
        <v>27</v>
      </c>
      <c r="R546">
        <v>27</v>
      </c>
      <c r="S546" t="s">
        <v>21</v>
      </c>
      <c r="T546" t="s">
        <v>21</v>
      </c>
      <c r="U546" t="s">
        <v>21</v>
      </c>
      <c r="V546">
        <v>12.6</v>
      </c>
      <c r="W546">
        <v>10</v>
      </c>
      <c r="X546">
        <v>100</v>
      </c>
      <c r="Y546">
        <v>16.670000000000002</v>
      </c>
      <c r="Z546">
        <v>760</v>
      </c>
      <c r="AA546" t="s">
        <v>21</v>
      </c>
    </row>
    <row r="547" spans="1:27" ht="16" x14ac:dyDescent="0.2">
      <c r="A547" t="s">
        <v>1495</v>
      </c>
      <c r="B547" t="s">
        <v>1264</v>
      </c>
      <c r="C547" t="s">
        <v>21</v>
      </c>
      <c r="D547" t="b">
        <v>1</v>
      </c>
      <c r="E547" t="s">
        <v>1513</v>
      </c>
      <c r="F547" t="s">
        <v>21</v>
      </c>
      <c r="G547" t="s">
        <v>1212</v>
      </c>
      <c r="H547" t="s">
        <v>21</v>
      </c>
      <c r="I547" t="s">
        <v>705</v>
      </c>
      <c r="J547" t="s">
        <v>1086</v>
      </c>
      <c r="K547">
        <v>0.97</v>
      </c>
      <c r="L547" s="19">
        <v>0.4</v>
      </c>
      <c r="M547" t="s">
        <v>1498</v>
      </c>
      <c r="N547">
        <v>0.22</v>
      </c>
      <c r="O547">
        <v>0.13</v>
      </c>
      <c r="P547" t="s">
        <v>1320</v>
      </c>
      <c r="Q547">
        <v>27</v>
      </c>
      <c r="R547">
        <v>27</v>
      </c>
      <c r="S547" t="s">
        <v>21</v>
      </c>
      <c r="T547" t="s">
        <v>21</v>
      </c>
      <c r="U547" t="s">
        <v>21</v>
      </c>
      <c r="V547">
        <v>12.6</v>
      </c>
      <c r="W547">
        <v>10</v>
      </c>
      <c r="X547">
        <v>100</v>
      </c>
      <c r="Y547">
        <v>16.670000000000002</v>
      </c>
      <c r="Z547">
        <v>760</v>
      </c>
      <c r="AA547" t="s">
        <v>21</v>
      </c>
    </row>
    <row r="548" spans="1:27" x14ac:dyDescent="0.2">
      <c r="A548" t="s">
        <v>1495</v>
      </c>
      <c r="B548" t="s">
        <v>1264</v>
      </c>
      <c r="C548" t="s">
        <v>21</v>
      </c>
      <c r="D548" t="b">
        <v>1</v>
      </c>
      <c r="E548" t="s">
        <v>1513</v>
      </c>
      <c r="F548" t="s">
        <v>21</v>
      </c>
      <c r="G548" t="s">
        <v>1212</v>
      </c>
      <c r="H548" t="s">
        <v>21</v>
      </c>
      <c r="I548" t="s">
        <v>705</v>
      </c>
      <c r="J548" t="s">
        <v>1086</v>
      </c>
      <c r="K548">
        <v>0.48</v>
      </c>
      <c r="L548">
        <v>0.11</v>
      </c>
      <c r="M548" t="s">
        <v>1498</v>
      </c>
      <c r="N548">
        <v>0.23</v>
      </c>
      <c r="O548">
        <v>0.13</v>
      </c>
      <c r="P548" t="s">
        <v>1320</v>
      </c>
      <c r="Q548">
        <v>27</v>
      </c>
      <c r="R548">
        <v>27</v>
      </c>
      <c r="S548" t="s">
        <v>21</v>
      </c>
      <c r="T548" t="s">
        <v>21</v>
      </c>
      <c r="U548" t="s">
        <v>21</v>
      </c>
      <c r="V548">
        <v>12.6</v>
      </c>
      <c r="W548">
        <v>10</v>
      </c>
      <c r="X548">
        <v>100</v>
      </c>
      <c r="Y548">
        <v>16.670000000000002</v>
      </c>
      <c r="Z548">
        <v>760</v>
      </c>
      <c r="AA548" t="s">
        <v>21</v>
      </c>
    </row>
    <row r="549" spans="1:27" x14ac:dyDescent="0.2">
      <c r="A549" t="s">
        <v>1326</v>
      </c>
      <c r="B549" t="s">
        <v>1264</v>
      </c>
      <c r="C549" t="s">
        <v>21</v>
      </c>
      <c r="D549" t="b">
        <v>1</v>
      </c>
      <c r="E549" t="s">
        <v>1179</v>
      </c>
      <c r="G549" t="s">
        <v>1198</v>
      </c>
      <c r="H549" t="s">
        <v>696</v>
      </c>
      <c r="I549" t="s">
        <v>705</v>
      </c>
      <c r="J549" t="s">
        <v>1086</v>
      </c>
      <c r="K549" s="12">
        <v>3.47826086956522</v>
      </c>
      <c r="L549" s="12">
        <v>4.86956521739131</v>
      </c>
      <c r="M549" t="s">
        <v>1346</v>
      </c>
      <c r="N549" s="12">
        <v>1.0434782608695701</v>
      </c>
      <c r="O549" s="12">
        <v>1.2173913043478299</v>
      </c>
      <c r="P549" t="s">
        <v>1302</v>
      </c>
      <c r="Q549">
        <v>43</v>
      </c>
      <c r="R549">
        <v>274</v>
      </c>
      <c r="S549" s="3" t="s">
        <v>21</v>
      </c>
      <c r="T549" s="3" t="s">
        <v>21</v>
      </c>
      <c r="U549" s="3" t="s">
        <v>21</v>
      </c>
      <c r="V549" t="s">
        <v>21</v>
      </c>
      <c r="W549" t="s">
        <v>21</v>
      </c>
      <c r="X549">
        <v>30</v>
      </c>
      <c r="Y549">
        <v>30</v>
      </c>
      <c r="Z549">
        <v>274</v>
      </c>
      <c r="AA549" t="s">
        <v>21</v>
      </c>
    </row>
    <row r="550" spans="1:27" x14ac:dyDescent="0.2">
      <c r="A550" t="s">
        <v>1326</v>
      </c>
      <c r="B550" t="s">
        <v>1264</v>
      </c>
      <c r="C550" t="s">
        <v>21</v>
      </c>
      <c r="D550" t="b">
        <v>1</v>
      </c>
      <c r="E550" t="s">
        <v>1179</v>
      </c>
      <c r="G550" t="s">
        <v>1198</v>
      </c>
      <c r="H550" t="s">
        <v>693</v>
      </c>
      <c r="I550" t="s">
        <v>708</v>
      </c>
      <c r="J550" t="s">
        <v>1086</v>
      </c>
      <c r="K550" s="12">
        <v>8.0434782608695699</v>
      </c>
      <c r="L550" s="12">
        <v>4.5217391304347796</v>
      </c>
      <c r="M550" t="s">
        <v>1346</v>
      </c>
      <c r="N550" s="12">
        <v>3.2173913043478302</v>
      </c>
      <c r="O550" s="12">
        <v>1.4347826086956501</v>
      </c>
      <c r="P550" t="s">
        <v>1302</v>
      </c>
      <c r="Q550">
        <v>43</v>
      </c>
      <c r="R550">
        <v>594</v>
      </c>
      <c r="S550" t="b">
        <v>0</v>
      </c>
      <c r="T550" t="s">
        <v>1349</v>
      </c>
      <c r="U550" s="15">
        <v>0.85719999999999996</v>
      </c>
      <c r="V550" t="s">
        <v>21</v>
      </c>
      <c r="W550" t="s">
        <v>21</v>
      </c>
      <c r="X550">
        <v>30</v>
      </c>
      <c r="Y550">
        <v>30</v>
      </c>
      <c r="Z550">
        <v>594</v>
      </c>
      <c r="AA550" t="s">
        <v>21</v>
      </c>
    </row>
    <row r="551" spans="1:27" x14ac:dyDescent="0.2">
      <c r="A551" t="s">
        <v>1350</v>
      </c>
      <c r="B551" t="s">
        <v>1264</v>
      </c>
      <c r="C551" t="s">
        <v>21</v>
      </c>
      <c r="D551" t="b">
        <v>1</v>
      </c>
      <c r="E551" t="s">
        <v>1179</v>
      </c>
      <c r="F551" t="s">
        <v>21</v>
      </c>
      <c r="G551" t="s">
        <v>1198</v>
      </c>
      <c r="H551" t="s">
        <v>695</v>
      </c>
      <c r="I551" t="s">
        <v>705</v>
      </c>
      <c r="J551" t="s">
        <v>1086</v>
      </c>
      <c r="K551" s="12">
        <v>5.10638297872342E-2</v>
      </c>
      <c r="L551" s="12">
        <v>5.10638297872342E-2</v>
      </c>
      <c r="M551" t="s">
        <v>1346</v>
      </c>
      <c r="N551" s="12">
        <v>1.27659574468086E-2</v>
      </c>
      <c r="O551" s="12">
        <v>2.55319148936171E-2</v>
      </c>
      <c r="P551" t="s">
        <v>1302</v>
      </c>
      <c r="Q551">
        <v>43</v>
      </c>
      <c r="R551">
        <v>43</v>
      </c>
      <c r="S551" t="s">
        <v>21</v>
      </c>
      <c r="T551" t="s">
        <v>21</v>
      </c>
      <c r="U551" t="s">
        <v>21</v>
      </c>
      <c r="V551" t="s">
        <v>21</v>
      </c>
      <c r="W551" t="s">
        <v>21</v>
      </c>
      <c r="X551">
        <v>30</v>
      </c>
      <c r="Y551">
        <v>30</v>
      </c>
      <c r="Z551">
        <v>0</v>
      </c>
      <c r="AA551">
        <v>0</v>
      </c>
    </row>
    <row r="552" spans="1:27" x14ac:dyDescent="0.2">
      <c r="A552" t="s">
        <v>1350</v>
      </c>
      <c r="B552" t="s">
        <v>1264</v>
      </c>
      <c r="C552" t="s">
        <v>21</v>
      </c>
      <c r="D552" t="b">
        <v>1</v>
      </c>
      <c r="E552" t="s">
        <v>1179</v>
      </c>
      <c r="F552" t="s">
        <v>21</v>
      </c>
      <c r="G552" t="s">
        <v>1198</v>
      </c>
      <c r="H552" t="s">
        <v>698</v>
      </c>
      <c r="I552" t="s">
        <v>706</v>
      </c>
      <c r="J552" t="s">
        <v>1086</v>
      </c>
      <c r="K552" s="12">
        <v>1.70212765957449E-2</v>
      </c>
      <c r="L552" s="12">
        <v>8.5106382978725297E-3</v>
      </c>
      <c r="M552" t="s">
        <v>1346</v>
      </c>
      <c r="N552" s="12">
        <v>8.5106382978722799E-3</v>
      </c>
      <c r="O552" s="12">
        <v>1.27659574468085E-2</v>
      </c>
      <c r="P552" t="s">
        <v>1302</v>
      </c>
      <c r="Q552">
        <v>43</v>
      </c>
      <c r="R552">
        <v>43</v>
      </c>
      <c r="S552" t="s">
        <v>21</v>
      </c>
      <c r="T552" t="s">
        <v>21</v>
      </c>
      <c r="U552" t="s">
        <v>21</v>
      </c>
      <c r="V552" t="s">
        <v>21</v>
      </c>
      <c r="W552" t="s">
        <v>21</v>
      </c>
      <c r="X552">
        <v>30</v>
      </c>
      <c r="Y552">
        <v>30</v>
      </c>
      <c r="Z552">
        <v>92</v>
      </c>
      <c r="AA552">
        <v>92</v>
      </c>
    </row>
    <row r="553" spans="1:27" x14ac:dyDescent="0.2">
      <c r="A553" t="s">
        <v>1350</v>
      </c>
      <c r="B553" t="s">
        <v>1264</v>
      </c>
      <c r="C553" t="s">
        <v>21</v>
      </c>
      <c r="D553" t="b">
        <v>1</v>
      </c>
      <c r="E553" t="s">
        <v>1179</v>
      </c>
      <c r="F553" t="s">
        <v>21</v>
      </c>
      <c r="G553" t="s">
        <v>1198</v>
      </c>
      <c r="H553" t="s">
        <v>703</v>
      </c>
      <c r="I553" t="s">
        <v>708</v>
      </c>
      <c r="J553" t="s">
        <v>1086</v>
      </c>
      <c r="K553" s="12">
        <v>0.30638297872340398</v>
      </c>
      <c r="L553" s="12">
        <v>0.49787234042553202</v>
      </c>
      <c r="M553" t="s">
        <v>1346</v>
      </c>
      <c r="N553" s="12">
        <v>8.0851063829787198E-2</v>
      </c>
      <c r="O553" s="12">
        <v>0.17872340425531899</v>
      </c>
      <c r="P553" t="s">
        <v>1302</v>
      </c>
      <c r="Q553">
        <v>43</v>
      </c>
      <c r="R553">
        <v>43</v>
      </c>
      <c r="S553" t="s">
        <v>21</v>
      </c>
      <c r="T553" t="s">
        <v>21</v>
      </c>
      <c r="U553" t="s">
        <v>21</v>
      </c>
      <c r="V553" t="s">
        <v>21</v>
      </c>
      <c r="W553" t="s">
        <v>21</v>
      </c>
      <c r="X553">
        <v>30</v>
      </c>
      <c r="Y553">
        <v>30</v>
      </c>
      <c r="Z553">
        <v>274</v>
      </c>
      <c r="AA553">
        <v>274</v>
      </c>
    </row>
    <row r="554" spans="1:27" x14ac:dyDescent="0.2">
      <c r="A554" t="s">
        <v>1350</v>
      </c>
      <c r="B554" t="s">
        <v>1264</v>
      </c>
      <c r="C554" t="s">
        <v>21</v>
      </c>
      <c r="D554" t="b">
        <v>1</v>
      </c>
      <c r="E554" t="s">
        <v>1179</v>
      </c>
      <c r="F554" t="s">
        <v>21</v>
      </c>
      <c r="G554" t="s">
        <v>1198</v>
      </c>
      <c r="H554" t="s">
        <v>701</v>
      </c>
      <c r="I554" t="s">
        <v>707</v>
      </c>
      <c r="J554" t="s">
        <v>1086</v>
      </c>
      <c r="K554" s="12">
        <v>1.07234042553192</v>
      </c>
      <c r="L554" s="12">
        <v>1.0085106382978699</v>
      </c>
      <c r="M554" t="s">
        <v>1346</v>
      </c>
      <c r="N554" s="12">
        <v>0.56170212765957495</v>
      </c>
      <c r="O554" s="12">
        <v>0.34893617021276602</v>
      </c>
      <c r="P554" t="s">
        <v>1302</v>
      </c>
      <c r="Q554">
        <v>43</v>
      </c>
      <c r="R554">
        <v>43</v>
      </c>
      <c r="S554" t="b">
        <v>0</v>
      </c>
      <c r="T554" t="s">
        <v>1349</v>
      </c>
      <c r="U554" s="16">
        <v>0.81710000000000005</v>
      </c>
      <c r="V554" t="s">
        <v>21</v>
      </c>
      <c r="W554" t="s">
        <v>21</v>
      </c>
      <c r="X554">
        <v>30</v>
      </c>
      <c r="Y554">
        <v>30</v>
      </c>
      <c r="Z554">
        <v>594</v>
      </c>
      <c r="AA554">
        <v>594</v>
      </c>
    </row>
    <row r="555" spans="1:27" x14ac:dyDescent="0.2">
      <c r="A555" t="s">
        <v>1331</v>
      </c>
      <c r="B555" t="s">
        <v>1264</v>
      </c>
      <c r="C555" t="s">
        <v>21</v>
      </c>
      <c r="D555" t="b">
        <v>0</v>
      </c>
      <c r="E555" t="s">
        <v>1179</v>
      </c>
      <c r="G555" t="s">
        <v>1198</v>
      </c>
      <c r="H555" t="s">
        <v>21</v>
      </c>
      <c r="I555" t="s">
        <v>21</v>
      </c>
      <c r="J555" t="s">
        <v>1086</v>
      </c>
      <c r="K555" s="10">
        <v>2.9166666666666665</v>
      </c>
      <c r="L555" s="10">
        <v>6.416666666666667</v>
      </c>
      <c r="M555" t="s">
        <v>1372</v>
      </c>
      <c r="N555" t="s">
        <v>21</v>
      </c>
      <c r="O555" t="s">
        <v>21</v>
      </c>
      <c r="P555" t="s">
        <v>21</v>
      </c>
      <c r="Q555">
        <v>24</v>
      </c>
      <c r="R555">
        <v>24</v>
      </c>
      <c r="S555" s="3" t="s">
        <v>21</v>
      </c>
      <c r="T555" s="3" t="s">
        <v>21</v>
      </c>
      <c r="U555" s="3" t="s">
        <v>21</v>
      </c>
      <c r="V555" s="3" t="s">
        <v>21</v>
      </c>
      <c r="W555" t="s">
        <v>21</v>
      </c>
      <c r="X555">
        <v>34.25</v>
      </c>
      <c r="Y555">
        <v>34.25</v>
      </c>
      <c r="Z555">
        <v>730</v>
      </c>
      <c r="AA555" t="s">
        <v>21</v>
      </c>
    </row>
    <row r="556" spans="1:27" x14ac:dyDescent="0.2">
      <c r="A556" t="s">
        <v>1331</v>
      </c>
      <c r="B556" t="s">
        <v>1264</v>
      </c>
      <c r="C556" t="s">
        <v>21</v>
      </c>
      <c r="D556" t="b">
        <v>0</v>
      </c>
      <c r="E556" t="s">
        <v>1179</v>
      </c>
      <c r="G556" t="s">
        <v>1198</v>
      </c>
      <c r="H556" t="s">
        <v>21</v>
      </c>
      <c r="I556" t="s">
        <v>21</v>
      </c>
      <c r="J556" t="s">
        <v>1086</v>
      </c>
      <c r="K556" s="10">
        <v>6.166666666666667</v>
      </c>
      <c r="L556" s="10">
        <v>14.583333333333334</v>
      </c>
      <c r="M556" t="s">
        <v>1373</v>
      </c>
      <c r="N556" t="s">
        <v>21</v>
      </c>
      <c r="O556" t="s">
        <v>21</v>
      </c>
      <c r="P556" t="s">
        <v>21</v>
      </c>
      <c r="Q556">
        <v>24</v>
      </c>
      <c r="R556">
        <v>24</v>
      </c>
      <c r="S556" s="3" t="s">
        <v>21</v>
      </c>
      <c r="T556" s="3" t="s">
        <v>21</v>
      </c>
      <c r="U556" s="3" t="s">
        <v>21</v>
      </c>
      <c r="V556" s="3" t="s">
        <v>21</v>
      </c>
      <c r="W556" t="s">
        <v>21</v>
      </c>
      <c r="X556">
        <v>34.25</v>
      </c>
      <c r="Y556">
        <v>34.25</v>
      </c>
      <c r="Z556">
        <v>730</v>
      </c>
      <c r="AA556" t="s">
        <v>21</v>
      </c>
    </row>
    <row r="557" spans="1:27" x14ac:dyDescent="0.2">
      <c r="A557" t="s">
        <v>1331</v>
      </c>
      <c r="B557" t="s">
        <v>1264</v>
      </c>
      <c r="C557" t="s">
        <v>21</v>
      </c>
      <c r="D557" t="b">
        <v>0</v>
      </c>
      <c r="E557" t="s">
        <v>1179</v>
      </c>
      <c r="G557" t="s">
        <v>1198</v>
      </c>
      <c r="H557" t="s">
        <v>21</v>
      </c>
      <c r="I557" t="s">
        <v>21</v>
      </c>
      <c r="J557" t="s">
        <v>1086</v>
      </c>
      <c r="K557" s="10">
        <v>6.625</v>
      </c>
      <c r="L557" s="10">
        <v>14.041666666666666</v>
      </c>
      <c r="M557" t="s">
        <v>1374</v>
      </c>
      <c r="N557" t="s">
        <v>21</v>
      </c>
      <c r="O557" t="s">
        <v>21</v>
      </c>
      <c r="P557" t="s">
        <v>21</v>
      </c>
      <c r="Q557">
        <v>24</v>
      </c>
      <c r="R557">
        <v>24</v>
      </c>
      <c r="S557" s="3" t="s">
        <v>21</v>
      </c>
      <c r="T557" s="3" t="s">
        <v>21</v>
      </c>
      <c r="U557" s="3" t="s">
        <v>21</v>
      </c>
      <c r="V557" s="3" t="s">
        <v>21</v>
      </c>
      <c r="W557" t="s">
        <v>21</v>
      </c>
      <c r="X557">
        <v>34.25</v>
      </c>
      <c r="Y557">
        <v>34.25</v>
      </c>
      <c r="Z557">
        <v>730</v>
      </c>
      <c r="AA557" t="s">
        <v>21</v>
      </c>
    </row>
    <row r="558" spans="1:27" x14ac:dyDescent="0.2">
      <c r="A558" t="s">
        <v>1495</v>
      </c>
      <c r="B558" t="s">
        <v>1264</v>
      </c>
      <c r="C558" t="s">
        <v>21</v>
      </c>
      <c r="D558" t="b">
        <v>1</v>
      </c>
      <c r="E558" t="s">
        <v>1514</v>
      </c>
      <c r="F558" t="s">
        <v>21</v>
      </c>
      <c r="G558" t="s">
        <v>1212</v>
      </c>
      <c r="H558" t="s">
        <v>21</v>
      </c>
      <c r="I558" t="s">
        <v>705</v>
      </c>
      <c r="J558" t="s">
        <v>1086</v>
      </c>
      <c r="K558">
        <v>0.28000000000000003</v>
      </c>
      <c r="L558">
        <v>0.2</v>
      </c>
      <c r="M558" t="s">
        <v>1498</v>
      </c>
      <c r="N558">
        <v>0.17</v>
      </c>
      <c r="O558">
        <v>0.16</v>
      </c>
      <c r="P558" t="s">
        <v>1320</v>
      </c>
      <c r="Q558">
        <v>27</v>
      </c>
      <c r="R558">
        <v>27</v>
      </c>
      <c r="S558" t="s">
        <v>21</v>
      </c>
      <c r="T558" t="s">
        <v>21</v>
      </c>
      <c r="U558" t="s">
        <v>21</v>
      </c>
      <c r="V558">
        <v>12.6</v>
      </c>
      <c r="W558">
        <v>10</v>
      </c>
      <c r="X558">
        <v>100</v>
      </c>
      <c r="Y558">
        <v>16.670000000000002</v>
      </c>
      <c r="Z558">
        <v>760</v>
      </c>
      <c r="AA558" t="s">
        <v>21</v>
      </c>
    </row>
    <row r="559" spans="1:27" ht="16" x14ac:dyDescent="0.2">
      <c r="A559" t="s">
        <v>1495</v>
      </c>
      <c r="B559" t="s">
        <v>1264</v>
      </c>
      <c r="C559" t="s">
        <v>21</v>
      </c>
      <c r="D559" t="b">
        <v>1</v>
      </c>
      <c r="E559" t="s">
        <v>1514</v>
      </c>
      <c r="F559" t="s">
        <v>21</v>
      </c>
      <c r="G559" t="s">
        <v>1212</v>
      </c>
      <c r="H559" t="s">
        <v>21</v>
      </c>
      <c r="I559" t="s">
        <v>705</v>
      </c>
      <c r="J559" t="s">
        <v>1086</v>
      </c>
      <c r="K559">
        <v>0.16</v>
      </c>
      <c r="L559" s="19">
        <v>0.03</v>
      </c>
      <c r="M559" t="s">
        <v>1498</v>
      </c>
      <c r="N559">
        <v>0.12</v>
      </c>
      <c r="O559">
        <v>0.05</v>
      </c>
      <c r="P559" t="s">
        <v>1320</v>
      </c>
      <c r="Q559">
        <v>27</v>
      </c>
      <c r="R559">
        <v>27</v>
      </c>
      <c r="S559" t="s">
        <v>21</v>
      </c>
      <c r="T559" t="s">
        <v>21</v>
      </c>
      <c r="U559" t="s">
        <v>21</v>
      </c>
      <c r="V559">
        <v>12.6</v>
      </c>
      <c r="W559">
        <v>10</v>
      </c>
      <c r="X559">
        <v>100</v>
      </c>
      <c r="Y559">
        <v>16.670000000000002</v>
      </c>
      <c r="Z559">
        <v>760</v>
      </c>
      <c r="AA559" t="s">
        <v>21</v>
      </c>
    </row>
    <row r="560" spans="1:27" x14ac:dyDescent="0.2">
      <c r="A560" t="s">
        <v>1495</v>
      </c>
      <c r="B560" t="s">
        <v>1264</v>
      </c>
      <c r="C560" t="s">
        <v>21</v>
      </c>
      <c r="D560" t="b">
        <v>1</v>
      </c>
      <c r="E560" t="s">
        <v>1514</v>
      </c>
      <c r="F560" t="s">
        <v>21</v>
      </c>
      <c r="G560" t="s">
        <v>1212</v>
      </c>
      <c r="H560" t="s">
        <v>21</v>
      </c>
      <c r="I560" t="s">
        <v>705</v>
      </c>
      <c r="J560" t="s">
        <v>1086</v>
      </c>
      <c r="K560">
        <v>0</v>
      </c>
      <c r="L560">
        <v>0.05</v>
      </c>
      <c r="M560" t="s">
        <v>1498</v>
      </c>
      <c r="N560">
        <v>0</v>
      </c>
      <c r="O560">
        <v>0.09</v>
      </c>
      <c r="P560" t="s">
        <v>1320</v>
      </c>
      <c r="Q560">
        <v>27</v>
      </c>
      <c r="R560">
        <v>27</v>
      </c>
      <c r="S560" t="s">
        <v>21</v>
      </c>
      <c r="T560" t="s">
        <v>21</v>
      </c>
      <c r="U560" t="s">
        <v>21</v>
      </c>
      <c r="V560">
        <v>12.6</v>
      </c>
      <c r="W560">
        <v>10</v>
      </c>
      <c r="X560">
        <v>100</v>
      </c>
      <c r="Y560">
        <v>16.670000000000002</v>
      </c>
      <c r="Z560">
        <v>760</v>
      </c>
      <c r="AA560" t="s">
        <v>21</v>
      </c>
    </row>
    <row r="561" spans="1:27" x14ac:dyDescent="0.2">
      <c r="A561" t="s">
        <v>1326</v>
      </c>
      <c r="B561" t="s">
        <v>1264</v>
      </c>
      <c r="C561" t="s">
        <v>21</v>
      </c>
      <c r="D561" t="b">
        <v>1</v>
      </c>
      <c r="E561" t="s">
        <v>1175</v>
      </c>
      <c r="G561" t="s">
        <v>1198</v>
      </c>
      <c r="H561" t="s">
        <v>22</v>
      </c>
      <c r="I561" t="s">
        <v>707</v>
      </c>
      <c r="J561" t="s">
        <v>1086</v>
      </c>
      <c r="K561" s="12">
        <v>0.14512471655328801</v>
      </c>
      <c r="L561" s="12">
        <v>0.163265306122448</v>
      </c>
      <c r="M561" t="s">
        <v>1346</v>
      </c>
      <c r="N561" s="12">
        <v>5.4421768707483102E-2</v>
      </c>
      <c r="O561" s="12">
        <v>9.0702947845805196E-2</v>
      </c>
      <c r="P561" t="s">
        <v>1302</v>
      </c>
      <c r="Q561">
        <v>21</v>
      </c>
      <c r="R561">
        <v>92</v>
      </c>
      <c r="S561" s="3" t="s">
        <v>21</v>
      </c>
      <c r="T561" s="3" t="s">
        <v>21</v>
      </c>
      <c r="U561" s="3" t="s">
        <v>21</v>
      </c>
      <c r="V561" t="s">
        <v>21</v>
      </c>
      <c r="W561" t="s">
        <v>21</v>
      </c>
      <c r="X561">
        <v>30</v>
      </c>
      <c r="Y561">
        <v>30</v>
      </c>
      <c r="Z561">
        <v>92</v>
      </c>
      <c r="AA561" t="s">
        <v>21</v>
      </c>
    </row>
    <row r="562" spans="1:27" x14ac:dyDescent="0.2">
      <c r="A562" t="s">
        <v>1326</v>
      </c>
      <c r="B562" t="s">
        <v>1264</v>
      </c>
      <c r="C562" t="s">
        <v>21</v>
      </c>
      <c r="D562" t="b">
        <v>1</v>
      </c>
      <c r="E562" t="s">
        <v>1175</v>
      </c>
      <c r="G562" t="s">
        <v>1198</v>
      </c>
      <c r="H562" t="s">
        <v>696</v>
      </c>
      <c r="I562" t="s">
        <v>705</v>
      </c>
      <c r="J562" t="s">
        <v>1086</v>
      </c>
      <c r="K562" s="12">
        <v>3.5555555555555598</v>
      </c>
      <c r="L562" s="12">
        <v>3.0839002267573701</v>
      </c>
      <c r="M562" t="s">
        <v>1346</v>
      </c>
      <c r="N562" s="12">
        <v>0.67120181405895696</v>
      </c>
      <c r="O562" s="12">
        <v>0.48979591836734698</v>
      </c>
      <c r="P562" t="s">
        <v>1302</v>
      </c>
      <c r="Q562">
        <v>43</v>
      </c>
      <c r="R562">
        <v>274</v>
      </c>
      <c r="S562" s="3" t="s">
        <v>21</v>
      </c>
      <c r="T562" s="3" t="s">
        <v>21</v>
      </c>
      <c r="U562" s="3" t="s">
        <v>21</v>
      </c>
      <c r="V562" t="s">
        <v>21</v>
      </c>
      <c r="W562" t="s">
        <v>21</v>
      </c>
      <c r="X562">
        <v>30</v>
      </c>
      <c r="Y562">
        <v>30</v>
      </c>
      <c r="Z562">
        <v>274</v>
      </c>
      <c r="AA562" t="s">
        <v>21</v>
      </c>
    </row>
    <row r="563" spans="1:27" x14ac:dyDescent="0.2">
      <c r="A563" t="s">
        <v>1326</v>
      </c>
      <c r="B563" t="s">
        <v>1264</v>
      </c>
      <c r="C563" t="s">
        <v>21</v>
      </c>
      <c r="D563" t="b">
        <v>1</v>
      </c>
      <c r="E563" t="s">
        <v>1175</v>
      </c>
      <c r="G563" t="s">
        <v>1198</v>
      </c>
      <c r="H563" t="s">
        <v>693</v>
      </c>
      <c r="I563" t="s">
        <v>708</v>
      </c>
      <c r="J563" t="s">
        <v>1086</v>
      </c>
      <c r="K563" s="12">
        <v>4.4625850340136104</v>
      </c>
      <c r="L563" s="12">
        <v>2.50340136054422</v>
      </c>
      <c r="M563" t="s">
        <v>1346</v>
      </c>
      <c r="N563" s="12">
        <v>1.30612244897959</v>
      </c>
      <c r="O563" s="12">
        <v>0.50793650793650702</v>
      </c>
      <c r="P563" t="s">
        <v>1302</v>
      </c>
      <c r="Q563">
        <v>43</v>
      </c>
      <c r="R563">
        <v>594</v>
      </c>
      <c r="S563" t="b">
        <v>0</v>
      </c>
      <c r="T563" t="s">
        <v>1349</v>
      </c>
      <c r="U563" s="15">
        <v>0.56289999999999996</v>
      </c>
      <c r="V563" t="s">
        <v>21</v>
      </c>
      <c r="W563" t="s">
        <v>21</v>
      </c>
      <c r="X563">
        <v>30</v>
      </c>
      <c r="Y563">
        <v>30</v>
      </c>
      <c r="Z563">
        <v>594</v>
      </c>
      <c r="AA563" t="s">
        <v>21</v>
      </c>
    </row>
    <row r="564" spans="1:27" x14ac:dyDescent="0.2">
      <c r="A564" t="s">
        <v>1350</v>
      </c>
      <c r="B564" t="s">
        <v>1264</v>
      </c>
      <c r="C564" t="s">
        <v>21</v>
      </c>
      <c r="D564" t="b">
        <v>1</v>
      </c>
      <c r="E564" t="s">
        <v>1175</v>
      </c>
      <c r="F564" t="s">
        <v>21</v>
      </c>
      <c r="G564" t="s">
        <v>1198</v>
      </c>
      <c r="H564" t="s">
        <v>695</v>
      </c>
      <c r="I564" t="s">
        <v>705</v>
      </c>
      <c r="J564" t="s">
        <v>1086</v>
      </c>
      <c r="K564" s="12">
        <v>9.9056603773584204E-2</v>
      </c>
      <c r="L564" s="12">
        <v>9.9056603773584204E-2</v>
      </c>
      <c r="M564" t="s">
        <v>1346</v>
      </c>
      <c r="N564" s="12">
        <v>0</v>
      </c>
      <c r="O564" s="12">
        <v>8.2547169811320695E-2</v>
      </c>
      <c r="P564" t="s">
        <v>1302</v>
      </c>
      <c r="Q564">
        <v>43</v>
      </c>
      <c r="R564">
        <v>43</v>
      </c>
      <c r="S564" t="s">
        <v>21</v>
      </c>
      <c r="T564" t="s">
        <v>21</v>
      </c>
      <c r="U564" t="s">
        <v>21</v>
      </c>
      <c r="V564" t="s">
        <v>21</v>
      </c>
      <c r="W564" t="s">
        <v>21</v>
      </c>
      <c r="X564">
        <v>30</v>
      </c>
      <c r="Y564">
        <v>30</v>
      </c>
      <c r="Z564">
        <v>0</v>
      </c>
      <c r="AA564">
        <v>0</v>
      </c>
    </row>
    <row r="565" spans="1:27" x14ac:dyDescent="0.2">
      <c r="A565" t="s">
        <v>1350</v>
      </c>
      <c r="B565" t="s">
        <v>1264</v>
      </c>
      <c r="C565" t="s">
        <v>21</v>
      </c>
      <c r="D565" t="b">
        <v>1</v>
      </c>
      <c r="E565" t="s">
        <v>1175</v>
      </c>
      <c r="F565" t="s">
        <v>21</v>
      </c>
      <c r="G565" t="s">
        <v>1198</v>
      </c>
      <c r="H565" t="s">
        <v>698</v>
      </c>
      <c r="I565" t="s">
        <v>706</v>
      </c>
      <c r="J565" t="s">
        <v>1086</v>
      </c>
      <c r="K565" s="12">
        <v>0.47877358490566002</v>
      </c>
      <c r="L565" s="12">
        <v>0.46226415094339501</v>
      </c>
      <c r="M565" t="s">
        <v>1346</v>
      </c>
      <c r="N565" s="12">
        <v>8.2547169811320695E-2</v>
      </c>
      <c r="O565" s="12">
        <v>0.13207547169811301</v>
      </c>
      <c r="P565" t="s">
        <v>1302</v>
      </c>
      <c r="Q565">
        <v>43</v>
      </c>
      <c r="R565">
        <v>43</v>
      </c>
      <c r="S565" t="s">
        <v>21</v>
      </c>
      <c r="T565" t="s">
        <v>21</v>
      </c>
      <c r="U565" t="s">
        <v>21</v>
      </c>
      <c r="V565" t="s">
        <v>21</v>
      </c>
      <c r="W565" t="s">
        <v>21</v>
      </c>
      <c r="X565">
        <v>30</v>
      </c>
      <c r="Y565">
        <v>30</v>
      </c>
      <c r="Z565">
        <v>92</v>
      </c>
      <c r="AA565">
        <v>92</v>
      </c>
    </row>
    <row r="566" spans="1:27" x14ac:dyDescent="0.2">
      <c r="A566" t="s">
        <v>1350</v>
      </c>
      <c r="B566" t="s">
        <v>1264</v>
      </c>
      <c r="C566" t="s">
        <v>21</v>
      </c>
      <c r="D566" t="b">
        <v>1</v>
      </c>
      <c r="E566" t="s">
        <v>1175</v>
      </c>
      <c r="F566" t="s">
        <v>21</v>
      </c>
      <c r="G566" t="s">
        <v>1198</v>
      </c>
      <c r="H566" t="s">
        <v>703</v>
      </c>
      <c r="I566" t="s">
        <v>708</v>
      </c>
      <c r="J566" t="s">
        <v>1086</v>
      </c>
      <c r="K566" s="12">
        <v>2.9551886792452802</v>
      </c>
      <c r="L566" s="12">
        <v>4.0778301886792399</v>
      </c>
      <c r="M566" t="s">
        <v>1346</v>
      </c>
      <c r="N566" s="12">
        <v>0.54481132075471705</v>
      </c>
      <c r="O566" s="12">
        <v>0.84198113207547298</v>
      </c>
      <c r="P566" t="s">
        <v>1302</v>
      </c>
      <c r="Q566">
        <v>43</v>
      </c>
      <c r="R566">
        <v>43</v>
      </c>
      <c r="S566" t="s">
        <v>21</v>
      </c>
      <c r="T566" t="s">
        <v>21</v>
      </c>
      <c r="U566" t="s">
        <v>21</v>
      </c>
      <c r="V566" t="s">
        <v>21</v>
      </c>
      <c r="W566" t="s">
        <v>21</v>
      </c>
      <c r="X566">
        <v>30</v>
      </c>
      <c r="Y566">
        <v>30</v>
      </c>
      <c r="Z566">
        <v>274</v>
      </c>
      <c r="AA566">
        <v>274</v>
      </c>
    </row>
    <row r="567" spans="1:27" x14ac:dyDescent="0.2">
      <c r="A567" t="s">
        <v>1350</v>
      </c>
      <c r="B567" t="s">
        <v>1264</v>
      </c>
      <c r="C567" t="s">
        <v>21</v>
      </c>
      <c r="D567" t="b">
        <v>1</v>
      </c>
      <c r="E567" t="s">
        <v>1175</v>
      </c>
      <c r="F567" t="s">
        <v>21</v>
      </c>
      <c r="G567" t="s">
        <v>1198</v>
      </c>
      <c r="H567" t="s">
        <v>701</v>
      </c>
      <c r="I567" t="s">
        <v>707</v>
      </c>
      <c r="J567" t="s">
        <v>1086</v>
      </c>
      <c r="K567" s="12">
        <v>3.6650943396226401</v>
      </c>
      <c r="L567" s="12">
        <v>4.0943396226415096</v>
      </c>
      <c r="M567" t="s">
        <v>1346</v>
      </c>
      <c r="N567" s="12">
        <v>0.61084905660377298</v>
      </c>
      <c r="O567" s="12">
        <v>0.67688679245282901</v>
      </c>
      <c r="P567" t="s">
        <v>1302</v>
      </c>
      <c r="Q567">
        <v>43</v>
      </c>
      <c r="R567">
        <v>43</v>
      </c>
      <c r="S567" t="b">
        <v>0</v>
      </c>
      <c r="T567" t="s">
        <v>1349</v>
      </c>
      <c r="U567" s="16">
        <v>0.58360000000000001</v>
      </c>
      <c r="V567" t="s">
        <v>21</v>
      </c>
      <c r="W567" t="s">
        <v>21</v>
      </c>
      <c r="X567">
        <v>30</v>
      </c>
      <c r="Y567">
        <v>30</v>
      </c>
      <c r="Z567">
        <v>594</v>
      </c>
      <c r="AA567">
        <v>594</v>
      </c>
    </row>
    <row r="568" spans="1:27" x14ac:dyDescent="0.2">
      <c r="A568" t="s">
        <v>1331</v>
      </c>
      <c r="B568" t="s">
        <v>1264</v>
      </c>
      <c r="C568" t="s">
        <v>21</v>
      </c>
      <c r="D568" t="b">
        <v>0</v>
      </c>
      <c r="E568" t="s">
        <v>1175</v>
      </c>
      <c r="G568" t="s">
        <v>1198</v>
      </c>
      <c r="H568" t="s">
        <v>21</v>
      </c>
      <c r="I568" t="s">
        <v>21</v>
      </c>
      <c r="J568" t="s">
        <v>1086</v>
      </c>
      <c r="K568">
        <v>24.5</v>
      </c>
      <c r="L568">
        <v>23.6</v>
      </c>
      <c r="M568" t="s">
        <v>1363</v>
      </c>
      <c r="N568" t="s">
        <v>21</v>
      </c>
      <c r="O568" t="s">
        <v>21</v>
      </c>
      <c r="P568" t="s">
        <v>21</v>
      </c>
      <c r="Q568">
        <v>24</v>
      </c>
      <c r="R568">
        <v>24</v>
      </c>
      <c r="S568" s="3" t="s">
        <v>21</v>
      </c>
      <c r="T568" s="3" t="s">
        <v>21</v>
      </c>
      <c r="U568" s="3" t="s">
        <v>21</v>
      </c>
      <c r="V568" s="3" t="s">
        <v>21</v>
      </c>
      <c r="W568" t="s">
        <v>21</v>
      </c>
      <c r="X568">
        <v>34.25</v>
      </c>
      <c r="Y568">
        <v>34.25</v>
      </c>
      <c r="Z568">
        <v>730</v>
      </c>
      <c r="AA568" t="s">
        <v>21</v>
      </c>
    </row>
    <row r="569" spans="1:27" x14ac:dyDescent="0.2">
      <c r="A569" t="s">
        <v>1331</v>
      </c>
      <c r="B569" t="s">
        <v>1264</v>
      </c>
      <c r="C569" t="s">
        <v>21</v>
      </c>
      <c r="D569" t="b">
        <v>0</v>
      </c>
      <c r="E569" t="s">
        <v>1175</v>
      </c>
      <c r="G569" t="s">
        <v>1198</v>
      </c>
      <c r="H569" t="s">
        <v>21</v>
      </c>
      <c r="I569" t="s">
        <v>21</v>
      </c>
      <c r="J569" t="s">
        <v>1086</v>
      </c>
      <c r="K569">
        <v>26.7</v>
      </c>
      <c r="L569">
        <v>36.700000000000003</v>
      </c>
      <c r="M569" t="s">
        <v>1364</v>
      </c>
      <c r="N569" t="s">
        <v>21</v>
      </c>
      <c r="O569" t="s">
        <v>21</v>
      </c>
      <c r="P569" t="s">
        <v>21</v>
      </c>
      <c r="Q569">
        <v>24</v>
      </c>
      <c r="R569">
        <v>24</v>
      </c>
      <c r="S569" s="3" t="s">
        <v>21</v>
      </c>
      <c r="T569" s="3" t="s">
        <v>21</v>
      </c>
      <c r="U569" s="3" t="s">
        <v>21</v>
      </c>
      <c r="V569" s="3" t="s">
        <v>21</v>
      </c>
      <c r="W569" t="s">
        <v>21</v>
      </c>
      <c r="X569">
        <v>34.25</v>
      </c>
      <c r="Y569">
        <v>34.25</v>
      </c>
      <c r="Z569">
        <v>730</v>
      </c>
      <c r="AA569" t="s">
        <v>21</v>
      </c>
    </row>
    <row r="570" spans="1:27" x14ac:dyDescent="0.2">
      <c r="A570" t="s">
        <v>1331</v>
      </c>
      <c r="B570" t="s">
        <v>1264</v>
      </c>
      <c r="C570" t="s">
        <v>21</v>
      </c>
      <c r="D570" t="b">
        <v>0</v>
      </c>
      <c r="E570" t="s">
        <v>1175</v>
      </c>
      <c r="G570" t="s">
        <v>1198</v>
      </c>
      <c r="H570" t="s">
        <v>21</v>
      </c>
      <c r="I570" t="s">
        <v>21</v>
      </c>
      <c r="J570" t="s">
        <v>1086</v>
      </c>
      <c r="K570">
        <v>29.4</v>
      </c>
      <c r="L570">
        <v>29.7</v>
      </c>
      <c r="M570" t="s">
        <v>1365</v>
      </c>
      <c r="N570" t="s">
        <v>21</v>
      </c>
      <c r="O570" t="s">
        <v>21</v>
      </c>
      <c r="P570" t="s">
        <v>21</v>
      </c>
      <c r="Q570">
        <v>24</v>
      </c>
      <c r="R570">
        <v>24</v>
      </c>
      <c r="S570" s="3" t="s">
        <v>21</v>
      </c>
      <c r="T570" s="3" t="s">
        <v>21</v>
      </c>
      <c r="U570" s="3" t="s">
        <v>21</v>
      </c>
      <c r="V570" s="3" t="s">
        <v>21</v>
      </c>
      <c r="W570" t="s">
        <v>21</v>
      </c>
      <c r="X570">
        <v>34.25</v>
      </c>
      <c r="Y570">
        <v>34.25</v>
      </c>
      <c r="Z570">
        <v>730</v>
      </c>
      <c r="AA570" t="s">
        <v>21</v>
      </c>
    </row>
    <row r="571" spans="1:27" x14ac:dyDescent="0.2">
      <c r="A571" t="s">
        <v>1326</v>
      </c>
      <c r="B571" t="s">
        <v>1264</v>
      </c>
      <c r="C571" t="s">
        <v>21</v>
      </c>
      <c r="D571" t="b">
        <v>1</v>
      </c>
      <c r="E571" t="s">
        <v>1126</v>
      </c>
      <c r="G571" t="s">
        <v>1198</v>
      </c>
      <c r="H571" t="s">
        <v>22</v>
      </c>
      <c r="I571" t="s">
        <v>707</v>
      </c>
      <c r="J571" t="s">
        <v>1086</v>
      </c>
      <c r="K571" s="12">
        <v>-7.2992700729924698E-3</v>
      </c>
      <c r="L571" s="12">
        <v>2.1897810218978301E-2</v>
      </c>
      <c r="M571" t="s">
        <v>1346</v>
      </c>
      <c r="N571" s="12">
        <v>0</v>
      </c>
      <c r="O571" s="12">
        <v>1.4598540145985399E-2</v>
      </c>
      <c r="P571" t="s">
        <v>1302</v>
      </c>
      <c r="Q571">
        <v>21</v>
      </c>
      <c r="R571">
        <v>92</v>
      </c>
      <c r="S571" s="3" t="s">
        <v>21</v>
      </c>
      <c r="T571" s="3" t="s">
        <v>21</v>
      </c>
      <c r="U571" s="3" t="s">
        <v>21</v>
      </c>
      <c r="V571" t="s">
        <v>21</v>
      </c>
      <c r="W571" t="s">
        <v>21</v>
      </c>
      <c r="X571">
        <v>30</v>
      </c>
      <c r="Y571">
        <v>30</v>
      </c>
      <c r="Z571">
        <v>92</v>
      </c>
      <c r="AA571" t="s">
        <v>21</v>
      </c>
    </row>
    <row r="572" spans="1:27" x14ac:dyDescent="0.2">
      <c r="A572" t="s">
        <v>1326</v>
      </c>
      <c r="B572" t="s">
        <v>1264</v>
      </c>
      <c r="C572" t="s">
        <v>21</v>
      </c>
      <c r="D572" t="b">
        <v>1</v>
      </c>
      <c r="E572" t="s">
        <v>1126</v>
      </c>
      <c r="G572" t="s">
        <v>1198</v>
      </c>
      <c r="H572" t="s">
        <v>696</v>
      </c>
      <c r="I572" t="s">
        <v>705</v>
      </c>
      <c r="J572" t="s">
        <v>1086</v>
      </c>
      <c r="K572" s="12">
        <v>0.13503649635036499</v>
      </c>
      <c r="L572" s="12">
        <v>0.17153284671532901</v>
      </c>
      <c r="M572" t="s">
        <v>1346</v>
      </c>
      <c r="N572" s="12">
        <v>5.1094890510948801E-2</v>
      </c>
      <c r="O572" s="12">
        <v>5.47445255474453E-2</v>
      </c>
      <c r="P572" t="s">
        <v>1302</v>
      </c>
      <c r="Q572">
        <v>43</v>
      </c>
      <c r="R572">
        <v>274</v>
      </c>
      <c r="S572" s="3" t="s">
        <v>21</v>
      </c>
      <c r="T572" s="3" t="s">
        <v>21</v>
      </c>
      <c r="U572" s="3" t="s">
        <v>21</v>
      </c>
      <c r="V572" t="s">
        <v>21</v>
      </c>
      <c r="W572" t="s">
        <v>21</v>
      </c>
      <c r="X572">
        <v>30</v>
      </c>
      <c r="Y572">
        <v>30</v>
      </c>
      <c r="Z572">
        <v>274</v>
      </c>
      <c r="AA572" t="s">
        <v>21</v>
      </c>
    </row>
    <row r="573" spans="1:27" x14ac:dyDescent="0.2">
      <c r="A573" t="s">
        <v>1326</v>
      </c>
      <c r="B573" t="s">
        <v>1264</v>
      </c>
      <c r="C573" t="s">
        <v>21</v>
      </c>
      <c r="D573" t="b">
        <v>1</v>
      </c>
      <c r="E573" t="s">
        <v>1126</v>
      </c>
      <c r="G573" t="s">
        <v>1198</v>
      </c>
      <c r="H573" t="s">
        <v>693</v>
      </c>
      <c r="I573" t="s">
        <v>708</v>
      </c>
      <c r="J573" t="s">
        <v>1086</v>
      </c>
      <c r="K573" s="12">
        <v>0.69343065693430705</v>
      </c>
      <c r="L573" s="12">
        <v>0.55109489051094895</v>
      </c>
      <c r="M573" t="s">
        <v>1346</v>
      </c>
      <c r="N573" s="12">
        <v>0.24817518248175199</v>
      </c>
      <c r="O573" s="12">
        <v>0.13138686131386901</v>
      </c>
      <c r="P573" t="s">
        <v>1302</v>
      </c>
      <c r="Q573">
        <v>43</v>
      </c>
      <c r="R573">
        <v>594</v>
      </c>
      <c r="S573" t="b">
        <v>0</v>
      </c>
      <c r="T573" t="s">
        <v>1349</v>
      </c>
      <c r="U573" s="15">
        <v>0.81820000000000004</v>
      </c>
      <c r="V573" t="s">
        <v>21</v>
      </c>
      <c r="W573" t="s">
        <v>21</v>
      </c>
      <c r="X573">
        <v>30</v>
      </c>
      <c r="Y573">
        <v>30</v>
      </c>
      <c r="Z573">
        <v>594</v>
      </c>
      <c r="AA573" t="s">
        <v>21</v>
      </c>
    </row>
    <row r="574" spans="1:27" x14ac:dyDescent="0.2">
      <c r="A574" t="s">
        <v>1350</v>
      </c>
      <c r="B574" t="s">
        <v>1264</v>
      </c>
      <c r="C574" t="s">
        <v>21</v>
      </c>
      <c r="D574" t="b">
        <v>1</v>
      </c>
      <c r="E574" t="s">
        <v>1126</v>
      </c>
      <c r="F574" t="s">
        <v>21</v>
      </c>
      <c r="G574" t="s">
        <v>1198</v>
      </c>
      <c r="H574" t="s">
        <v>695</v>
      </c>
      <c r="I574" t="s">
        <v>705</v>
      </c>
      <c r="J574" t="s">
        <v>1086</v>
      </c>
      <c r="K574" s="12">
        <v>3.6945812807881902E-3</v>
      </c>
      <c r="L574" s="12">
        <v>8.6206896551724206E-3</v>
      </c>
      <c r="M574" t="s">
        <v>1346</v>
      </c>
      <c r="N574" s="12">
        <v>0</v>
      </c>
      <c r="O574" s="12">
        <v>4.92610837438424E-3</v>
      </c>
      <c r="P574" t="s">
        <v>1302</v>
      </c>
      <c r="Q574">
        <v>43</v>
      </c>
      <c r="R574">
        <v>43</v>
      </c>
      <c r="S574" t="s">
        <v>21</v>
      </c>
      <c r="T574" t="s">
        <v>21</v>
      </c>
      <c r="U574" t="s">
        <v>21</v>
      </c>
      <c r="V574" t="s">
        <v>21</v>
      </c>
      <c r="W574" t="s">
        <v>21</v>
      </c>
      <c r="X574">
        <v>30</v>
      </c>
      <c r="Y574">
        <v>30</v>
      </c>
      <c r="Z574">
        <v>0</v>
      </c>
      <c r="AA574">
        <v>0</v>
      </c>
    </row>
    <row r="575" spans="1:27" x14ac:dyDescent="0.2">
      <c r="A575" t="s">
        <v>1350</v>
      </c>
      <c r="B575" t="s">
        <v>1264</v>
      </c>
      <c r="C575" t="s">
        <v>21</v>
      </c>
      <c r="D575" t="b">
        <v>1</v>
      </c>
      <c r="E575" t="s">
        <v>1126</v>
      </c>
      <c r="F575" t="s">
        <v>21</v>
      </c>
      <c r="G575" t="s">
        <v>1198</v>
      </c>
      <c r="H575" t="s">
        <v>698</v>
      </c>
      <c r="I575" t="s">
        <v>706</v>
      </c>
      <c r="J575" t="s">
        <v>1086</v>
      </c>
      <c r="K575" s="12">
        <v>3.0788177339901499E-2</v>
      </c>
      <c r="L575" s="12">
        <v>4.67980295566503E-2</v>
      </c>
      <c r="M575" t="s">
        <v>1346</v>
      </c>
      <c r="N575" s="12">
        <v>1.47783251231527E-2</v>
      </c>
      <c r="O575" s="12">
        <v>2.2167487684729099E-2</v>
      </c>
      <c r="P575" t="s">
        <v>1302</v>
      </c>
      <c r="Q575">
        <v>43</v>
      </c>
      <c r="R575">
        <v>43</v>
      </c>
      <c r="S575" t="s">
        <v>21</v>
      </c>
      <c r="T575" t="s">
        <v>21</v>
      </c>
      <c r="U575" t="s">
        <v>21</v>
      </c>
      <c r="V575" t="s">
        <v>21</v>
      </c>
      <c r="W575" t="s">
        <v>21</v>
      </c>
      <c r="X575">
        <v>30</v>
      </c>
      <c r="Y575">
        <v>30</v>
      </c>
      <c r="Z575">
        <v>92</v>
      </c>
      <c r="AA575">
        <v>92</v>
      </c>
    </row>
    <row r="576" spans="1:27" x14ac:dyDescent="0.2">
      <c r="A576" t="s">
        <v>1350</v>
      </c>
      <c r="B576" t="s">
        <v>1264</v>
      </c>
      <c r="C576" t="s">
        <v>21</v>
      </c>
      <c r="D576" t="b">
        <v>1</v>
      </c>
      <c r="E576" t="s">
        <v>1126</v>
      </c>
      <c r="F576" t="s">
        <v>21</v>
      </c>
      <c r="G576" t="s">
        <v>1198</v>
      </c>
      <c r="H576" t="s">
        <v>703</v>
      </c>
      <c r="I576" t="s">
        <v>708</v>
      </c>
      <c r="J576" t="s">
        <v>1086</v>
      </c>
      <c r="K576" s="12">
        <v>0.17487684729063999</v>
      </c>
      <c r="L576" s="12">
        <v>0.15763546798029601</v>
      </c>
      <c r="M576" t="s">
        <v>1346</v>
      </c>
      <c r="N576" s="12">
        <v>6.8965517241379407E-2</v>
      </c>
      <c r="O576" s="12">
        <v>4.1871921182266E-2</v>
      </c>
      <c r="P576" t="s">
        <v>1302</v>
      </c>
      <c r="Q576">
        <v>43</v>
      </c>
      <c r="R576">
        <v>43</v>
      </c>
      <c r="S576" t="s">
        <v>21</v>
      </c>
      <c r="T576" t="s">
        <v>21</v>
      </c>
      <c r="U576" t="s">
        <v>21</v>
      </c>
      <c r="V576" t="s">
        <v>21</v>
      </c>
      <c r="W576" t="s">
        <v>21</v>
      </c>
      <c r="X576">
        <v>30</v>
      </c>
      <c r="Y576">
        <v>30</v>
      </c>
      <c r="Z576">
        <v>274</v>
      </c>
      <c r="AA576">
        <v>274</v>
      </c>
    </row>
    <row r="577" spans="1:27" x14ac:dyDescent="0.2">
      <c r="A577" t="s">
        <v>1350</v>
      </c>
      <c r="B577" t="s">
        <v>1264</v>
      </c>
      <c r="C577" t="s">
        <v>21</v>
      </c>
      <c r="D577" t="b">
        <v>1</v>
      </c>
      <c r="E577" t="s">
        <v>1126</v>
      </c>
      <c r="F577" t="s">
        <v>21</v>
      </c>
      <c r="G577" t="s">
        <v>1198</v>
      </c>
      <c r="H577" t="s">
        <v>701</v>
      </c>
      <c r="I577" t="s">
        <v>707</v>
      </c>
      <c r="J577" t="s">
        <v>1086</v>
      </c>
      <c r="K577" s="12">
        <v>0.16995073891625601</v>
      </c>
      <c r="L577" s="12">
        <v>8.8669950738916203E-2</v>
      </c>
      <c r="M577" t="s">
        <v>1346</v>
      </c>
      <c r="N577" s="12">
        <v>6.6502463054187305E-2</v>
      </c>
      <c r="O577" s="12">
        <v>5.7881773399014798E-2</v>
      </c>
      <c r="P577" t="s">
        <v>1302</v>
      </c>
      <c r="Q577">
        <v>43</v>
      </c>
      <c r="R577">
        <v>43</v>
      </c>
      <c r="S577" t="b">
        <v>0</v>
      </c>
      <c r="T577" t="s">
        <v>1349</v>
      </c>
      <c r="U577">
        <v>0.95840000000000003</v>
      </c>
      <c r="V577" t="s">
        <v>21</v>
      </c>
      <c r="W577" t="s">
        <v>21</v>
      </c>
      <c r="X577">
        <v>30</v>
      </c>
      <c r="Y577">
        <v>30</v>
      </c>
      <c r="Z577">
        <v>594</v>
      </c>
      <c r="AA577">
        <v>594</v>
      </c>
    </row>
    <row r="578" spans="1:27" x14ac:dyDescent="0.2">
      <c r="A578" t="s">
        <v>1326</v>
      </c>
      <c r="B578" t="s">
        <v>1264</v>
      </c>
      <c r="C578" t="s">
        <v>21</v>
      </c>
      <c r="D578" t="b">
        <v>1</v>
      </c>
      <c r="E578" t="s">
        <v>1395</v>
      </c>
      <c r="G578" t="s">
        <v>1198</v>
      </c>
      <c r="H578" t="s">
        <v>22</v>
      </c>
      <c r="I578" t="s">
        <v>707</v>
      </c>
      <c r="J578" t="s">
        <v>1086</v>
      </c>
      <c r="K578" s="12">
        <v>0.333774834437086</v>
      </c>
      <c r="L578" s="12">
        <v>0.28741721854304603</v>
      </c>
      <c r="M578" t="s">
        <v>1346</v>
      </c>
      <c r="N578" s="12">
        <v>0.17350993377483401</v>
      </c>
      <c r="O578" s="12">
        <v>0.105960264900662</v>
      </c>
      <c r="P578" t="s">
        <v>1302</v>
      </c>
      <c r="Q578">
        <v>21</v>
      </c>
      <c r="R578">
        <v>92</v>
      </c>
      <c r="S578" s="3" t="s">
        <v>21</v>
      </c>
      <c r="T578" t="s">
        <v>21</v>
      </c>
      <c r="U578" t="s">
        <v>21</v>
      </c>
      <c r="V578" t="s">
        <v>21</v>
      </c>
      <c r="W578" t="s">
        <v>21</v>
      </c>
      <c r="X578">
        <v>30</v>
      </c>
      <c r="Y578">
        <v>30</v>
      </c>
      <c r="Z578">
        <v>92</v>
      </c>
      <c r="AA578" t="s">
        <v>21</v>
      </c>
    </row>
    <row r="579" spans="1:27" x14ac:dyDescent="0.2">
      <c r="A579" t="s">
        <v>1326</v>
      </c>
      <c r="B579" t="s">
        <v>1264</v>
      </c>
      <c r="C579" t="s">
        <v>21</v>
      </c>
      <c r="D579" t="b">
        <v>1</v>
      </c>
      <c r="E579" t="s">
        <v>1395</v>
      </c>
      <c r="G579" t="s">
        <v>1198</v>
      </c>
      <c r="H579" t="s">
        <v>696</v>
      </c>
      <c r="I579" t="s">
        <v>705</v>
      </c>
      <c r="J579" t="s">
        <v>1086</v>
      </c>
      <c r="K579" s="12">
        <v>8.2119205298013295E-2</v>
      </c>
      <c r="L579" s="12">
        <v>3.5761589403973601E-2</v>
      </c>
      <c r="M579" t="s">
        <v>1346</v>
      </c>
      <c r="N579" s="12">
        <v>3.0463576158940402E-2</v>
      </c>
      <c r="O579" s="12">
        <v>1.9867549668874201E-2</v>
      </c>
      <c r="P579" t="s">
        <v>1302</v>
      </c>
      <c r="Q579">
        <v>43</v>
      </c>
      <c r="R579">
        <v>274</v>
      </c>
      <c r="S579" s="3" t="s">
        <v>21</v>
      </c>
      <c r="T579" t="s">
        <v>21</v>
      </c>
      <c r="U579" t="s">
        <v>21</v>
      </c>
      <c r="V579" t="s">
        <v>21</v>
      </c>
      <c r="W579" t="s">
        <v>21</v>
      </c>
      <c r="X579">
        <v>30</v>
      </c>
      <c r="Y579">
        <v>30</v>
      </c>
      <c r="Z579">
        <v>274</v>
      </c>
      <c r="AA579" t="s">
        <v>21</v>
      </c>
    </row>
    <row r="580" spans="1:27" x14ac:dyDescent="0.2">
      <c r="A580" t="s">
        <v>1326</v>
      </c>
      <c r="B580" t="s">
        <v>1264</v>
      </c>
      <c r="C580" t="s">
        <v>21</v>
      </c>
      <c r="D580" t="b">
        <v>1</v>
      </c>
      <c r="E580" t="s">
        <v>1395</v>
      </c>
      <c r="G580" t="s">
        <v>1198</v>
      </c>
      <c r="H580" t="s">
        <v>693</v>
      </c>
      <c r="I580" t="s">
        <v>708</v>
      </c>
      <c r="J580" t="s">
        <v>1086</v>
      </c>
      <c r="K580" s="12">
        <v>0.111258278145695</v>
      </c>
      <c r="L580" s="12">
        <v>0.259602649006623</v>
      </c>
      <c r="M580" t="s">
        <v>1346</v>
      </c>
      <c r="N580" s="12">
        <v>3.9735099337748297E-2</v>
      </c>
      <c r="O580" s="12">
        <v>9.8013245033112595E-2</v>
      </c>
      <c r="P580" t="s">
        <v>1302</v>
      </c>
      <c r="Q580">
        <v>43</v>
      </c>
      <c r="R580">
        <v>594</v>
      </c>
      <c r="S580" t="b">
        <v>0</v>
      </c>
      <c r="T580" t="s">
        <v>1349</v>
      </c>
      <c r="U580" s="15">
        <v>0.88719999999999999</v>
      </c>
      <c r="V580" t="s">
        <v>21</v>
      </c>
      <c r="W580" t="s">
        <v>21</v>
      </c>
      <c r="X580">
        <v>30</v>
      </c>
      <c r="Y580">
        <v>30</v>
      </c>
      <c r="Z580">
        <v>594</v>
      </c>
      <c r="AA580" t="s">
        <v>21</v>
      </c>
    </row>
    <row r="581" spans="1:27" x14ac:dyDescent="0.2">
      <c r="A581" t="s">
        <v>1350</v>
      </c>
      <c r="B581" t="s">
        <v>1264</v>
      </c>
      <c r="C581" t="s">
        <v>21</v>
      </c>
      <c r="D581" t="b">
        <v>1</v>
      </c>
      <c r="E581" t="s">
        <v>1395</v>
      </c>
      <c r="F581" t="s">
        <v>21</v>
      </c>
      <c r="G581" t="s">
        <v>1198</v>
      </c>
      <c r="H581" t="s">
        <v>695</v>
      </c>
      <c r="I581" t="s">
        <v>705</v>
      </c>
      <c r="J581" t="s">
        <v>1086</v>
      </c>
      <c r="K581" s="12">
        <v>8.9285714285714003E-3</v>
      </c>
      <c r="L581" s="12">
        <v>0.111607142857143</v>
      </c>
      <c r="M581" t="s">
        <v>1346</v>
      </c>
      <c r="N581" s="12">
        <v>0</v>
      </c>
      <c r="O581" s="12">
        <v>6.25E-2</v>
      </c>
      <c r="P581" t="s">
        <v>1302</v>
      </c>
      <c r="Q581">
        <v>43</v>
      </c>
      <c r="R581">
        <v>43</v>
      </c>
      <c r="S581" t="s">
        <v>21</v>
      </c>
      <c r="T581" t="s">
        <v>21</v>
      </c>
      <c r="U581" t="s">
        <v>21</v>
      </c>
      <c r="V581" t="s">
        <v>21</v>
      </c>
      <c r="W581" t="s">
        <v>21</v>
      </c>
      <c r="X581">
        <v>30</v>
      </c>
      <c r="Y581">
        <v>30</v>
      </c>
      <c r="Z581">
        <v>0</v>
      </c>
      <c r="AA581">
        <v>0</v>
      </c>
    </row>
    <row r="582" spans="1:27" x14ac:dyDescent="0.2">
      <c r="A582" t="s">
        <v>1350</v>
      </c>
      <c r="B582" t="s">
        <v>1264</v>
      </c>
      <c r="C582" t="s">
        <v>21</v>
      </c>
      <c r="D582" t="b">
        <v>1</v>
      </c>
      <c r="E582" t="s">
        <v>1395</v>
      </c>
      <c r="F582" t="s">
        <v>21</v>
      </c>
      <c r="G582" t="s">
        <v>1198</v>
      </c>
      <c r="H582" t="s">
        <v>698</v>
      </c>
      <c r="I582" t="s">
        <v>706</v>
      </c>
      <c r="J582" t="s">
        <v>1086</v>
      </c>
      <c r="K582" s="12">
        <v>1.2008928571428601</v>
      </c>
      <c r="L582" s="12">
        <v>1.2366071428571399</v>
      </c>
      <c r="M582" t="s">
        <v>1346</v>
      </c>
      <c r="N582" s="12">
        <v>0.26339285714285698</v>
      </c>
      <c r="O582" s="12">
        <v>0.40178571000000002</v>
      </c>
      <c r="P582" t="s">
        <v>1302</v>
      </c>
      <c r="Q582">
        <v>43</v>
      </c>
      <c r="R582">
        <v>43</v>
      </c>
      <c r="S582" t="s">
        <v>21</v>
      </c>
      <c r="T582" t="s">
        <v>21</v>
      </c>
      <c r="U582" t="s">
        <v>21</v>
      </c>
      <c r="V582" t="s">
        <v>21</v>
      </c>
      <c r="W582" t="s">
        <v>21</v>
      </c>
      <c r="X582">
        <v>30</v>
      </c>
      <c r="Y582">
        <v>30</v>
      </c>
      <c r="Z582">
        <v>92</v>
      </c>
      <c r="AA582">
        <v>92</v>
      </c>
    </row>
    <row r="583" spans="1:27" x14ac:dyDescent="0.2">
      <c r="A583" t="s">
        <v>1350</v>
      </c>
      <c r="B583" t="s">
        <v>1264</v>
      </c>
      <c r="C583" t="s">
        <v>21</v>
      </c>
      <c r="D583" t="b">
        <v>1</v>
      </c>
      <c r="E583" t="s">
        <v>1395</v>
      </c>
      <c r="F583" t="s">
        <v>21</v>
      </c>
      <c r="G583" t="s">
        <v>1198</v>
      </c>
      <c r="H583" t="s">
        <v>703</v>
      </c>
      <c r="I583" t="s">
        <v>708</v>
      </c>
      <c r="J583" t="s">
        <v>1086</v>
      </c>
      <c r="K583" s="12">
        <v>0.33482142857142799</v>
      </c>
      <c r="L583" s="12">
        <v>6.6964285714285698E-2</v>
      </c>
      <c r="M583" t="s">
        <v>1346</v>
      </c>
      <c r="N583" s="12">
        <v>0.120535714285714</v>
      </c>
      <c r="O583" s="12">
        <v>3.125E-2</v>
      </c>
      <c r="P583" t="s">
        <v>1302</v>
      </c>
      <c r="Q583">
        <v>43</v>
      </c>
      <c r="R583">
        <v>43</v>
      </c>
      <c r="S583" t="s">
        <v>21</v>
      </c>
      <c r="T583" t="s">
        <v>21</v>
      </c>
      <c r="U583" t="s">
        <v>21</v>
      </c>
      <c r="V583" t="s">
        <v>21</v>
      </c>
      <c r="W583" t="s">
        <v>21</v>
      </c>
      <c r="X583">
        <v>30</v>
      </c>
      <c r="Y583">
        <v>30</v>
      </c>
      <c r="Z583">
        <v>274</v>
      </c>
      <c r="AA583">
        <v>274</v>
      </c>
    </row>
    <row r="584" spans="1:27" x14ac:dyDescent="0.2">
      <c r="A584" t="s">
        <v>1350</v>
      </c>
      <c r="B584" t="s">
        <v>1264</v>
      </c>
      <c r="C584" t="s">
        <v>21</v>
      </c>
      <c r="D584" t="b">
        <v>1</v>
      </c>
      <c r="E584" t="s">
        <v>1395</v>
      </c>
      <c r="F584" t="s">
        <v>21</v>
      </c>
      <c r="G584" t="s">
        <v>1198</v>
      </c>
      <c r="H584" t="s">
        <v>701</v>
      </c>
      <c r="I584" t="s">
        <v>707</v>
      </c>
      <c r="J584" t="s">
        <v>1086</v>
      </c>
      <c r="K584" s="12">
        <v>1.1339285714285701</v>
      </c>
      <c r="L584" s="12">
        <v>1.4821428571428601</v>
      </c>
      <c r="M584" t="s">
        <v>1346</v>
      </c>
      <c r="N584" s="12">
        <v>0.27678571428571402</v>
      </c>
      <c r="O584" s="12">
        <v>0.39285713999999999</v>
      </c>
      <c r="P584" t="s">
        <v>1302</v>
      </c>
      <c r="Q584">
        <v>43</v>
      </c>
      <c r="R584">
        <v>43</v>
      </c>
      <c r="S584" t="b">
        <v>0</v>
      </c>
      <c r="T584" t="s">
        <v>1349</v>
      </c>
      <c r="U584" s="16">
        <v>0.76590000000000003</v>
      </c>
      <c r="V584" t="s">
        <v>21</v>
      </c>
      <c r="W584" t="s">
        <v>21</v>
      </c>
      <c r="X584">
        <v>30</v>
      </c>
      <c r="Y584">
        <v>30</v>
      </c>
      <c r="Z584">
        <v>594</v>
      </c>
      <c r="AA584">
        <v>594</v>
      </c>
    </row>
    <row r="585" spans="1:27" x14ac:dyDescent="0.2">
      <c r="A585" t="s">
        <v>1495</v>
      </c>
      <c r="B585" t="s">
        <v>1264</v>
      </c>
      <c r="C585" t="s">
        <v>21</v>
      </c>
      <c r="D585" t="b">
        <v>1</v>
      </c>
      <c r="E585" t="s">
        <v>1520</v>
      </c>
      <c r="F585" t="s">
        <v>21</v>
      </c>
      <c r="G585" t="s">
        <v>1212</v>
      </c>
      <c r="H585" t="s">
        <v>21</v>
      </c>
      <c r="I585" t="s">
        <v>705</v>
      </c>
      <c r="J585" t="s">
        <v>1086</v>
      </c>
      <c r="K585">
        <v>0.18</v>
      </c>
      <c r="L585">
        <v>0.15</v>
      </c>
      <c r="M585" t="s">
        <v>1498</v>
      </c>
      <c r="N585">
        <v>0.14000000000000001</v>
      </c>
      <c r="O585">
        <v>0.17</v>
      </c>
      <c r="P585" t="s">
        <v>1320</v>
      </c>
      <c r="Q585">
        <v>27</v>
      </c>
      <c r="R585">
        <v>27</v>
      </c>
      <c r="S585" t="s">
        <v>21</v>
      </c>
      <c r="T585" t="s">
        <v>21</v>
      </c>
      <c r="U585" t="s">
        <v>21</v>
      </c>
      <c r="V585">
        <v>12.6</v>
      </c>
      <c r="W585">
        <v>10</v>
      </c>
      <c r="X585">
        <v>100</v>
      </c>
      <c r="Y585">
        <v>16.670000000000002</v>
      </c>
      <c r="Z585">
        <v>760</v>
      </c>
      <c r="AA585" t="s">
        <v>21</v>
      </c>
    </row>
    <row r="586" spans="1:27" ht="16" x14ac:dyDescent="0.2">
      <c r="A586" t="s">
        <v>1495</v>
      </c>
      <c r="B586" t="s">
        <v>1264</v>
      </c>
      <c r="C586" t="s">
        <v>21</v>
      </c>
      <c r="D586" t="b">
        <v>1</v>
      </c>
      <c r="E586" t="s">
        <v>1520</v>
      </c>
      <c r="F586" t="s">
        <v>21</v>
      </c>
      <c r="G586" t="s">
        <v>1212</v>
      </c>
      <c r="H586" t="s">
        <v>21</v>
      </c>
      <c r="I586" t="s">
        <v>705</v>
      </c>
      <c r="J586" t="s">
        <v>1086</v>
      </c>
      <c r="K586">
        <v>0.03</v>
      </c>
      <c r="L586" s="19">
        <v>0.14000000000000001</v>
      </c>
      <c r="M586" t="s">
        <v>1498</v>
      </c>
      <c r="N586">
        <v>0.05</v>
      </c>
      <c r="O586">
        <v>0.09</v>
      </c>
      <c r="P586" t="s">
        <v>1320</v>
      </c>
      <c r="Q586">
        <v>27</v>
      </c>
      <c r="R586">
        <v>27</v>
      </c>
      <c r="S586" t="s">
        <v>21</v>
      </c>
      <c r="T586" t="s">
        <v>21</v>
      </c>
      <c r="U586" t="s">
        <v>21</v>
      </c>
      <c r="V586">
        <v>12.6</v>
      </c>
      <c r="W586">
        <v>10</v>
      </c>
      <c r="X586">
        <v>100</v>
      </c>
      <c r="Y586">
        <v>16.670000000000002</v>
      </c>
      <c r="Z586">
        <v>760</v>
      </c>
      <c r="AA586" t="s">
        <v>21</v>
      </c>
    </row>
    <row r="587" spans="1:27" x14ac:dyDescent="0.2">
      <c r="A587" t="s">
        <v>1495</v>
      </c>
      <c r="B587" t="s">
        <v>1264</v>
      </c>
      <c r="C587" t="s">
        <v>21</v>
      </c>
      <c r="D587" t="b">
        <v>1</v>
      </c>
      <c r="E587" t="s">
        <v>1520</v>
      </c>
      <c r="F587" t="s">
        <v>21</v>
      </c>
      <c r="G587" t="s">
        <v>1212</v>
      </c>
      <c r="H587" t="s">
        <v>21</v>
      </c>
      <c r="I587" t="s">
        <v>705</v>
      </c>
      <c r="J587" t="s">
        <v>1086</v>
      </c>
      <c r="K587">
        <v>0.08</v>
      </c>
      <c r="L587">
        <v>0.05</v>
      </c>
      <c r="M587" t="s">
        <v>1498</v>
      </c>
      <c r="N587">
        <v>0.14000000000000001</v>
      </c>
      <c r="O587">
        <v>0.09</v>
      </c>
      <c r="P587" t="s">
        <v>1320</v>
      </c>
      <c r="Q587">
        <v>27</v>
      </c>
      <c r="R587">
        <v>27</v>
      </c>
      <c r="S587" t="s">
        <v>21</v>
      </c>
      <c r="T587" t="s">
        <v>21</v>
      </c>
      <c r="U587" t="s">
        <v>21</v>
      </c>
      <c r="V587">
        <v>12.6</v>
      </c>
      <c r="W587">
        <v>10</v>
      </c>
      <c r="X587">
        <v>100</v>
      </c>
      <c r="Y587">
        <v>16.670000000000002</v>
      </c>
      <c r="Z587">
        <v>760</v>
      </c>
      <c r="AA587" t="s">
        <v>21</v>
      </c>
    </row>
    <row r="588" spans="1:27" x14ac:dyDescent="0.2">
      <c r="A588" t="s">
        <v>1436</v>
      </c>
      <c r="B588" t="s">
        <v>1264</v>
      </c>
      <c r="C588" t="s">
        <v>21</v>
      </c>
      <c r="D588" t="b">
        <v>1</v>
      </c>
      <c r="E588" t="s">
        <v>1442</v>
      </c>
      <c r="F588" t="s">
        <v>21</v>
      </c>
      <c r="G588" t="s">
        <v>1212</v>
      </c>
      <c r="H588" t="s">
        <v>701</v>
      </c>
      <c r="I588" t="s">
        <v>707</v>
      </c>
      <c r="J588" t="s">
        <v>1086</v>
      </c>
      <c r="K588" s="12">
        <v>1.0600706713781101</v>
      </c>
      <c r="L588" s="12">
        <v>5.9363957597173203</v>
      </c>
      <c r="M588" t="s">
        <v>1450</v>
      </c>
      <c r="N588" s="12">
        <v>0.63604240282685998</v>
      </c>
      <c r="O588" s="12">
        <v>3.1802120141342902</v>
      </c>
      <c r="P588" t="s">
        <v>1302</v>
      </c>
      <c r="Q588">
        <v>4</v>
      </c>
      <c r="R588">
        <v>4</v>
      </c>
      <c r="S588" t="b">
        <v>0</v>
      </c>
      <c r="T588" t="s">
        <v>1309</v>
      </c>
      <c r="U588" t="s">
        <v>21</v>
      </c>
      <c r="V588" t="s">
        <v>21</v>
      </c>
      <c r="W588">
        <v>3</v>
      </c>
      <c r="X588">
        <v>100</v>
      </c>
      <c r="Y588">
        <v>100</v>
      </c>
      <c r="Z588">
        <v>425</v>
      </c>
      <c r="AA588" t="s">
        <v>21</v>
      </c>
    </row>
    <row r="589" spans="1:27" x14ac:dyDescent="0.2">
      <c r="A589" t="s">
        <v>1436</v>
      </c>
      <c r="B589" t="s">
        <v>1264</v>
      </c>
      <c r="C589" t="s">
        <v>21</v>
      </c>
      <c r="D589" t="b">
        <v>1</v>
      </c>
      <c r="E589" t="s">
        <v>1442</v>
      </c>
      <c r="F589" t="s">
        <v>21</v>
      </c>
      <c r="G589" t="s">
        <v>1212</v>
      </c>
      <c r="H589" t="s">
        <v>701</v>
      </c>
      <c r="I589" t="s">
        <v>707</v>
      </c>
      <c r="J589" t="s">
        <v>1085</v>
      </c>
      <c r="K589" s="12">
        <v>5.9363957597173203</v>
      </c>
      <c r="L589" s="12">
        <v>5.9363957597173203</v>
      </c>
      <c r="M589" t="s">
        <v>1450</v>
      </c>
      <c r="N589" s="12">
        <v>5.0883392226148496</v>
      </c>
      <c r="O589" s="12">
        <v>3.1802120141342902</v>
      </c>
      <c r="P589" t="s">
        <v>1302</v>
      </c>
      <c r="Q589">
        <v>4</v>
      </c>
      <c r="R589">
        <v>4</v>
      </c>
      <c r="S589" t="b">
        <v>0</v>
      </c>
      <c r="T589" t="s">
        <v>1309</v>
      </c>
      <c r="U589" t="s">
        <v>21</v>
      </c>
      <c r="V589" t="s">
        <v>21</v>
      </c>
      <c r="W589">
        <v>3</v>
      </c>
      <c r="X589">
        <v>100</v>
      </c>
      <c r="Y589">
        <v>100</v>
      </c>
      <c r="Z589">
        <v>425</v>
      </c>
      <c r="AA589" t="s">
        <v>21</v>
      </c>
    </row>
    <row r="590" spans="1:27" x14ac:dyDescent="0.2">
      <c r="A590" t="s">
        <v>1436</v>
      </c>
      <c r="B590" t="s">
        <v>1264</v>
      </c>
      <c r="C590" t="s">
        <v>21</v>
      </c>
      <c r="D590" t="b">
        <v>1</v>
      </c>
      <c r="E590" t="s">
        <v>1442</v>
      </c>
      <c r="F590" t="s">
        <v>21</v>
      </c>
      <c r="G590" t="s">
        <v>1212</v>
      </c>
      <c r="H590" t="s">
        <v>701</v>
      </c>
      <c r="I590" t="s">
        <v>707</v>
      </c>
      <c r="J590" t="s">
        <v>1085</v>
      </c>
      <c r="K590" s="12">
        <v>5.7243816254417199</v>
      </c>
      <c r="L590" s="12">
        <v>5.9363957597173203</v>
      </c>
      <c r="M590" t="s">
        <v>1450</v>
      </c>
      <c r="N590" s="12">
        <v>3.8162544169611201</v>
      </c>
      <c r="O590" s="12">
        <v>3.1802120141342902</v>
      </c>
      <c r="P590" t="s">
        <v>1302</v>
      </c>
      <c r="Q590">
        <v>4</v>
      </c>
      <c r="R590">
        <v>4</v>
      </c>
      <c r="S590" t="b">
        <v>0</v>
      </c>
      <c r="T590" t="s">
        <v>1309</v>
      </c>
      <c r="U590" t="s">
        <v>21</v>
      </c>
      <c r="V590" t="s">
        <v>21</v>
      </c>
      <c r="W590">
        <v>3</v>
      </c>
      <c r="X590">
        <v>200</v>
      </c>
      <c r="Y590">
        <v>200</v>
      </c>
      <c r="Z590">
        <v>425</v>
      </c>
      <c r="AA590" t="s">
        <v>21</v>
      </c>
    </row>
    <row r="591" spans="1:27" x14ac:dyDescent="0.2">
      <c r="A591" t="s">
        <v>1635</v>
      </c>
      <c r="B591" t="s">
        <v>1264</v>
      </c>
      <c r="C591" t="s">
        <v>21</v>
      </c>
      <c r="D591" t="b">
        <v>0</v>
      </c>
      <c r="E591" t="s">
        <v>1385</v>
      </c>
      <c r="F591" t="s">
        <v>21</v>
      </c>
      <c r="G591" t="s">
        <v>1188</v>
      </c>
      <c r="H591" t="s">
        <v>693</v>
      </c>
      <c r="I591" t="s">
        <v>708</v>
      </c>
      <c r="J591" t="s">
        <v>1085</v>
      </c>
      <c r="K591" s="12">
        <v>15.415162454873601</v>
      </c>
      <c r="L591" s="12">
        <v>3.4115523465703999</v>
      </c>
      <c r="M591" t="s">
        <v>1636</v>
      </c>
      <c r="N591" s="12">
        <v>4.54873646209386</v>
      </c>
      <c r="O591" s="12">
        <v>6.06498194945849</v>
      </c>
      <c r="P591" t="s">
        <v>1302</v>
      </c>
      <c r="Q591">
        <v>32</v>
      </c>
      <c r="R591">
        <v>32</v>
      </c>
      <c r="S591" t="b">
        <v>0</v>
      </c>
      <c r="T591" t="s">
        <v>1309</v>
      </c>
      <c r="U591">
        <v>0.155</v>
      </c>
      <c r="V591">
        <v>400</v>
      </c>
      <c r="W591">
        <v>10</v>
      </c>
      <c r="X591">
        <v>101.67785234899328</v>
      </c>
      <c r="Y591">
        <v>101.67785234899328</v>
      </c>
      <c r="Z591">
        <v>365</v>
      </c>
      <c r="AA591" t="s">
        <v>21</v>
      </c>
    </row>
    <row r="592" spans="1:27" x14ac:dyDescent="0.2">
      <c r="A592" t="s">
        <v>1495</v>
      </c>
      <c r="B592" t="s">
        <v>1264</v>
      </c>
      <c r="C592" t="s">
        <v>21</v>
      </c>
      <c r="D592" t="b">
        <v>1</v>
      </c>
      <c r="E592" t="s">
        <v>1515</v>
      </c>
      <c r="F592" t="s">
        <v>21</v>
      </c>
      <c r="G592" t="s">
        <v>1212</v>
      </c>
      <c r="H592" t="s">
        <v>21</v>
      </c>
      <c r="I592" t="s">
        <v>705</v>
      </c>
      <c r="J592" t="s">
        <v>1086</v>
      </c>
      <c r="K592">
        <v>0.14000000000000001</v>
      </c>
      <c r="L592">
        <v>0.15</v>
      </c>
      <c r="M592" t="s">
        <v>1498</v>
      </c>
      <c r="N592">
        <v>0.25</v>
      </c>
      <c r="O592">
        <v>0.13</v>
      </c>
      <c r="P592" t="s">
        <v>1320</v>
      </c>
      <c r="Q592">
        <v>27</v>
      </c>
      <c r="R592">
        <v>27</v>
      </c>
      <c r="S592" t="s">
        <v>21</v>
      </c>
      <c r="T592" t="s">
        <v>21</v>
      </c>
      <c r="U592" t="s">
        <v>21</v>
      </c>
      <c r="V592">
        <v>12.6</v>
      </c>
      <c r="W592">
        <v>10</v>
      </c>
      <c r="X592">
        <v>100</v>
      </c>
      <c r="Y592">
        <v>16.670000000000002</v>
      </c>
      <c r="Z592">
        <v>760</v>
      </c>
      <c r="AA592" t="s">
        <v>21</v>
      </c>
    </row>
    <row r="593" spans="1:27" ht="16" x14ac:dyDescent="0.2">
      <c r="A593" t="s">
        <v>1495</v>
      </c>
      <c r="B593" t="s">
        <v>1264</v>
      </c>
      <c r="C593" t="s">
        <v>21</v>
      </c>
      <c r="D593" t="b">
        <v>1</v>
      </c>
      <c r="E593" t="s">
        <v>1515</v>
      </c>
      <c r="F593" t="s">
        <v>21</v>
      </c>
      <c r="G593" t="s">
        <v>1212</v>
      </c>
      <c r="H593" t="s">
        <v>21</v>
      </c>
      <c r="I593" t="s">
        <v>705</v>
      </c>
      <c r="J593" t="s">
        <v>1086</v>
      </c>
      <c r="K593">
        <v>0.11</v>
      </c>
      <c r="L593" s="19">
        <v>0.05</v>
      </c>
      <c r="M593" t="s">
        <v>1498</v>
      </c>
      <c r="N593">
        <v>0.09</v>
      </c>
      <c r="O593">
        <v>0.09</v>
      </c>
      <c r="P593" t="s">
        <v>1320</v>
      </c>
      <c r="Q593">
        <v>27</v>
      </c>
      <c r="R593">
        <v>27</v>
      </c>
      <c r="S593" t="s">
        <v>21</v>
      </c>
      <c r="T593" t="s">
        <v>21</v>
      </c>
      <c r="U593" t="s">
        <v>21</v>
      </c>
      <c r="V593">
        <v>12.6</v>
      </c>
      <c r="W593">
        <v>10</v>
      </c>
      <c r="X593">
        <v>100</v>
      </c>
      <c r="Y593">
        <v>16.670000000000002</v>
      </c>
      <c r="Z593">
        <v>760</v>
      </c>
      <c r="AA593" t="s">
        <v>21</v>
      </c>
    </row>
    <row r="594" spans="1:27" x14ac:dyDescent="0.2">
      <c r="A594" t="s">
        <v>1495</v>
      </c>
      <c r="B594" t="s">
        <v>1264</v>
      </c>
      <c r="C594" t="s">
        <v>21</v>
      </c>
      <c r="D594" t="b">
        <v>1</v>
      </c>
      <c r="E594" t="s">
        <v>1515</v>
      </c>
      <c r="F594" t="s">
        <v>21</v>
      </c>
      <c r="G594" t="s">
        <v>1212</v>
      </c>
      <c r="H594" t="s">
        <v>21</v>
      </c>
      <c r="I594" t="s">
        <v>705</v>
      </c>
      <c r="J594" t="s">
        <v>1086</v>
      </c>
      <c r="K594">
        <v>0.16</v>
      </c>
      <c r="L594">
        <v>0.13</v>
      </c>
      <c r="M594" t="s">
        <v>1498</v>
      </c>
      <c r="N594">
        <v>0.09</v>
      </c>
      <c r="O594">
        <v>0.04</v>
      </c>
      <c r="P594" t="s">
        <v>1320</v>
      </c>
      <c r="Q594">
        <v>27</v>
      </c>
      <c r="R594">
        <v>27</v>
      </c>
      <c r="S594" t="s">
        <v>21</v>
      </c>
      <c r="T594" t="s">
        <v>21</v>
      </c>
      <c r="U594" t="s">
        <v>21</v>
      </c>
      <c r="V594">
        <v>12.6</v>
      </c>
      <c r="W594">
        <v>10</v>
      </c>
      <c r="X594">
        <v>100</v>
      </c>
      <c r="Y594">
        <v>16.670000000000002</v>
      </c>
      <c r="Z594">
        <v>760</v>
      </c>
      <c r="AA594" t="s">
        <v>21</v>
      </c>
    </row>
    <row r="595" spans="1:27" x14ac:dyDescent="0.2">
      <c r="A595" t="s">
        <v>1411</v>
      </c>
      <c r="B595" t="s">
        <v>1264</v>
      </c>
      <c r="C595" t="s">
        <v>21</v>
      </c>
      <c r="D595" t="b">
        <v>1</v>
      </c>
      <c r="E595" t="s">
        <v>1413</v>
      </c>
      <c r="F595" t="s">
        <v>21</v>
      </c>
      <c r="G595" t="s">
        <v>1192</v>
      </c>
      <c r="H595" t="s">
        <v>21</v>
      </c>
      <c r="I595" t="s">
        <v>706</v>
      </c>
      <c r="J595" t="s">
        <v>1086</v>
      </c>
      <c r="K595">
        <v>4.4000000000000004</v>
      </c>
      <c r="L595">
        <v>147</v>
      </c>
      <c r="M595" t="s">
        <v>1422</v>
      </c>
      <c r="N595">
        <v>0</v>
      </c>
      <c r="O595">
        <v>26.8</v>
      </c>
      <c r="P595" t="s">
        <v>1302</v>
      </c>
      <c r="Q595">
        <v>5</v>
      </c>
      <c r="R595">
        <v>5</v>
      </c>
      <c r="S595" t="s">
        <v>21</v>
      </c>
      <c r="T595" t="s">
        <v>21</v>
      </c>
      <c r="U595" t="s">
        <v>21</v>
      </c>
      <c r="V595">
        <v>63.62</v>
      </c>
      <c r="W595" t="s">
        <v>21</v>
      </c>
      <c r="X595">
        <v>100</v>
      </c>
      <c r="Y595">
        <v>100</v>
      </c>
      <c r="Z595">
        <v>58</v>
      </c>
      <c r="AA595" t="s">
        <v>21</v>
      </c>
    </row>
    <row r="596" spans="1:27" ht="16" x14ac:dyDescent="0.2">
      <c r="A596" s="7" t="s">
        <v>1411</v>
      </c>
      <c r="B596" t="s">
        <v>1264</v>
      </c>
      <c r="C596" t="s">
        <v>21</v>
      </c>
      <c r="D596" t="b">
        <v>1</v>
      </c>
      <c r="E596" t="s">
        <v>1413</v>
      </c>
      <c r="F596" t="s">
        <v>21</v>
      </c>
      <c r="G596" t="s">
        <v>1192</v>
      </c>
      <c r="H596" t="s">
        <v>21</v>
      </c>
      <c r="I596" t="s">
        <v>706</v>
      </c>
      <c r="J596" t="s">
        <v>1085</v>
      </c>
      <c r="K596">
        <v>147</v>
      </c>
      <c r="L596">
        <v>4.4000000000000004</v>
      </c>
      <c r="M596" t="s">
        <v>1422</v>
      </c>
      <c r="N596">
        <v>26.8</v>
      </c>
      <c r="O596">
        <v>0</v>
      </c>
      <c r="P596" t="s">
        <v>1302</v>
      </c>
      <c r="Q596">
        <v>5</v>
      </c>
      <c r="R596">
        <v>5</v>
      </c>
      <c r="S596" t="s">
        <v>21</v>
      </c>
      <c r="T596" t="s">
        <v>21</v>
      </c>
      <c r="U596" t="s">
        <v>21</v>
      </c>
      <c r="V596">
        <v>63.62</v>
      </c>
      <c r="W596" t="s">
        <v>21</v>
      </c>
      <c r="X596">
        <v>200</v>
      </c>
      <c r="Y596">
        <v>200</v>
      </c>
      <c r="Z596">
        <v>58</v>
      </c>
      <c r="AA596" t="s">
        <v>21</v>
      </c>
    </row>
    <row r="597" spans="1:27" x14ac:dyDescent="0.2">
      <c r="A597" t="s">
        <v>1326</v>
      </c>
      <c r="B597" t="s">
        <v>1264</v>
      </c>
      <c r="C597" t="s">
        <v>21</v>
      </c>
      <c r="D597" t="b">
        <v>1</v>
      </c>
      <c r="E597" t="s">
        <v>1180</v>
      </c>
      <c r="G597" t="s">
        <v>1198</v>
      </c>
      <c r="H597" t="s">
        <v>696</v>
      </c>
      <c r="I597" t="s">
        <v>705</v>
      </c>
      <c r="J597" t="s">
        <v>1086</v>
      </c>
      <c r="K597" s="12">
        <v>1.5064102564102599</v>
      </c>
      <c r="L597" s="12">
        <v>0.94551282051282104</v>
      </c>
      <c r="M597" t="s">
        <v>1346</v>
      </c>
      <c r="N597" s="12">
        <v>0.395299145299145</v>
      </c>
      <c r="O597" s="12">
        <v>0.24572649572649599</v>
      </c>
      <c r="P597" t="s">
        <v>1302</v>
      </c>
      <c r="Q597">
        <v>43</v>
      </c>
      <c r="R597">
        <v>274</v>
      </c>
      <c r="S597" s="3" t="s">
        <v>21</v>
      </c>
      <c r="T597" s="3" t="s">
        <v>21</v>
      </c>
      <c r="U597" s="3" t="s">
        <v>21</v>
      </c>
      <c r="V597" t="s">
        <v>21</v>
      </c>
      <c r="W597" t="s">
        <v>21</v>
      </c>
      <c r="X597">
        <v>30</v>
      </c>
      <c r="Y597">
        <v>30</v>
      </c>
      <c r="Z597">
        <v>274</v>
      </c>
      <c r="AA597" t="s">
        <v>21</v>
      </c>
    </row>
    <row r="598" spans="1:27" x14ac:dyDescent="0.2">
      <c r="A598" t="s">
        <v>1326</v>
      </c>
      <c r="B598" t="s">
        <v>1264</v>
      </c>
      <c r="C598" t="s">
        <v>21</v>
      </c>
      <c r="D598" t="b">
        <v>1</v>
      </c>
      <c r="E598" t="s">
        <v>1180</v>
      </c>
      <c r="G598" t="s">
        <v>1198</v>
      </c>
      <c r="H598" t="s">
        <v>693</v>
      </c>
      <c r="I598" t="s">
        <v>708</v>
      </c>
      <c r="J598" t="s">
        <v>1086</v>
      </c>
      <c r="K598" s="12">
        <v>0.30982905982906001</v>
      </c>
      <c r="L598" s="12">
        <v>0.35790598290598302</v>
      </c>
      <c r="M598" t="s">
        <v>1346</v>
      </c>
      <c r="N598" s="12">
        <v>0.128205128205128</v>
      </c>
      <c r="O598" s="12">
        <v>0.15491452991453</v>
      </c>
      <c r="P598" t="s">
        <v>1302</v>
      </c>
      <c r="Q598">
        <v>43</v>
      </c>
      <c r="R598">
        <v>594</v>
      </c>
      <c r="S598" t="b">
        <v>0</v>
      </c>
      <c r="T598" t="s">
        <v>1349</v>
      </c>
      <c r="U598" s="15">
        <v>0.51570000000000005</v>
      </c>
      <c r="V598" t="s">
        <v>21</v>
      </c>
      <c r="W598" t="s">
        <v>21</v>
      </c>
      <c r="X598">
        <v>30</v>
      </c>
      <c r="Y598">
        <v>30</v>
      </c>
      <c r="Z598">
        <v>594</v>
      </c>
      <c r="AA598" t="s">
        <v>21</v>
      </c>
    </row>
    <row r="599" spans="1:27" x14ac:dyDescent="0.2">
      <c r="A599" t="s">
        <v>1350</v>
      </c>
      <c r="B599" t="s">
        <v>1264</v>
      </c>
      <c r="C599" t="s">
        <v>21</v>
      </c>
      <c r="D599" t="b">
        <v>1</v>
      </c>
      <c r="E599" t="s">
        <v>1180</v>
      </c>
      <c r="F599" t="s">
        <v>21</v>
      </c>
      <c r="G599" t="s">
        <v>1198</v>
      </c>
      <c r="H599" t="s">
        <v>695</v>
      </c>
      <c r="I599" t="s">
        <v>705</v>
      </c>
      <c r="J599" t="s">
        <v>1086</v>
      </c>
      <c r="K599" s="12">
        <v>1.6519823788546099E-2</v>
      </c>
      <c r="L599" s="12">
        <v>7.1585903083700303E-2</v>
      </c>
      <c r="M599" t="s">
        <v>1346</v>
      </c>
      <c r="N599" s="12">
        <v>0</v>
      </c>
      <c r="O599" s="12">
        <v>3.3039647577092497E-2</v>
      </c>
      <c r="P599" t="s">
        <v>1302</v>
      </c>
      <c r="Q599">
        <v>43</v>
      </c>
      <c r="R599">
        <v>43</v>
      </c>
      <c r="S599" t="s">
        <v>21</v>
      </c>
      <c r="T599" t="s">
        <v>21</v>
      </c>
      <c r="U599" t="s">
        <v>21</v>
      </c>
      <c r="V599" t="s">
        <v>21</v>
      </c>
      <c r="W599" t="s">
        <v>21</v>
      </c>
      <c r="X599">
        <v>30</v>
      </c>
      <c r="Y599">
        <v>30</v>
      </c>
      <c r="Z599">
        <v>0</v>
      </c>
      <c r="AA599">
        <v>0</v>
      </c>
    </row>
    <row r="600" spans="1:27" x14ac:dyDescent="0.2">
      <c r="A600" t="s">
        <v>1350</v>
      </c>
      <c r="B600" t="s">
        <v>1264</v>
      </c>
      <c r="C600" t="s">
        <v>21</v>
      </c>
      <c r="D600" t="b">
        <v>1</v>
      </c>
      <c r="E600" t="s">
        <v>1180</v>
      </c>
      <c r="F600" t="s">
        <v>21</v>
      </c>
      <c r="G600" t="s">
        <v>1198</v>
      </c>
      <c r="H600" t="s">
        <v>698</v>
      </c>
      <c r="I600" t="s">
        <v>706</v>
      </c>
      <c r="J600" t="s">
        <v>1086</v>
      </c>
      <c r="K600" s="12">
        <v>4.4052863436123198E-2</v>
      </c>
      <c r="L600" s="12">
        <v>0.110132158590308</v>
      </c>
      <c r="M600" t="s">
        <v>1346</v>
      </c>
      <c r="N600" s="12">
        <v>1.10132158590309E-2</v>
      </c>
      <c r="O600" s="12">
        <v>7.15859030837004E-2</v>
      </c>
      <c r="P600" t="s">
        <v>1302</v>
      </c>
      <c r="Q600">
        <v>43</v>
      </c>
      <c r="R600">
        <v>43</v>
      </c>
      <c r="S600" t="s">
        <v>21</v>
      </c>
      <c r="T600" t="s">
        <v>21</v>
      </c>
      <c r="U600" t="s">
        <v>21</v>
      </c>
      <c r="V600" t="s">
        <v>21</v>
      </c>
      <c r="W600" t="s">
        <v>21</v>
      </c>
      <c r="X600">
        <v>30</v>
      </c>
      <c r="Y600">
        <v>30</v>
      </c>
      <c r="Z600">
        <v>92</v>
      </c>
      <c r="AA600">
        <v>92</v>
      </c>
    </row>
    <row r="601" spans="1:27" x14ac:dyDescent="0.2">
      <c r="A601" t="s">
        <v>1350</v>
      </c>
      <c r="B601" t="s">
        <v>1264</v>
      </c>
      <c r="C601" t="s">
        <v>21</v>
      </c>
      <c r="D601" t="b">
        <v>1</v>
      </c>
      <c r="E601" t="s">
        <v>1180</v>
      </c>
      <c r="F601" t="s">
        <v>21</v>
      </c>
      <c r="G601" t="s">
        <v>1198</v>
      </c>
      <c r="H601" t="s">
        <v>703</v>
      </c>
      <c r="I601" t="s">
        <v>708</v>
      </c>
      <c r="J601" t="s">
        <v>1086</v>
      </c>
      <c r="K601" s="12">
        <v>1.39867841409692</v>
      </c>
      <c r="L601" s="12">
        <v>1.6960352422907501</v>
      </c>
      <c r="M601" t="s">
        <v>1346</v>
      </c>
      <c r="N601" s="12">
        <v>0.308370044052863</v>
      </c>
      <c r="O601" s="12">
        <v>0.53414096916299503</v>
      </c>
      <c r="P601" t="s">
        <v>1302</v>
      </c>
      <c r="Q601">
        <v>43</v>
      </c>
      <c r="R601">
        <v>43</v>
      </c>
      <c r="S601" t="s">
        <v>21</v>
      </c>
      <c r="T601" t="s">
        <v>21</v>
      </c>
      <c r="U601" t="s">
        <v>21</v>
      </c>
      <c r="V601" t="s">
        <v>21</v>
      </c>
      <c r="W601" t="s">
        <v>21</v>
      </c>
      <c r="X601">
        <v>30</v>
      </c>
      <c r="Y601">
        <v>30</v>
      </c>
      <c r="Z601">
        <v>274</v>
      </c>
      <c r="AA601">
        <v>274</v>
      </c>
    </row>
    <row r="602" spans="1:27" x14ac:dyDescent="0.2">
      <c r="A602" t="s">
        <v>1350</v>
      </c>
      <c r="B602" t="s">
        <v>1264</v>
      </c>
      <c r="C602" t="s">
        <v>21</v>
      </c>
      <c r="D602" t="b">
        <v>1</v>
      </c>
      <c r="E602" t="s">
        <v>1180</v>
      </c>
      <c r="F602" t="s">
        <v>21</v>
      </c>
      <c r="G602" t="s">
        <v>1198</v>
      </c>
      <c r="H602" t="s">
        <v>701</v>
      </c>
      <c r="I602" t="s">
        <v>707</v>
      </c>
      <c r="J602" t="s">
        <v>1086</v>
      </c>
      <c r="K602" s="12">
        <v>0.225770925110132</v>
      </c>
      <c r="L602" s="12">
        <v>0.14317180616740099</v>
      </c>
      <c r="M602" t="s">
        <v>1346</v>
      </c>
      <c r="N602" s="12">
        <v>9.9118942731277498E-2</v>
      </c>
      <c r="O602" s="12">
        <v>7.15859030837004E-2</v>
      </c>
      <c r="P602" t="s">
        <v>1302</v>
      </c>
      <c r="Q602">
        <v>43</v>
      </c>
      <c r="R602">
        <v>43</v>
      </c>
      <c r="S602" t="b">
        <v>0</v>
      </c>
      <c r="T602" t="s">
        <v>1349</v>
      </c>
      <c r="U602">
        <v>0.77790000000000004</v>
      </c>
      <c r="V602" t="s">
        <v>21</v>
      </c>
      <c r="W602" t="s">
        <v>21</v>
      </c>
      <c r="X602">
        <v>30</v>
      </c>
      <c r="Y602">
        <v>30</v>
      </c>
      <c r="Z602">
        <v>594</v>
      </c>
      <c r="AA602">
        <v>594</v>
      </c>
    </row>
    <row r="603" spans="1:27" x14ac:dyDescent="0.2">
      <c r="A603" t="s">
        <v>1331</v>
      </c>
      <c r="B603" t="s">
        <v>1264</v>
      </c>
      <c r="C603" t="s">
        <v>21</v>
      </c>
      <c r="D603" t="b">
        <v>0</v>
      </c>
      <c r="E603" t="s">
        <v>1180</v>
      </c>
      <c r="G603" t="s">
        <v>1198</v>
      </c>
      <c r="H603" t="s">
        <v>21</v>
      </c>
      <c r="I603" t="s">
        <v>21</v>
      </c>
      <c r="J603" t="s">
        <v>1086</v>
      </c>
      <c r="K603" s="10">
        <v>7.458333333333333</v>
      </c>
      <c r="L603" s="10">
        <v>10.083333333333334</v>
      </c>
      <c r="M603" t="s">
        <v>1369</v>
      </c>
      <c r="N603" t="s">
        <v>21</v>
      </c>
      <c r="O603" t="s">
        <v>21</v>
      </c>
      <c r="P603" t="s">
        <v>21</v>
      </c>
      <c r="Q603">
        <v>24</v>
      </c>
      <c r="R603">
        <v>24</v>
      </c>
      <c r="S603" s="3" t="s">
        <v>21</v>
      </c>
      <c r="T603" s="3" t="s">
        <v>21</v>
      </c>
      <c r="U603" s="3" t="s">
        <v>21</v>
      </c>
      <c r="V603" s="3" t="s">
        <v>21</v>
      </c>
      <c r="W603" t="s">
        <v>21</v>
      </c>
      <c r="X603">
        <v>34.25</v>
      </c>
      <c r="Y603">
        <v>34.25</v>
      </c>
      <c r="Z603">
        <v>730</v>
      </c>
      <c r="AA603" t="s">
        <v>21</v>
      </c>
    </row>
    <row r="604" spans="1:27" x14ac:dyDescent="0.2">
      <c r="A604" t="s">
        <v>1331</v>
      </c>
      <c r="B604" t="s">
        <v>1264</v>
      </c>
      <c r="C604" t="s">
        <v>21</v>
      </c>
      <c r="D604" t="b">
        <v>0</v>
      </c>
      <c r="E604" t="s">
        <v>1180</v>
      </c>
      <c r="G604" t="s">
        <v>1198</v>
      </c>
      <c r="H604" t="s">
        <v>21</v>
      </c>
      <c r="I604" t="s">
        <v>21</v>
      </c>
      <c r="J604" t="s">
        <v>1086</v>
      </c>
      <c r="K604" s="10">
        <v>6</v>
      </c>
      <c r="L604" s="10">
        <v>18.583333333333332</v>
      </c>
      <c r="M604" t="s">
        <v>1370</v>
      </c>
      <c r="N604" t="s">
        <v>21</v>
      </c>
      <c r="O604" t="s">
        <v>21</v>
      </c>
      <c r="P604" t="s">
        <v>21</v>
      </c>
      <c r="Q604">
        <v>24</v>
      </c>
      <c r="R604">
        <v>24</v>
      </c>
      <c r="S604" s="3" t="s">
        <v>21</v>
      </c>
      <c r="T604" s="3" t="s">
        <v>21</v>
      </c>
      <c r="U604" s="3" t="s">
        <v>21</v>
      </c>
      <c r="V604" s="3" t="s">
        <v>21</v>
      </c>
      <c r="W604" t="s">
        <v>21</v>
      </c>
      <c r="X604">
        <v>34.25</v>
      </c>
      <c r="Y604">
        <v>34.25</v>
      </c>
      <c r="Z604">
        <v>730</v>
      </c>
      <c r="AA604" t="s">
        <v>21</v>
      </c>
    </row>
    <row r="605" spans="1:27" x14ac:dyDescent="0.2">
      <c r="A605" t="s">
        <v>1331</v>
      </c>
      <c r="B605" t="s">
        <v>1264</v>
      </c>
      <c r="C605" t="s">
        <v>21</v>
      </c>
      <c r="D605" t="b">
        <v>0</v>
      </c>
      <c r="E605" t="s">
        <v>1180</v>
      </c>
      <c r="G605" t="s">
        <v>1198</v>
      </c>
      <c r="H605" t="s">
        <v>21</v>
      </c>
      <c r="I605" t="s">
        <v>21</v>
      </c>
      <c r="J605" t="s">
        <v>1086</v>
      </c>
      <c r="K605" s="10">
        <v>4.166666666666667</v>
      </c>
      <c r="L605" s="10">
        <v>10.666666666666666</v>
      </c>
      <c r="M605" t="s">
        <v>1371</v>
      </c>
      <c r="N605" t="s">
        <v>21</v>
      </c>
      <c r="O605" t="s">
        <v>21</v>
      </c>
      <c r="P605" t="s">
        <v>21</v>
      </c>
      <c r="Q605">
        <v>24</v>
      </c>
      <c r="R605">
        <v>24</v>
      </c>
      <c r="S605" s="3" t="s">
        <v>21</v>
      </c>
      <c r="T605" s="3" t="s">
        <v>21</v>
      </c>
      <c r="U605" s="3" t="s">
        <v>21</v>
      </c>
      <c r="V605" s="3" t="s">
        <v>21</v>
      </c>
      <c r="W605" t="s">
        <v>21</v>
      </c>
      <c r="X605">
        <v>34.25</v>
      </c>
      <c r="Y605">
        <v>34.25</v>
      </c>
      <c r="Z605">
        <v>730</v>
      </c>
      <c r="AA605" t="s">
        <v>21</v>
      </c>
    </row>
    <row r="606" spans="1:27" ht="16" x14ac:dyDescent="0.2">
      <c r="A606" t="s">
        <v>1456</v>
      </c>
      <c r="B606" t="s">
        <v>1264</v>
      </c>
      <c r="C606" t="s">
        <v>21</v>
      </c>
      <c r="D606" t="b">
        <v>0</v>
      </c>
      <c r="E606" t="s">
        <v>1459</v>
      </c>
      <c r="F606" t="s">
        <v>21</v>
      </c>
      <c r="G606" s="8" t="s">
        <v>1212</v>
      </c>
      <c r="H606" t="s">
        <v>701</v>
      </c>
      <c r="I606" t="s">
        <v>707</v>
      </c>
      <c r="J606" t="s">
        <v>1086</v>
      </c>
      <c r="K606">
        <v>10</v>
      </c>
      <c r="L606" s="12">
        <v>1194</v>
      </c>
      <c r="M606" t="s">
        <v>1460</v>
      </c>
      <c r="N606">
        <v>20</v>
      </c>
      <c r="O606">
        <v>645</v>
      </c>
      <c r="P606" t="s">
        <v>1302</v>
      </c>
      <c r="Q606">
        <v>4</v>
      </c>
      <c r="R606">
        <v>4</v>
      </c>
      <c r="S606" t="b">
        <v>1</v>
      </c>
      <c r="T606" t="s">
        <v>1269</v>
      </c>
      <c r="U606" t="s">
        <v>21</v>
      </c>
      <c r="V606">
        <v>78.5</v>
      </c>
      <c r="W606">
        <v>5</v>
      </c>
      <c r="X606">
        <v>100</v>
      </c>
      <c r="Y606">
        <v>100</v>
      </c>
      <c r="Z606">
        <v>456.25</v>
      </c>
      <c r="AA606" t="s">
        <v>21</v>
      </c>
    </row>
    <row r="607" spans="1:27" x14ac:dyDescent="0.2">
      <c r="A607" t="s">
        <v>1456</v>
      </c>
      <c r="B607" t="s">
        <v>1264</v>
      </c>
      <c r="C607" t="s">
        <v>21</v>
      </c>
      <c r="D607" t="b">
        <v>0</v>
      </c>
      <c r="E607" t="s">
        <v>1459</v>
      </c>
      <c r="F607" t="s">
        <v>21</v>
      </c>
      <c r="H607" t="s">
        <v>701</v>
      </c>
      <c r="I607" t="s">
        <v>707</v>
      </c>
      <c r="J607" t="s">
        <v>1086</v>
      </c>
      <c r="K607">
        <v>14</v>
      </c>
      <c r="L607">
        <v>55</v>
      </c>
      <c r="M607" t="s">
        <v>1460</v>
      </c>
      <c r="N607">
        <v>27</v>
      </c>
      <c r="O607">
        <v>102</v>
      </c>
      <c r="P607" t="s">
        <v>1302</v>
      </c>
      <c r="Q607">
        <v>4</v>
      </c>
      <c r="R607">
        <v>4</v>
      </c>
      <c r="S607" t="b">
        <v>0</v>
      </c>
      <c r="T607" t="s">
        <v>1309</v>
      </c>
      <c r="U607" t="s">
        <v>21</v>
      </c>
      <c r="V607">
        <v>78.5</v>
      </c>
      <c r="W607">
        <v>5</v>
      </c>
      <c r="X607">
        <v>100</v>
      </c>
      <c r="Y607">
        <v>100</v>
      </c>
      <c r="Z607">
        <v>456.25</v>
      </c>
      <c r="AA607" t="s">
        <v>21</v>
      </c>
    </row>
    <row r="608" spans="1:27" x14ac:dyDescent="0.2">
      <c r="A608" t="s">
        <v>1456</v>
      </c>
      <c r="B608" t="s">
        <v>1264</v>
      </c>
      <c r="C608" t="s">
        <v>21</v>
      </c>
      <c r="D608" t="b">
        <v>0</v>
      </c>
      <c r="E608" t="s">
        <v>1459</v>
      </c>
      <c r="F608" t="s">
        <v>21</v>
      </c>
      <c r="H608" t="s">
        <v>701</v>
      </c>
      <c r="I608" t="s">
        <v>707</v>
      </c>
      <c r="J608" t="s">
        <v>1086</v>
      </c>
      <c r="K608">
        <v>1268</v>
      </c>
      <c r="L608">
        <v>5678</v>
      </c>
      <c r="M608" t="s">
        <v>1460</v>
      </c>
      <c r="N608">
        <v>986</v>
      </c>
      <c r="O608" s="12">
        <v>3587</v>
      </c>
      <c r="P608" t="s">
        <v>1302</v>
      </c>
      <c r="Q608">
        <v>4</v>
      </c>
      <c r="R608">
        <v>4</v>
      </c>
      <c r="S608" t="b">
        <v>0</v>
      </c>
      <c r="T608" t="s">
        <v>1428</v>
      </c>
      <c r="U608" t="s">
        <v>21</v>
      </c>
      <c r="V608">
        <v>78.5</v>
      </c>
      <c r="W608">
        <v>5</v>
      </c>
      <c r="X608">
        <v>100</v>
      </c>
      <c r="Y608">
        <v>100</v>
      </c>
      <c r="Z608">
        <v>456.25</v>
      </c>
      <c r="AA608" t="s">
        <v>21</v>
      </c>
    </row>
    <row r="609" spans="1:27" x14ac:dyDescent="0.2">
      <c r="A609" t="s">
        <v>1457</v>
      </c>
      <c r="B609" t="s">
        <v>1264</v>
      </c>
      <c r="C609" t="s">
        <v>21</v>
      </c>
      <c r="D609" t="b">
        <v>0</v>
      </c>
      <c r="E609" t="s">
        <v>1459</v>
      </c>
      <c r="F609" t="s">
        <v>21</v>
      </c>
      <c r="H609" t="s">
        <v>701</v>
      </c>
      <c r="I609" t="s">
        <v>707</v>
      </c>
      <c r="J609" t="s">
        <v>1086</v>
      </c>
      <c r="K609">
        <v>87</v>
      </c>
      <c r="L609">
        <v>1263</v>
      </c>
      <c r="M609" t="s">
        <v>1460</v>
      </c>
      <c r="N609">
        <v>95</v>
      </c>
      <c r="O609">
        <v>609</v>
      </c>
      <c r="P609" t="s">
        <v>1302</v>
      </c>
      <c r="Q609">
        <v>4</v>
      </c>
      <c r="R609">
        <v>4</v>
      </c>
      <c r="S609" t="b">
        <v>1</v>
      </c>
      <c r="T609" t="s">
        <v>1269</v>
      </c>
      <c r="U609" t="s">
        <v>21</v>
      </c>
      <c r="V609">
        <v>78.5</v>
      </c>
      <c r="W609">
        <v>5</v>
      </c>
      <c r="X609">
        <v>100</v>
      </c>
      <c r="Y609">
        <v>100</v>
      </c>
      <c r="Z609">
        <v>456.25</v>
      </c>
      <c r="AA609" t="s">
        <v>21</v>
      </c>
    </row>
    <row r="610" spans="1:27" x14ac:dyDescent="0.2">
      <c r="A610" t="s">
        <v>1457</v>
      </c>
      <c r="B610" t="s">
        <v>1264</v>
      </c>
      <c r="C610" t="s">
        <v>21</v>
      </c>
      <c r="D610" t="b">
        <v>0</v>
      </c>
      <c r="E610" t="s">
        <v>1459</v>
      </c>
      <c r="F610" t="s">
        <v>21</v>
      </c>
      <c r="H610" t="s">
        <v>701</v>
      </c>
      <c r="I610" t="s">
        <v>707</v>
      </c>
      <c r="J610" t="s">
        <v>1086</v>
      </c>
      <c r="K610">
        <v>193</v>
      </c>
      <c r="L610">
        <v>0</v>
      </c>
      <c r="M610" t="s">
        <v>1460</v>
      </c>
      <c r="N610">
        <v>22</v>
      </c>
      <c r="O610">
        <v>0</v>
      </c>
      <c r="P610" t="s">
        <v>1302</v>
      </c>
      <c r="Q610">
        <v>4</v>
      </c>
      <c r="R610">
        <v>4</v>
      </c>
      <c r="S610" t="b">
        <v>0</v>
      </c>
      <c r="T610" t="s">
        <v>1430</v>
      </c>
      <c r="U610" t="s">
        <v>21</v>
      </c>
      <c r="V610">
        <v>78.5</v>
      </c>
      <c r="W610">
        <v>5</v>
      </c>
      <c r="X610">
        <v>100</v>
      </c>
      <c r="Y610">
        <v>100</v>
      </c>
      <c r="Z610">
        <v>456.25</v>
      </c>
      <c r="AA610" t="s">
        <v>21</v>
      </c>
    </row>
    <row r="611" spans="1:27" x14ac:dyDescent="0.2">
      <c r="A611" t="s">
        <v>1457</v>
      </c>
      <c r="B611" t="s">
        <v>1264</v>
      </c>
      <c r="C611" t="s">
        <v>21</v>
      </c>
      <c r="D611" t="b">
        <v>0</v>
      </c>
      <c r="E611" t="s">
        <v>1459</v>
      </c>
      <c r="F611" t="s">
        <v>21</v>
      </c>
      <c r="H611" t="s">
        <v>701</v>
      </c>
      <c r="I611" t="s">
        <v>707</v>
      </c>
      <c r="J611" t="s">
        <v>1086</v>
      </c>
      <c r="K611">
        <v>4422</v>
      </c>
      <c r="L611">
        <v>4012</v>
      </c>
      <c r="M611" t="s">
        <v>1460</v>
      </c>
      <c r="N611">
        <v>3407</v>
      </c>
      <c r="O611">
        <v>1689</v>
      </c>
      <c r="P611" t="s">
        <v>1302</v>
      </c>
      <c r="Q611">
        <v>4</v>
      </c>
      <c r="R611">
        <v>4</v>
      </c>
      <c r="S611" t="b">
        <v>0</v>
      </c>
      <c r="T611" t="s">
        <v>1463</v>
      </c>
      <c r="U611" t="s">
        <v>21</v>
      </c>
      <c r="V611">
        <v>78.5</v>
      </c>
      <c r="W611">
        <v>5</v>
      </c>
      <c r="X611">
        <v>100</v>
      </c>
      <c r="Y611">
        <v>100</v>
      </c>
      <c r="Z611">
        <v>456.25</v>
      </c>
      <c r="AA611" t="s">
        <v>21</v>
      </c>
    </row>
    <row r="612" spans="1:27" x14ac:dyDescent="0.2">
      <c r="A612" t="s">
        <v>1454</v>
      </c>
      <c r="B612" t="s">
        <v>1264</v>
      </c>
      <c r="C612" t="s">
        <v>21</v>
      </c>
      <c r="D612" t="b">
        <v>0</v>
      </c>
      <c r="E612" t="s">
        <v>1459</v>
      </c>
      <c r="F612" t="s">
        <v>21</v>
      </c>
      <c r="H612" t="s">
        <v>701</v>
      </c>
      <c r="I612" t="s">
        <v>707</v>
      </c>
      <c r="J612" t="s">
        <v>1086</v>
      </c>
      <c r="K612">
        <v>243</v>
      </c>
      <c r="L612">
        <v>1364</v>
      </c>
      <c r="M612" t="s">
        <v>1460</v>
      </c>
      <c r="N612">
        <v>156</v>
      </c>
      <c r="O612">
        <v>357</v>
      </c>
      <c r="P612" t="s">
        <v>1302</v>
      </c>
      <c r="Q612">
        <v>4</v>
      </c>
      <c r="R612">
        <v>4</v>
      </c>
      <c r="S612" t="b">
        <v>1</v>
      </c>
      <c r="T612" t="s">
        <v>1269</v>
      </c>
      <c r="U612" t="s">
        <v>21</v>
      </c>
      <c r="V612">
        <v>78.5</v>
      </c>
      <c r="W612">
        <v>5</v>
      </c>
      <c r="X612">
        <v>100</v>
      </c>
      <c r="Y612">
        <v>100</v>
      </c>
      <c r="Z612">
        <v>456.25</v>
      </c>
      <c r="AA612" t="s">
        <v>21</v>
      </c>
    </row>
    <row r="613" spans="1:27" x14ac:dyDescent="0.2">
      <c r="A613" t="s">
        <v>1454</v>
      </c>
      <c r="B613" t="s">
        <v>1264</v>
      </c>
      <c r="C613" t="s">
        <v>21</v>
      </c>
      <c r="D613" t="b">
        <v>0</v>
      </c>
      <c r="E613" t="s">
        <v>1459</v>
      </c>
      <c r="F613" t="s">
        <v>21</v>
      </c>
      <c r="H613" t="s">
        <v>701</v>
      </c>
      <c r="I613" t="s">
        <v>707</v>
      </c>
      <c r="J613" t="s">
        <v>1086</v>
      </c>
      <c r="K613">
        <v>392</v>
      </c>
      <c r="L613">
        <v>12</v>
      </c>
      <c r="M613" t="s">
        <v>1460</v>
      </c>
      <c r="N613">
        <v>193</v>
      </c>
      <c r="O613">
        <v>14</v>
      </c>
      <c r="P613" t="s">
        <v>1302</v>
      </c>
      <c r="Q613">
        <v>4</v>
      </c>
      <c r="R613">
        <v>4</v>
      </c>
      <c r="S613" t="b">
        <v>1</v>
      </c>
      <c r="T613" t="s">
        <v>1269</v>
      </c>
      <c r="U613" t="s">
        <v>21</v>
      </c>
      <c r="V613">
        <v>78.5</v>
      </c>
      <c r="W613">
        <v>5</v>
      </c>
      <c r="X613">
        <v>100</v>
      </c>
      <c r="Y613">
        <v>100</v>
      </c>
      <c r="Z613">
        <v>456.25</v>
      </c>
      <c r="AA613" t="s">
        <v>21</v>
      </c>
    </row>
    <row r="614" spans="1:27" x14ac:dyDescent="0.2">
      <c r="A614" t="s">
        <v>1454</v>
      </c>
      <c r="B614" t="s">
        <v>1264</v>
      </c>
      <c r="C614" t="s">
        <v>21</v>
      </c>
      <c r="D614" t="b">
        <v>0</v>
      </c>
      <c r="E614" t="s">
        <v>1459</v>
      </c>
      <c r="F614" t="s">
        <v>21</v>
      </c>
      <c r="H614" t="s">
        <v>701</v>
      </c>
      <c r="I614" t="s">
        <v>707</v>
      </c>
      <c r="J614" t="s">
        <v>1086</v>
      </c>
      <c r="K614">
        <v>3555</v>
      </c>
      <c r="L614">
        <v>1905</v>
      </c>
      <c r="M614" t="s">
        <v>1460</v>
      </c>
      <c r="N614">
        <v>1224</v>
      </c>
      <c r="O614">
        <v>727</v>
      </c>
      <c r="P614" t="s">
        <v>1302</v>
      </c>
      <c r="Q614">
        <v>4</v>
      </c>
      <c r="R614">
        <v>4</v>
      </c>
      <c r="S614" t="b">
        <v>0</v>
      </c>
      <c r="T614" t="s">
        <v>1349</v>
      </c>
      <c r="U614" t="s">
        <v>21</v>
      </c>
      <c r="V614">
        <v>78.5</v>
      </c>
      <c r="W614">
        <v>5</v>
      </c>
      <c r="X614">
        <v>100</v>
      </c>
      <c r="Y614">
        <v>100</v>
      </c>
      <c r="Z614">
        <v>456.25</v>
      </c>
      <c r="AA614" t="s">
        <v>21</v>
      </c>
    </row>
    <row r="615" spans="1:27" x14ac:dyDescent="0.2">
      <c r="A615" t="s">
        <v>1411</v>
      </c>
      <c r="B615" t="s">
        <v>1264</v>
      </c>
      <c r="C615" t="s">
        <v>21</v>
      </c>
      <c r="D615" t="b">
        <v>1</v>
      </c>
      <c r="E615" t="s">
        <v>1419</v>
      </c>
      <c r="F615" t="s">
        <v>21</v>
      </c>
      <c r="G615" t="s">
        <v>1192</v>
      </c>
      <c r="H615" t="s">
        <v>21</v>
      </c>
      <c r="I615" t="s">
        <v>706</v>
      </c>
      <c r="J615" t="s">
        <v>1086</v>
      </c>
      <c r="K615">
        <v>0.8</v>
      </c>
      <c r="L615">
        <v>1</v>
      </c>
      <c r="M615" t="s">
        <v>1422</v>
      </c>
      <c r="N615">
        <v>0.4</v>
      </c>
      <c r="O615">
        <v>0.5</v>
      </c>
      <c r="P615" t="s">
        <v>1302</v>
      </c>
      <c r="Q615">
        <v>5</v>
      </c>
      <c r="R615">
        <v>5</v>
      </c>
      <c r="S615" t="b">
        <v>0</v>
      </c>
      <c r="T615" t="s">
        <v>21</v>
      </c>
      <c r="U615" t="s">
        <v>21</v>
      </c>
      <c r="V615">
        <v>63.62</v>
      </c>
      <c r="W615" t="s">
        <v>21</v>
      </c>
      <c r="X615">
        <v>100</v>
      </c>
      <c r="Y615">
        <v>100</v>
      </c>
      <c r="Z615">
        <v>58</v>
      </c>
      <c r="AA615" t="s">
        <v>21</v>
      </c>
    </row>
    <row r="616" spans="1:27" ht="16" x14ac:dyDescent="0.2">
      <c r="A616" s="7" t="s">
        <v>1411</v>
      </c>
      <c r="B616" t="s">
        <v>1264</v>
      </c>
      <c r="C616" t="s">
        <v>21</v>
      </c>
      <c r="D616" t="b">
        <v>1</v>
      </c>
      <c r="E616" t="s">
        <v>1419</v>
      </c>
      <c r="F616" t="s">
        <v>21</v>
      </c>
      <c r="G616" t="s">
        <v>1192</v>
      </c>
      <c r="H616" t="s">
        <v>21</v>
      </c>
      <c r="I616" t="s">
        <v>706</v>
      </c>
      <c r="J616" t="s">
        <v>1085</v>
      </c>
      <c r="K616">
        <v>1</v>
      </c>
      <c r="L616">
        <v>0.8</v>
      </c>
      <c r="M616" t="s">
        <v>1422</v>
      </c>
      <c r="N616">
        <v>0.5</v>
      </c>
      <c r="O616">
        <v>0.4</v>
      </c>
      <c r="P616" t="s">
        <v>1302</v>
      </c>
      <c r="Q616">
        <v>5</v>
      </c>
      <c r="R616">
        <v>5</v>
      </c>
      <c r="S616" t="b">
        <v>0</v>
      </c>
      <c r="T616" t="s">
        <v>21</v>
      </c>
      <c r="U616" t="s">
        <v>21</v>
      </c>
      <c r="V616">
        <v>63.62</v>
      </c>
      <c r="W616" t="s">
        <v>21</v>
      </c>
      <c r="X616">
        <v>200</v>
      </c>
      <c r="Y616">
        <v>200</v>
      </c>
      <c r="Z616">
        <v>58</v>
      </c>
      <c r="AA616" t="s">
        <v>21</v>
      </c>
    </row>
    <row r="617" spans="1:27" x14ac:dyDescent="0.2">
      <c r="A617" t="s">
        <v>1411</v>
      </c>
      <c r="B617" t="s">
        <v>1264</v>
      </c>
      <c r="C617" t="s">
        <v>21</v>
      </c>
      <c r="D617" t="b">
        <v>1</v>
      </c>
      <c r="E617" t="s">
        <v>1418</v>
      </c>
      <c r="F617" t="s">
        <v>21</v>
      </c>
      <c r="G617" t="s">
        <v>1192</v>
      </c>
      <c r="H617" t="s">
        <v>21</v>
      </c>
      <c r="I617" t="s">
        <v>706</v>
      </c>
      <c r="J617" t="s">
        <v>1086</v>
      </c>
      <c r="K617">
        <v>2.4</v>
      </c>
      <c r="L617">
        <v>1</v>
      </c>
      <c r="M617" t="s">
        <v>1422</v>
      </c>
      <c r="N617">
        <v>0.8</v>
      </c>
      <c r="O617">
        <v>0.8</v>
      </c>
      <c r="P617" t="s">
        <v>1302</v>
      </c>
      <c r="Q617">
        <v>5</v>
      </c>
      <c r="R617">
        <v>5</v>
      </c>
      <c r="S617" t="b">
        <v>0</v>
      </c>
      <c r="T617" t="s">
        <v>21</v>
      </c>
      <c r="U617" t="s">
        <v>21</v>
      </c>
      <c r="V617">
        <v>63.62</v>
      </c>
      <c r="W617" t="s">
        <v>21</v>
      </c>
      <c r="X617">
        <v>100</v>
      </c>
      <c r="Y617">
        <v>100</v>
      </c>
      <c r="Z617">
        <v>58</v>
      </c>
      <c r="AA617" t="s">
        <v>21</v>
      </c>
    </row>
    <row r="618" spans="1:27" ht="16" x14ac:dyDescent="0.2">
      <c r="A618" s="7" t="s">
        <v>1411</v>
      </c>
      <c r="B618" t="s">
        <v>1264</v>
      </c>
      <c r="C618" t="s">
        <v>21</v>
      </c>
      <c r="D618" t="b">
        <v>1</v>
      </c>
      <c r="E618" t="s">
        <v>1418</v>
      </c>
      <c r="F618" t="s">
        <v>21</v>
      </c>
      <c r="G618" t="s">
        <v>1192</v>
      </c>
      <c r="H618" t="s">
        <v>21</v>
      </c>
      <c r="I618" t="s">
        <v>706</v>
      </c>
      <c r="J618" t="s">
        <v>1085</v>
      </c>
      <c r="K618">
        <v>1</v>
      </c>
      <c r="L618">
        <v>2.4</v>
      </c>
      <c r="M618" t="s">
        <v>1422</v>
      </c>
      <c r="N618">
        <v>0.8</v>
      </c>
      <c r="O618">
        <v>0.8</v>
      </c>
      <c r="P618" t="s">
        <v>1302</v>
      </c>
      <c r="Q618">
        <v>5</v>
      </c>
      <c r="R618">
        <v>5</v>
      </c>
      <c r="S618" t="b">
        <v>0</v>
      </c>
      <c r="T618" t="s">
        <v>21</v>
      </c>
      <c r="U618" t="s">
        <v>21</v>
      </c>
      <c r="V618">
        <v>63.62</v>
      </c>
      <c r="W618" t="s">
        <v>21</v>
      </c>
      <c r="X618">
        <v>200</v>
      </c>
      <c r="Y618">
        <v>200</v>
      </c>
      <c r="Z618">
        <v>58</v>
      </c>
      <c r="AA618" t="s">
        <v>21</v>
      </c>
    </row>
    <row r="619" spans="1:27" x14ac:dyDescent="0.2">
      <c r="A619" t="s">
        <v>1495</v>
      </c>
      <c r="B619" t="s">
        <v>1264</v>
      </c>
      <c r="C619" t="s">
        <v>21</v>
      </c>
      <c r="D619" t="b">
        <v>1</v>
      </c>
      <c r="E619" t="s">
        <v>1516</v>
      </c>
      <c r="F619" t="s">
        <v>21</v>
      </c>
      <c r="G619" t="s">
        <v>1212</v>
      </c>
      <c r="H619" t="s">
        <v>21</v>
      </c>
      <c r="I619" t="s">
        <v>705</v>
      </c>
      <c r="J619" t="s">
        <v>1086</v>
      </c>
      <c r="K619">
        <v>0.12</v>
      </c>
      <c r="L619">
        <v>0.12</v>
      </c>
      <c r="M619" t="s">
        <v>1498</v>
      </c>
      <c r="N619">
        <v>0.04</v>
      </c>
      <c r="O619">
        <v>0.13</v>
      </c>
      <c r="P619" t="s">
        <v>1320</v>
      </c>
      <c r="Q619">
        <v>27</v>
      </c>
      <c r="R619">
        <v>27</v>
      </c>
      <c r="S619" t="s">
        <v>21</v>
      </c>
      <c r="T619" t="s">
        <v>21</v>
      </c>
      <c r="U619" t="s">
        <v>21</v>
      </c>
      <c r="V619">
        <v>12.6</v>
      </c>
      <c r="W619">
        <v>10</v>
      </c>
      <c r="X619">
        <v>100</v>
      </c>
      <c r="Y619">
        <v>16.670000000000002</v>
      </c>
      <c r="Z619">
        <v>760</v>
      </c>
      <c r="AA619" t="s">
        <v>21</v>
      </c>
    </row>
    <row r="620" spans="1:27" ht="16" x14ac:dyDescent="0.2">
      <c r="A620" t="s">
        <v>1495</v>
      </c>
      <c r="B620" t="s">
        <v>1264</v>
      </c>
      <c r="C620" t="s">
        <v>21</v>
      </c>
      <c r="D620" t="b">
        <v>1</v>
      </c>
      <c r="E620" t="s">
        <v>1516</v>
      </c>
      <c r="F620" t="s">
        <v>21</v>
      </c>
      <c r="G620" t="s">
        <v>1212</v>
      </c>
      <c r="H620" t="s">
        <v>21</v>
      </c>
      <c r="I620" t="s">
        <v>705</v>
      </c>
      <c r="J620" t="s">
        <v>1086</v>
      </c>
      <c r="K620">
        <v>0.11</v>
      </c>
      <c r="L620" s="19">
        <v>0.06</v>
      </c>
      <c r="M620" t="s">
        <v>1498</v>
      </c>
      <c r="N620">
        <v>0.09</v>
      </c>
      <c r="O620">
        <v>0.1</v>
      </c>
      <c r="P620" t="s">
        <v>1320</v>
      </c>
      <c r="Q620">
        <v>27</v>
      </c>
      <c r="R620">
        <v>27</v>
      </c>
      <c r="S620" t="s">
        <v>21</v>
      </c>
      <c r="T620" t="s">
        <v>21</v>
      </c>
      <c r="U620" t="s">
        <v>21</v>
      </c>
      <c r="V620">
        <v>12.6</v>
      </c>
      <c r="W620">
        <v>10</v>
      </c>
      <c r="X620">
        <v>100</v>
      </c>
      <c r="Y620">
        <v>16.670000000000002</v>
      </c>
      <c r="Z620">
        <v>760</v>
      </c>
      <c r="AA620" t="s">
        <v>21</v>
      </c>
    </row>
    <row r="621" spans="1:27" x14ac:dyDescent="0.2">
      <c r="A621" t="s">
        <v>1495</v>
      </c>
      <c r="B621" t="s">
        <v>1264</v>
      </c>
      <c r="C621" t="s">
        <v>21</v>
      </c>
      <c r="D621" t="b">
        <v>1</v>
      </c>
      <c r="E621" t="s">
        <v>1516</v>
      </c>
      <c r="F621" t="s">
        <v>21</v>
      </c>
      <c r="G621" t="s">
        <v>1212</v>
      </c>
      <c r="H621" t="s">
        <v>21</v>
      </c>
      <c r="I621" t="s">
        <v>705</v>
      </c>
      <c r="J621" t="s">
        <v>1086</v>
      </c>
      <c r="K621">
        <v>0.31</v>
      </c>
      <c r="L621">
        <v>0.27</v>
      </c>
      <c r="M621" t="s">
        <v>1498</v>
      </c>
      <c r="N621">
        <v>0.12</v>
      </c>
      <c r="O621">
        <v>0.25</v>
      </c>
      <c r="P621" t="s">
        <v>1320</v>
      </c>
      <c r="Q621">
        <v>27</v>
      </c>
      <c r="R621">
        <v>27</v>
      </c>
      <c r="S621" t="s">
        <v>21</v>
      </c>
      <c r="T621" t="s">
        <v>21</v>
      </c>
      <c r="U621" t="s">
        <v>21</v>
      </c>
      <c r="V621">
        <v>12.6</v>
      </c>
      <c r="W621">
        <v>10</v>
      </c>
      <c r="X621">
        <v>100</v>
      </c>
      <c r="Y621">
        <v>16.670000000000002</v>
      </c>
      <c r="Z621">
        <v>760</v>
      </c>
      <c r="AA621" t="s">
        <v>21</v>
      </c>
    </row>
    <row r="622" spans="1:27" x14ac:dyDescent="0.2">
      <c r="A622" t="s">
        <v>1326</v>
      </c>
      <c r="B622" t="s">
        <v>1264</v>
      </c>
      <c r="C622" t="s">
        <v>21</v>
      </c>
      <c r="D622" t="b">
        <v>1</v>
      </c>
      <c r="E622" t="s">
        <v>1396</v>
      </c>
      <c r="G622" t="s">
        <v>1198</v>
      </c>
      <c r="H622" t="s">
        <v>22</v>
      </c>
      <c r="I622" t="s">
        <v>707</v>
      </c>
      <c r="J622" t="s">
        <v>1086</v>
      </c>
      <c r="K622" s="12">
        <v>4.9019607843137303E-2</v>
      </c>
      <c r="L622" s="12">
        <v>6.5359477124183094E-2</v>
      </c>
      <c r="M622" t="s">
        <v>1346</v>
      </c>
      <c r="N622" s="12">
        <v>2.39651416122004E-2</v>
      </c>
      <c r="O622" s="12">
        <v>4.5751633986928102E-2</v>
      </c>
      <c r="P622" t="s">
        <v>1302</v>
      </c>
      <c r="Q622">
        <v>21</v>
      </c>
      <c r="R622">
        <v>92</v>
      </c>
      <c r="S622" s="3" t="s">
        <v>21</v>
      </c>
      <c r="T622" t="s">
        <v>21</v>
      </c>
      <c r="U622" t="s">
        <v>21</v>
      </c>
      <c r="V622" t="s">
        <v>21</v>
      </c>
      <c r="W622" t="s">
        <v>21</v>
      </c>
      <c r="X622">
        <v>30</v>
      </c>
      <c r="Y622">
        <v>30</v>
      </c>
      <c r="Z622">
        <v>92</v>
      </c>
      <c r="AA622" t="s">
        <v>21</v>
      </c>
    </row>
    <row r="623" spans="1:27" x14ac:dyDescent="0.2">
      <c r="A623" t="s">
        <v>1326</v>
      </c>
      <c r="B623" t="s">
        <v>1264</v>
      </c>
      <c r="C623" t="s">
        <v>21</v>
      </c>
      <c r="D623" t="b">
        <v>1</v>
      </c>
      <c r="E623" t="s">
        <v>1396</v>
      </c>
      <c r="G623" t="s">
        <v>1198</v>
      </c>
      <c r="H623" t="s">
        <v>696</v>
      </c>
      <c r="I623" t="s">
        <v>705</v>
      </c>
      <c r="J623" t="s">
        <v>1086</v>
      </c>
      <c r="K623" s="12">
        <v>0.14161220043573</v>
      </c>
      <c r="L623" s="12">
        <v>0.13943355119825701</v>
      </c>
      <c r="M623" t="s">
        <v>1346</v>
      </c>
      <c r="N623" s="12">
        <v>5.5555555555555497E-2</v>
      </c>
      <c r="O623" s="12">
        <v>4.13943355119826E-2</v>
      </c>
      <c r="P623" t="s">
        <v>1302</v>
      </c>
      <c r="Q623">
        <v>43</v>
      </c>
      <c r="R623">
        <v>274</v>
      </c>
      <c r="S623" s="3" t="s">
        <v>21</v>
      </c>
      <c r="T623" t="s">
        <v>21</v>
      </c>
      <c r="U623" t="s">
        <v>21</v>
      </c>
      <c r="V623" t="s">
        <v>21</v>
      </c>
      <c r="W623" t="s">
        <v>21</v>
      </c>
      <c r="X623">
        <v>30</v>
      </c>
      <c r="Y623">
        <v>30</v>
      </c>
      <c r="Z623">
        <v>274</v>
      </c>
      <c r="AA623" t="s">
        <v>21</v>
      </c>
    </row>
    <row r="624" spans="1:27" x14ac:dyDescent="0.2">
      <c r="A624" t="s">
        <v>1326</v>
      </c>
      <c r="B624" t="s">
        <v>1264</v>
      </c>
      <c r="C624" t="s">
        <v>21</v>
      </c>
      <c r="D624" t="b">
        <v>1</v>
      </c>
      <c r="E624" t="s">
        <v>1396</v>
      </c>
      <c r="G624" t="s">
        <v>1198</v>
      </c>
      <c r="H624" t="s">
        <v>693</v>
      </c>
      <c r="I624" t="s">
        <v>708</v>
      </c>
      <c r="J624" t="s">
        <v>1086</v>
      </c>
      <c r="K624" s="12">
        <v>5.0108932461873701E-2</v>
      </c>
      <c r="L624" s="12">
        <v>0.22113289760348601</v>
      </c>
      <c r="M624" t="s">
        <v>1346</v>
      </c>
      <c r="N624" s="12">
        <v>2.5054466230936798E-2</v>
      </c>
      <c r="O624" s="12">
        <v>5.9912854030501103E-2</v>
      </c>
      <c r="P624" t="s">
        <v>1302</v>
      </c>
      <c r="Q624">
        <v>43</v>
      </c>
      <c r="R624">
        <v>594</v>
      </c>
      <c r="S624" t="b">
        <v>1</v>
      </c>
      <c r="T624" t="s">
        <v>1400</v>
      </c>
      <c r="U624" s="15">
        <v>7.2499999999999995E-2</v>
      </c>
      <c r="V624" t="s">
        <v>21</v>
      </c>
      <c r="W624" t="s">
        <v>21</v>
      </c>
      <c r="X624">
        <v>30</v>
      </c>
      <c r="Y624">
        <v>30</v>
      </c>
      <c r="Z624">
        <v>594</v>
      </c>
      <c r="AA624" t="s">
        <v>21</v>
      </c>
    </row>
    <row r="625" spans="1:27" x14ac:dyDescent="0.2">
      <c r="A625" t="s">
        <v>1350</v>
      </c>
      <c r="B625" t="s">
        <v>1264</v>
      </c>
      <c r="C625" t="s">
        <v>21</v>
      </c>
      <c r="D625" t="b">
        <v>1</v>
      </c>
      <c r="E625" t="s">
        <v>1396</v>
      </c>
      <c r="F625" t="s">
        <v>21</v>
      </c>
      <c r="G625" t="s">
        <v>1198</v>
      </c>
      <c r="H625" t="s">
        <v>695</v>
      </c>
      <c r="I625" t="s">
        <v>705</v>
      </c>
      <c r="J625" t="s">
        <v>1086</v>
      </c>
      <c r="K625" s="12">
        <v>9.1106290672451296E-2</v>
      </c>
      <c r="L625" s="12">
        <v>0.15618221258134499</v>
      </c>
      <c r="M625" t="s">
        <v>1346</v>
      </c>
      <c r="N625" s="12">
        <v>0</v>
      </c>
      <c r="O625" s="12">
        <v>6.5075921908893705E-2</v>
      </c>
      <c r="P625" t="s">
        <v>1302</v>
      </c>
      <c r="Q625">
        <v>43</v>
      </c>
      <c r="R625">
        <v>43</v>
      </c>
      <c r="S625" t="s">
        <v>21</v>
      </c>
      <c r="T625" t="s">
        <v>21</v>
      </c>
      <c r="U625" t="s">
        <v>21</v>
      </c>
      <c r="V625" t="s">
        <v>21</v>
      </c>
      <c r="W625" t="s">
        <v>21</v>
      </c>
      <c r="X625">
        <v>30</v>
      </c>
      <c r="Y625">
        <v>30</v>
      </c>
      <c r="Z625">
        <v>0</v>
      </c>
      <c r="AA625">
        <v>0</v>
      </c>
    </row>
    <row r="626" spans="1:27" x14ac:dyDescent="0.2">
      <c r="A626" t="s">
        <v>1350</v>
      </c>
      <c r="B626" t="s">
        <v>1264</v>
      </c>
      <c r="C626" t="s">
        <v>21</v>
      </c>
      <c r="D626" t="b">
        <v>1</v>
      </c>
      <c r="E626" t="s">
        <v>1396</v>
      </c>
      <c r="F626" t="s">
        <v>21</v>
      </c>
      <c r="G626" t="s">
        <v>1198</v>
      </c>
      <c r="H626" t="s">
        <v>698</v>
      </c>
      <c r="I626" t="s">
        <v>706</v>
      </c>
      <c r="J626" t="s">
        <v>1086</v>
      </c>
      <c r="K626" s="12">
        <v>2.08893709327549</v>
      </c>
      <c r="L626" s="12">
        <v>1.9913232104121501</v>
      </c>
      <c r="M626" t="s">
        <v>1346</v>
      </c>
      <c r="N626" s="12">
        <v>0.55314533622559603</v>
      </c>
      <c r="O626" s="12">
        <v>0.67028199566160596</v>
      </c>
      <c r="P626" t="s">
        <v>1302</v>
      </c>
      <c r="Q626">
        <v>43</v>
      </c>
      <c r="R626">
        <v>43</v>
      </c>
      <c r="S626" t="s">
        <v>21</v>
      </c>
      <c r="T626" t="s">
        <v>21</v>
      </c>
      <c r="U626" t="s">
        <v>21</v>
      </c>
      <c r="V626" t="s">
        <v>21</v>
      </c>
      <c r="W626" t="s">
        <v>21</v>
      </c>
      <c r="X626">
        <v>30</v>
      </c>
      <c r="Y626">
        <v>30</v>
      </c>
      <c r="Z626">
        <v>92</v>
      </c>
      <c r="AA626">
        <v>92</v>
      </c>
    </row>
    <row r="627" spans="1:27" x14ac:dyDescent="0.2">
      <c r="A627" t="s">
        <v>1350</v>
      </c>
      <c r="B627" t="s">
        <v>1264</v>
      </c>
      <c r="C627" t="s">
        <v>21</v>
      </c>
      <c r="D627" t="b">
        <v>1</v>
      </c>
      <c r="E627" t="s">
        <v>1396</v>
      </c>
      <c r="F627" t="s">
        <v>21</v>
      </c>
      <c r="G627" t="s">
        <v>1198</v>
      </c>
      <c r="H627" t="s">
        <v>703</v>
      </c>
      <c r="I627" t="s">
        <v>708</v>
      </c>
      <c r="J627" t="s">
        <v>1086</v>
      </c>
      <c r="K627" s="12">
        <v>0.65075921908893697</v>
      </c>
      <c r="L627" s="12">
        <v>0.94360086767895901</v>
      </c>
      <c r="M627" t="s">
        <v>1346</v>
      </c>
      <c r="N627" s="12">
        <v>0.16268980477223399</v>
      </c>
      <c r="O627" s="12">
        <v>0.273318872017354</v>
      </c>
      <c r="P627" t="s">
        <v>1302</v>
      </c>
      <c r="Q627">
        <v>43</v>
      </c>
      <c r="R627">
        <v>43</v>
      </c>
      <c r="S627" t="s">
        <v>21</v>
      </c>
      <c r="T627" t="s">
        <v>21</v>
      </c>
      <c r="U627" t="s">
        <v>21</v>
      </c>
      <c r="V627" t="s">
        <v>21</v>
      </c>
      <c r="W627" t="s">
        <v>21</v>
      </c>
      <c r="X627">
        <v>30</v>
      </c>
      <c r="Y627">
        <v>30</v>
      </c>
      <c r="Z627">
        <v>274</v>
      </c>
      <c r="AA627">
        <v>274</v>
      </c>
    </row>
    <row r="628" spans="1:27" x14ac:dyDescent="0.2">
      <c r="A628" t="s">
        <v>1350</v>
      </c>
      <c r="B628" t="s">
        <v>1264</v>
      </c>
      <c r="C628" t="s">
        <v>21</v>
      </c>
      <c r="D628" t="b">
        <v>1</v>
      </c>
      <c r="E628" t="s">
        <v>1396</v>
      </c>
      <c r="F628" t="s">
        <v>21</v>
      </c>
      <c r="G628" t="s">
        <v>1198</v>
      </c>
      <c r="H628" t="s">
        <v>701</v>
      </c>
      <c r="I628" t="s">
        <v>707</v>
      </c>
      <c r="J628" t="s">
        <v>1086</v>
      </c>
      <c r="K628" s="12">
        <v>1.1193058568329699</v>
      </c>
      <c r="L628" s="12">
        <v>0.42950108459869901</v>
      </c>
      <c r="M628" t="s">
        <v>1346</v>
      </c>
      <c r="N628" s="12">
        <v>0.55965292841648595</v>
      </c>
      <c r="O628" s="12">
        <v>9.1106290672451198E-2</v>
      </c>
      <c r="P628" t="s">
        <v>1302</v>
      </c>
      <c r="Q628">
        <v>43</v>
      </c>
      <c r="R628">
        <v>43</v>
      </c>
      <c r="S628" t="b">
        <v>0</v>
      </c>
      <c r="T628" t="s">
        <v>1349</v>
      </c>
      <c r="U628" s="16">
        <v>0.76590000000000003</v>
      </c>
      <c r="V628" t="s">
        <v>21</v>
      </c>
      <c r="W628" t="s">
        <v>21</v>
      </c>
      <c r="X628">
        <v>30</v>
      </c>
      <c r="Y628">
        <v>30</v>
      </c>
      <c r="Z628">
        <v>594</v>
      </c>
      <c r="AA628">
        <v>594</v>
      </c>
    </row>
    <row r="629" spans="1:27" x14ac:dyDescent="0.2">
      <c r="A629" t="s">
        <v>1656</v>
      </c>
      <c r="B629" t="s">
        <v>1264</v>
      </c>
      <c r="C629" t="s">
        <v>21</v>
      </c>
      <c r="D629" t="b">
        <v>0</v>
      </c>
      <c r="E629" t="s">
        <v>1396</v>
      </c>
      <c r="F629" t="s">
        <v>21</v>
      </c>
      <c r="G629" t="s">
        <v>1192</v>
      </c>
      <c r="H629" t="s">
        <v>21</v>
      </c>
      <c r="I629" t="s">
        <v>21</v>
      </c>
      <c r="J629" t="s">
        <v>1085</v>
      </c>
      <c r="K629" s="12">
        <v>6.7843866171003704</v>
      </c>
      <c r="L629" s="12">
        <v>5.5762081784386597</v>
      </c>
      <c r="M629" t="s">
        <v>1659</v>
      </c>
      <c r="N629" s="12">
        <v>1.8587360594795601</v>
      </c>
      <c r="O629" s="12">
        <v>1.6728624535315999</v>
      </c>
      <c r="P629" t="s">
        <v>1302</v>
      </c>
      <c r="Q629">
        <v>16</v>
      </c>
      <c r="R629">
        <v>16</v>
      </c>
      <c r="S629" t="s">
        <v>21</v>
      </c>
      <c r="T629" t="s">
        <v>21</v>
      </c>
      <c r="U629" t="s">
        <v>21</v>
      </c>
      <c r="V629">
        <v>204</v>
      </c>
      <c r="W629" t="s">
        <v>21</v>
      </c>
      <c r="X629">
        <v>101.98371666178177</v>
      </c>
      <c r="Y629">
        <v>101.98371666178177</v>
      </c>
      <c r="Z629">
        <v>243</v>
      </c>
      <c r="AA629" t="s">
        <v>21</v>
      </c>
    </row>
    <row r="630" spans="1:27" x14ac:dyDescent="0.2">
      <c r="A630" t="s">
        <v>1411</v>
      </c>
      <c r="B630" t="s">
        <v>1264</v>
      </c>
      <c r="C630" t="s">
        <v>21</v>
      </c>
      <c r="D630" t="b">
        <v>1</v>
      </c>
      <c r="E630" t="s">
        <v>1415</v>
      </c>
      <c r="F630" t="s">
        <v>21</v>
      </c>
      <c r="G630" t="s">
        <v>1192</v>
      </c>
      <c r="H630" t="s">
        <v>21</v>
      </c>
      <c r="I630" t="s">
        <v>706</v>
      </c>
      <c r="J630" t="s">
        <v>1086</v>
      </c>
      <c r="K630">
        <v>9.6</v>
      </c>
      <c r="L630">
        <v>30</v>
      </c>
      <c r="M630" t="s">
        <v>1422</v>
      </c>
      <c r="N630">
        <v>4.8</v>
      </c>
      <c r="O630">
        <v>5.8</v>
      </c>
      <c r="P630" t="s">
        <v>1302</v>
      </c>
      <c r="Q630">
        <v>5</v>
      </c>
      <c r="R630">
        <v>5</v>
      </c>
      <c r="S630" t="s">
        <v>21</v>
      </c>
      <c r="T630" t="s">
        <v>21</v>
      </c>
      <c r="U630" t="s">
        <v>21</v>
      </c>
      <c r="V630">
        <v>63.62</v>
      </c>
      <c r="W630" t="s">
        <v>21</v>
      </c>
      <c r="X630">
        <v>100</v>
      </c>
      <c r="Y630">
        <v>100</v>
      </c>
      <c r="Z630">
        <v>58</v>
      </c>
      <c r="AA630" t="s">
        <v>21</v>
      </c>
    </row>
    <row r="631" spans="1:27" ht="16" x14ac:dyDescent="0.2">
      <c r="A631" s="7" t="s">
        <v>1411</v>
      </c>
      <c r="B631" t="s">
        <v>1264</v>
      </c>
      <c r="C631" t="s">
        <v>21</v>
      </c>
      <c r="D631" t="b">
        <v>1</v>
      </c>
      <c r="E631" t="s">
        <v>1415</v>
      </c>
      <c r="F631" t="s">
        <v>21</v>
      </c>
      <c r="G631" t="s">
        <v>1192</v>
      </c>
      <c r="H631" t="s">
        <v>21</v>
      </c>
      <c r="I631" t="s">
        <v>706</v>
      </c>
      <c r="J631" t="s">
        <v>1085</v>
      </c>
      <c r="K631">
        <v>30</v>
      </c>
      <c r="L631">
        <v>9.6</v>
      </c>
      <c r="M631" t="s">
        <v>1422</v>
      </c>
      <c r="N631">
        <v>5.8</v>
      </c>
      <c r="O631">
        <v>4.8</v>
      </c>
      <c r="P631" t="s">
        <v>1302</v>
      </c>
      <c r="Q631">
        <v>5</v>
      </c>
      <c r="R631">
        <v>5</v>
      </c>
      <c r="S631" t="s">
        <v>21</v>
      </c>
      <c r="T631" t="s">
        <v>21</v>
      </c>
      <c r="U631" t="s">
        <v>21</v>
      </c>
      <c r="V631">
        <v>63.62</v>
      </c>
      <c r="W631" t="s">
        <v>21</v>
      </c>
      <c r="X631">
        <v>200</v>
      </c>
      <c r="Y631">
        <v>200</v>
      </c>
      <c r="Z631">
        <v>58</v>
      </c>
      <c r="AA631" t="s">
        <v>21</v>
      </c>
    </row>
    <row r="632" spans="1:27" x14ac:dyDescent="0.2">
      <c r="A632" t="s">
        <v>1436</v>
      </c>
      <c r="B632" t="s">
        <v>1264</v>
      </c>
      <c r="C632" t="s">
        <v>21</v>
      </c>
      <c r="D632" t="b">
        <v>1</v>
      </c>
      <c r="E632" t="s">
        <v>1437</v>
      </c>
      <c r="F632" t="s">
        <v>21</v>
      </c>
      <c r="G632" t="s">
        <v>1212</v>
      </c>
      <c r="H632" t="s">
        <v>701</v>
      </c>
      <c r="I632" t="s">
        <v>707</v>
      </c>
      <c r="J632" t="s">
        <v>1086</v>
      </c>
      <c r="K632" s="12">
        <v>1.4840989399293401</v>
      </c>
      <c r="L632" s="12">
        <v>11.8727915194346</v>
      </c>
      <c r="M632" t="s">
        <v>1450</v>
      </c>
      <c r="N632" s="12">
        <v>2.3321554770318</v>
      </c>
      <c r="O632" s="12">
        <v>7.4204946996466497</v>
      </c>
      <c r="P632" t="s">
        <v>1302</v>
      </c>
      <c r="Q632">
        <v>4</v>
      </c>
      <c r="R632">
        <v>4</v>
      </c>
      <c r="S632" t="b">
        <v>0</v>
      </c>
      <c r="T632" t="s">
        <v>1309</v>
      </c>
      <c r="U632" t="s">
        <v>21</v>
      </c>
      <c r="V632" t="s">
        <v>21</v>
      </c>
      <c r="W632">
        <v>3</v>
      </c>
      <c r="X632">
        <v>100</v>
      </c>
      <c r="Y632">
        <v>100</v>
      </c>
      <c r="Z632">
        <v>425</v>
      </c>
      <c r="AA632" t="s">
        <v>21</v>
      </c>
    </row>
    <row r="633" spans="1:27" x14ac:dyDescent="0.2">
      <c r="A633" t="s">
        <v>1436</v>
      </c>
      <c r="B633" t="s">
        <v>1264</v>
      </c>
      <c r="C633" t="s">
        <v>21</v>
      </c>
      <c r="D633" t="b">
        <v>1</v>
      </c>
      <c r="E633" t="s">
        <v>1437</v>
      </c>
      <c r="F633" t="s">
        <v>21</v>
      </c>
      <c r="G633" t="s">
        <v>1212</v>
      </c>
      <c r="H633" t="s">
        <v>701</v>
      </c>
      <c r="I633" t="s">
        <v>707</v>
      </c>
      <c r="J633" t="s">
        <v>1085</v>
      </c>
      <c r="K633" s="12">
        <v>9.9646643109540705</v>
      </c>
      <c r="L633" s="12">
        <v>11.8727915194346</v>
      </c>
      <c r="M633" t="s">
        <v>1450</v>
      </c>
      <c r="N633" s="12">
        <v>6.5724381625441701</v>
      </c>
      <c r="O633" s="12">
        <v>7.4204946996466497</v>
      </c>
      <c r="P633" t="s">
        <v>1302</v>
      </c>
      <c r="Q633">
        <v>4</v>
      </c>
      <c r="R633">
        <v>4</v>
      </c>
      <c r="S633" t="b">
        <v>0</v>
      </c>
      <c r="T633" t="s">
        <v>1309</v>
      </c>
      <c r="U633" t="s">
        <v>21</v>
      </c>
      <c r="V633" t="s">
        <v>21</v>
      </c>
      <c r="W633">
        <v>3</v>
      </c>
      <c r="X633">
        <v>100</v>
      </c>
      <c r="Y633">
        <v>100</v>
      </c>
      <c r="Z633">
        <v>425</v>
      </c>
      <c r="AA633" t="s">
        <v>21</v>
      </c>
    </row>
    <row r="634" spans="1:27" x14ac:dyDescent="0.2">
      <c r="A634" t="s">
        <v>1436</v>
      </c>
      <c r="B634" t="s">
        <v>1264</v>
      </c>
      <c r="C634" t="s">
        <v>21</v>
      </c>
      <c r="D634" t="b">
        <v>1</v>
      </c>
      <c r="E634" t="s">
        <v>1437</v>
      </c>
      <c r="F634" t="s">
        <v>21</v>
      </c>
      <c r="G634" t="s">
        <v>1212</v>
      </c>
      <c r="H634" t="s">
        <v>701</v>
      </c>
      <c r="I634" t="s">
        <v>707</v>
      </c>
      <c r="J634" t="s">
        <v>1085</v>
      </c>
      <c r="K634" s="12">
        <v>16.113074204947001</v>
      </c>
      <c r="L634" s="12">
        <v>11.8727915194346</v>
      </c>
      <c r="M634" t="s">
        <v>1450</v>
      </c>
      <c r="N634" s="12">
        <v>9.3286219081272108</v>
      </c>
      <c r="O634" s="12">
        <v>7.4204946996466497</v>
      </c>
      <c r="P634" t="s">
        <v>1302</v>
      </c>
      <c r="Q634">
        <v>4</v>
      </c>
      <c r="R634">
        <v>4</v>
      </c>
      <c r="S634" t="b">
        <v>0</v>
      </c>
      <c r="T634" t="s">
        <v>1309</v>
      </c>
      <c r="U634" t="s">
        <v>21</v>
      </c>
      <c r="V634" t="s">
        <v>21</v>
      </c>
      <c r="W634">
        <v>3</v>
      </c>
      <c r="X634">
        <v>200</v>
      </c>
      <c r="Y634">
        <v>200</v>
      </c>
      <c r="Z634">
        <v>425</v>
      </c>
      <c r="AA634" t="s">
        <v>21</v>
      </c>
    </row>
    <row r="635" spans="1:27" x14ac:dyDescent="0.2">
      <c r="A635" t="s">
        <v>1495</v>
      </c>
      <c r="B635" t="s">
        <v>1264</v>
      </c>
      <c r="C635" t="s">
        <v>21</v>
      </c>
      <c r="D635" t="b">
        <v>1</v>
      </c>
      <c r="E635" t="s">
        <v>1517</v>
      </c>
      <c r="F635" t="s">
        <v>21</v>
      </c>
      <c r="G635" t="s">
        <v>1212</v>
      </c>
      <c r="H635" t="s">
        <v>21</v>
      </c>
      <c r="I635" t="s">
        <v>705</v>
      </c>
      <c r="J635" t="s">
        <v>1086</v>
      </c>
      <c r="K635">
        <v>0.67</v>
      </c>
      <c r="L635">
        <v>0.88</v>
      </c>
      <c r="M635" t="s">
        <v>1498</v>
      </c>
      <c r="N635">
        <v>0.55000000000000004</v>
      </c>
      <c r="O635">
        <v>0.23</v>
      </c>
      <c r="P635" t="s">
        <v>1320</v>
      </c>
      <c r="Q635">
        <v>27</v>
      </c>
      <c r="R635">
        <v>27</v>
      </c>
      <c r="S635" t="s">
        <v>21</v>
      </c>
      <c r="T635" t="s">
        <v>21</v>
      </c>
      <c r="U635" t="s">
        <v>21</v>
      </c>
      <c r="V635">
        <v>12.6</v>
      </c>
      <c r="W635">
        <v>10</v>
      </c>
      <c r="X635">
        <v>100</v>
      </c>
      <c r="Y635">
        <v>16.670000000000002</v>
      </c>
      <c r="Z635">
        <v>760</v>
      </c>
      <c r="AA635" t="s">
        <v>21</v>
      </c>
    </row>
    <row r="636" spans="1:27" ht="16" x14ac:dyDescent="0.2">
      <c r="A636" t="s">
        <v>1495</v>
      </c>
      <c r="B636" t="s">
        <v>1264</v>
      </c>
      <c r="C636" t="s">
        <v>21</v>
      </c>
      <c r="D636" t="b">
        <v>1</v>
      </c>
      <c r="E636" t="s">
        <v>1517</v>
      </c>
      <c r="F636" t="s">
        <v>21</v>
      </c>
      <c r="G636" t="s">
        <v>1212</v>
      </c>
      <c r="H636" t="s">
        <v>21</v>
      </c>
      <c r="I636" t="s">
        <v>705</v>
      </c>
      <c r="J636" t="s">
        <v>1086</v>
      </c>
      <c r="K636">
        <v>0.6</v>
      </c>
      <c r="L636" s="19">
        <v>0.44</v>
      </c>
      <c r="M636" t="s">
        <v>1498</v>
      </c>
      <c r="N636">
        <v>0.27</v>
      </c>
      <c r="O636">
        <v>0.31</v>
      </c>
      <c r="P636" t="s">
        <v>1320</v>
      </c>
      <c r="Q636">
        <v>27</v>
      </c>
      <c r="R636">
        <v>27</v>
      </c>
      <c r="S636" t="s">
        <v>21</v>
      </c>
      <c r="T636" t="s">
        <v>21</v>
      </c>
      <c r="U636" t="s">
        <v>21</v>
      </c>
      <c r="V636">
        <v>12.6</v>
      </c>
      <c r="W636">
        <v>10</v>
      </c>
      <c r="X636">
        <v>100</v>
      </c>
      <c r="Y636">
        <v>16.670000000000002</v>
      </c>
      <c r="Z636">
        <v>760</v>
      </c>
      <c r="AA636" t="s">
        <v>21</v>
      </c>
    </row>
    <row r="637" spans="1:27" x14ac:dyDescent="0.2">
      <c r="A637" t="s">
        <v>1495</v>
      </c>
      <c r="B637" t="s">
        <v>1264</v>
      </c>
      <c r="C637" t="s">
        <v>21</v>
      </c>
      <c r="D637" t="b">
        <v>1</v>
      </c>
      <c r="E637" t="s">
        <v>1517</v>
      </c>
      <c r="F637" t="s">
        <v>21</v>
      </c>
      <c r="G637" t="s">
        <v>1212</v>
      </c>
      <c r="H637" t="s">
        <v>21</v>
      </c>
      <c r="I637" t="s">
        <v>705</v>
      </c>
      <c r="J637" t="s">
        <v>1086</v>
      </c>
      <c r="K637">
        <v>0.79</v>
      </c>
      <c r="L637">
        <v>1.03</v>
      </c>
      <c r="M637" t="s">
        <v>1498</v>
      </c>
      <c r="N637">
        <v>0.46</v>
      </c>
      <c r="O637">
        <v>0.76</v>
      </c>
      <c r="P637" t="s">
        <v>1320</v>
      </c>
      <c r="Q637">
        <v>27</v>
      </c>
      <c r="R637">
        <v>27</v>
      </c>
      <c r="S637" t="s">
        <v>21</v>
      </c>
      <c r="T637" t="s">
        <v>21</v>
      </c>
      <c r="U637" t="s">
        <v>21</v>
      </c>
      <c r="V637">
        <v>12.6</v>
      </c>
      <c r="W637">
        <v>10</v>
      </c>
      <c r="X637">
        <v>100</v>
      </c>
      <c r="Y637">
        <v>16.670000000000002</v>
      </c>
      <c r="Z637">
        <v>760</v>
      </c>
      <c r="AA637" t="s">
        <v>21</v>
      </c>
    </row>
    <row r="638" spans="1:27" x14ac:dyDescent="0.2">
      <c r="A638" t="s">
        <v>1495</v>
      </c>
      <c r="B638" t="s">
        <v>1264</v>
      </c>
      <c r="C638" t="s">
        <v>21</v>
      </c>
      <c r="D638" t="b">
        <v>1</v>
      </c>
      <c r="E638" t="s">
        <v>1518</v>
      </c>
      <c r="F638" t="s">
        <v>21</v>
      </c>
      <c r="G638" t="s">
        <v>1212</v>
      </c>
      <c r="H638" t="s">
        <v>21</v>
      </c>
      <c r="I638" t="s">
        <v>705</v>
      </c>
      <c r="J638" t="s">
        <v>1086</v>
      </c>
      <c r="K638">
        <v>1.19</v>
      </c>
      <c r="L638">
        <v>0.56999999999999995</v>
      </c>
      <c r="M638" t="s">
        <v>1498</v>
      </c>
      <c r="N638">
        <v>0.56000000000000005</v>
      </c>
      <c r="O638">
        <v>0.14000000000000001</v>
      </c>
      <c r="P638" t="s">
        <v>1320</v>
      </c>
      <c r="Q638">
        <v>27</v>
      </c>
      <c r="R638">
        <v>27</v>
      </c>
      <c r="S638" t="s">
        <v>21</v>
      </c>
      <c r="T638" t="s">
        <v>21</v>
      </c>
      <c r="U638" t="s">
        <v>21</v>
      </c>
      <c r="V638">
        <v>12.6</v>
      </c>
      <c r="W638">
        <v>10</v>
      </c>
      <c r="X638">
        <v>100</v>
      </c>
      <c r="Y638">
        <v>16.670000000000002</v>
      </c>
      <c r="Z638">
        <v>760</v>
      </c>
      <c r="AA638" t="s">
        <v>21</v>
      </c>
    </row>
    <row r="639" spans="1:27" ht="16" x14ac:dyDescent="0.2">
      <c r="A639" t="s">
        <v>1495</v>
      </c>
      <c r="B639" t="s">
        <v>1264</v>
      </c>
      <c r="C639" t="s">
        <v>21</v>
      </c>
      <c r="D639" t="b">
        <v>1</v>
      </c>
      <c r="E639" t="s">
        <v>1518</v>
      </c>
      <c r="F639" t="s">
        <v>21</v>
      </c>
      <c r="G639" t="s">
        <v>1212</v>
      </c>
      <c r="H639" t="s">
        <v>21</v>
      </c>
      <c r="I639" t="s">
        <v>705</v>
      </c>
      <c r="J639" t="s">
        <v>1086</v>
      </c>
      <c r="K639">
        <v>1.43</v>
      </c>
      <c r="L639" s="19">
        <v>1.02</v>
      </c>
      <c r="M639" t="s">
        <v>1498</v>
      </c>
      <c r="N639">
        <v>0.42</v>
      </c>
      <c r="O639">
        <v>0.27</v>
      </c>
      <c r="P639" t="s">
        <v>1320</v>
      </c>
      <c r="Q639">
        <v>27</v>
      </c>
      <c r="R639">
        <v>27</v>
      </c>
      <c r="S639" t="s">
        <v>21</v>
      </c>
      <c r="T639" t="s">
        <v>21</v>
      </c>
      <c r="U639" t="s">
        <v>21</v>
      </c>
      <c r="V639">
        <v>12.6</v>
      </c>
      <c r="W639">
        <v>10</v>
      </c>
      <c r="X639">
        <v>100</v>
      </c>
      <c r="Y639">
        <v>16.670000000000002</v>
      </c>
      <c r="Z639">
        <v>760</v>
      </c>
      <c r="AA639" t="s">
        <v>21</v>
      </c>
    </row>
    <row r="640" spans="1:27" x14ac:dyDescent="0.2">
      <c r="A640" t="s">
        <v>1495</v>
      </c>
      <c r="B640" t="s">
        <v>1264</v>
      </c>
      <c r="C640" t="s">
        <v>21</v>
      </c>
      <c r="D640" t="b">
        <v>1</v>
      </c>
      <c r="E640" t="s">
        <v>1518</v>
      </c>
      <c r="F640" t="s">
        <v>21</v>
      </c>
      <c r="G640" t="s">
        <v>1212</v>
      </c>
      <c r="H640" t="s">
        <v>21</v>
      </c>
      <c r="I640" t="s">
        <v>705</v>
      </c>
      <c r="J640" t="s">
        <v>1086</v>
      </c>
      <c r="K640">
        <v>0.13</v>
      </c>
      <c r="L640">
        <v>0.37</v>
      </c>
      <c r="M640" t="s">
        <v>1498</v>
      </c>
      <c r="N640">
        <v>0.16</v>
      </c>
      <c r="O640">
        <v>0.23</v>
      </c>
      <c r="P640" t="s">
        <v>1320</v>
      </c>
      <c r="Q640">
        <v>27</v>
      </c>
      <c r="R640">
        <v>27</v>
      </c>
      <c r="S640" t="s">
        <v>21</v>
      </c>
      <c r="T640" t="s">
        <v>21</v>
      </c>
      <c r="U640" t="s">
        <v>21</v>
      </c>
      <c r="V640">
        <v>12.6</v>
      </c>
      <c r="W640">
        <v>10</v>
      </c>
      <c r="X640">
        <v>100</v>
      </c>
      <c r="Y640">
        <v>16.670000000000002</v>
      </c>
      <c r="Z640">
        <v>760</v>
      </c>
      <c r="AA640" t="s">
        <v>21</v>
      </c>
    </row>
  </sheetData>
  <sortState xmlns:xlrd2="http://schemas.microsoft.com/office/spreadsheetml/2017/richdata2" ref="A2:AA640">
    <sortCondition ref="E1:E640"/>
  </sortState>
  <phoneticPr fontId="7" type="noConversion"/>
  <dataValidations count="7">
    <dataValidation type="list" allowBlank="1" showInputMessage="1" showErrorMessage="1" sqref="C485:C640 C1:C480" xr:uid="{E4750643-BDBA-C94D-AC65-08C479DA4405}">
      <formula1>"fishers alpha, shannon wiener, simpsons index, species number, richness, NA"</formula1>
    </dataValidation>
    <dataValidation type="list" allowBlank="1" showInputMessage="1" showErrorMessage="1" sqref="T339:U404 T96:U98 S50 S1:S28 S34:S36 S53 S47 S67 S69 S72 S74 S173:S177 S200:S203 S194:S198 S220:S224 S179:S183 S206:S208 S189:S191 S186:S187 S210:S212 S227:S230 T84:U94 T235:U236 T104:U106 T108:U110 T112:U114 T330:T336 T123:U125 T127:U129 T131:U133 T120:U121 T135:U136 T116:U118 T100:U102 S81:S141 S163:S167 S234:S236 S243:S271 N272 T281:T286 T323:T328 T288:T293 T295:T300 T302:T307 T309:T314 T316:T321 S426:S427 S434:S436 S443:S445 T444:U445 T498:U517 T518 Q533:R543 T519:U521 T523:U525 T527:U529 T531:U532 T522 T526 T530 S452:S535 S273:S419 P539:P543 Q564:R564 S554:S564 S604:S609 T622:T623 T627:T628 U632:U640 T631:T640 S617:S640 V633:W640 N539:O553 P544:R553" xr:uid="{696FDE5D-ED71-494B-A873-8C1620F439BA}">
      <formula1>"TRUE, FALSE, NA"</formula1>
    </dataValidation>
    <dataValidation type="list" allowBlank="1" showInputMessage="1" showErrorMessage="1" sqref="D2:D36 D45:D170 D448:D640 D239:D439" xr:uid="{E6289561-DA60-2246-B821-6EDDE627ABD8}">
      <formula1>"TRUE, FALSE"</formula1>
    </dataValidation>
    <dataValidation type="list" allowBlank="1" showInputMessage="1" showErrorMessage="1" sqref="B2:B170 B192:B640" xr:uid="{2DA44134-2C59-1F4C-9761-BA711FC785EB}">
      <formula1>"abundance, alpha diversity, beta diversity, community composition, evenness, gamma diversity"</formula1>
    </dataValidation>
    <dataValidation type="list" allowBlank="1" showInputMessage="1" showErrorMessage="1" sqref="T2:T22 T227 T47 T34:T36 T217:T218 T206:T207 T163:T167 T178:T179 T193:T195 T137:T141 T199:T200 T185:T188 T50 T53 T56 T58 T60 T62 T64 T67 T69 T72 T74 T81:T83 T95 T99 T103 T107 T111 T115 T122 T126 T130 T119 T134 T237 T405:T419 T427 T171:T172 T434:T436 T446" xr:uid="{A9D5BD74-6846-B14F-92B3-271D1A8B9EEE}">
      <formula1>"&gt;0.1, &lt;0.1, &gt;0.05, &lt;0.05, &lt;0.01, &lt;0.001"</formula1>
    </dataValidation>
    <dataValidation type="decimal" operator="greaterThan" allowBlank="1" showInputMessage="1" showErrorMessage="1" sqref="Z138:Z164 V3:W15 V165:V169 Z405:Z433 W330:W404 V75:W137 Z75:Z83 V21:V28 S272 V262:V270 W251:W270 V405:W417 V281:V404 Z2:Z36 V418:V438 W456:W489 V485:V561 W554:W561 W563 W565:W632 V563:V632" xr:uid="{44835108-1A96-FE4C-96E8-AA2D348A6980}">
      <formula1>0</formula1>
    </dataValidation>
    <dataValidation type="decimal" operator="greaterThan" allowBlank="1" showInputMessage="1" showErrorMessage="1" sqref="K281:K300 N3:O7 N14 O14:O16 N165:N170 K138:L170 N21:O22 N138:O141 N16 N19 K31:K32 N54:O55 K34:L36 K44:L55 K40:L40 N29:O36 N40 O75:O95 L67:L137 Q40 N44:N53 O136:O137 O100:O131 O416:O417 K108:K137 K333 N67:N137 K67:K103 K173:L191 R75:R164 Q44:Q170 L240:L261 N173:N191 K194:K212 N194:N212 N214:N215 N217:N236 K217:K236 K264:L264 L270:L271 K241:K261 N239:N261 L265 L268 K267:L267 L337:L360 N271 K309:K329 N316:N329 L281:L329 K337:K404 Q247:Q280 N281:N308 L277 N273:N277 L21:L33 K273:K277 N337:N404 Q336:Q404 Q405:R433 O405:O409 N406:N409 N418:O419 N426:O427 K419:K425 O448:O455 K406:K417 K434:L439 Q2:R36 K20:K29 K427:K433 Q434:Q439 L440:L445 L450:L477 K478:L496 O440:O445 N434:N439 L383:L433 K440:K455 K457:K477 R477:R484 R490:R497 K497 L497:L518 N457:N489 R554:R561 N498:N517 L522:L532 K499:K532 K545:L563 Q456:Q532 N554:N563 Q554:Q563 K573:K609 N565:N619 Q565:Q618 N626:N640 K2:L16 K618:K640 Q633:Q640 L565:L640 N163:O164" xr:uid="{B284B09A-C6F4-8747-A7E3-33922967F93B}">
      <formula1>-0.1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AC621CAF-0A07-5D41-8DD1-7D1C23574ACA}">
          <x14:formula1>
            <xm:f>'Site and design'!$C$2:$C$996</xm:f>
          </x14:formula1>
          <xm:sqref>A2:A640</xm:sqref>
        </x14:dataValidation>
        <x14:dataValidation type="list" allowBlank="1" showInputMessage="1" showErrorMessage="1" xr:uid="{05F958E4-7204-BB4B-9FCA-B9EBDA5BBD0F}">
          <x14:formula1>
            <xm:f>'Taxonomy and functional role'!$A:$A</xm:f>
          </x14:formula1>
          <xm:sqref>E478:E640</xm:sqref>
        </x14:dataValidation>
        <x14:dataValidation type="list" allowBlank="1" showInputMessage="1" showErrorMessage="1" xr:uid="{271BC065-05DF-CA47-9F6A-BBD096F46BBC}">
          <x14:formula1>
            <xm:f>sampling_method!$A$2:$A$22</xm:f>
          </x14:formula1>
          <xm:sqref>G478:G640</xm:sqref>
        </x14:dataValidation>
        <x14:dataValidation type="list" allowBlank="1" showInputMessage="1" showErrorMessage="1" xr:uid="{491783BD-ABB0-6C4A-A132-DE63994C5894}">
          <x14:formula1>
            <xm:f>trophic_group!$A$2:$A$15</xm:f>
          </x14:formula1>
          <xm:sqref>F1:F626</xm:sqref>
        </x14:dataValidation>
        <x14:dataValidation type="list" allowBlank="1" showInputMessage="1" showErrorMessage="1" xr:uid="{B815AFAE-AB9C-B84D-9A4F-DAF72F768995}">
          <x14:formula1>
            <xm:f>Timing_lookup!$B$2:$B$8</xm:f>
          </x14:formula1>
          <xm:sqref>I485:I625 I633:I640</xm:sqref>
        </x14:dataValidation>
        <x14:dataValidation type="list" allowBlank="1" showInputMessage="1" showErrorMessage="1" xr:uid="{A5608CF9-3045-9B4F-867C-5DB9DD30ECF1}">
          <x14:formula1>
            <xm:f>Timing_lookup!$A$2:$A$14</xm:f>
          </x14:formula1>
          <xm:sqref>I626:I632 H478:H640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04117-58D8-EE41-8258-FC0175D504A2}">
  <dimension ref="A1:D54"/>
  <sheetViews>
    <sheetView topLeftCell="A13" workbookViewId="0">
      <selection activeCell="A55" sqref="A55"/>
    </sheetView>
  </sheetViews>
  <sheetFormatPr baseColWidth="10" defaultRowHeight="15" x14ac:dyDescent="0.2"/>
  <cols>
    <col min="1" max="1" width="29.83203125" customWidth="1"/>
    <col min="2" max="2" width="27.6640625" bestFit="1" customWidth="1"/>
  </cols>
  <sheetData>
    <row r="1" spans="1:4" x14ac:dyDescent="0.2">
      <c r="A1" t="s">
        <v>1715</v>
      </c>
      <c r="B1" t="s">
        <v>1716</v>
      </c>
      <c r="C1" t="s">
        <v>1717</v>
      </c>
      <c r="D1" t="s">
        <v>1714</v>
      </c>
    </row>
    <row r="2" spans="1:4" x14ac:dyDescent="0.2">
      <c r="A2" t="s">
        <v>1698</v>
      </c>
      <c r="B2">
        <v>5.0000000000000001E-3</v>
      </c>
      <c r="C2">
        <v>0.05</v>
      </c>
      <c r="D2">
        <f>MEDIAN(B2:C2)</f>
        <v>2.7500000000000004E-2</v>
      </c>
    </row>
    <row r="3" spans="1:4" x14ac:dyDescent="0.2">
      <c r="A3" t="s">
        <v>1099</v>
      </c>
      <c r="B3">
        <v>0.1</v>
      </c>
      <c r="C3">
        <v>5</v>
      </c>
      <c r="D3">
        <f t="shared" ref="D3:D52" si="0">MEDIAN(B3:C3)</f>
        <v>2.5500000000000003</v>
      </c>
    </row>
    <row r="4" spans="1:4" x14ac:dyDescent="0.2">
      <c r="A4" t="s">
        <v>1103</v>
      </c>
      <c r="B4">
        <v>0.06</v>
      </c>
      <c r="C4">
        <v>2</v>
      </c>
      <c r="D4">
        <f t="shared" si="0"/>
        <v>1.03</v>
      </c>
    </row>
    <row r="5" spans="1:4" x14ac:dyDescent="0.2">
      <c r="A5" t="s">
        <v>1119</v>
      </c>
      <c r="B5">
        <v>0.2</v>
      </c>
      <c r="C5">
        <v>1</v>
      </c>
      <c r="D5">
        <f t="shared" si="0"/>
        <v>0.60000000000000009</v>
      </c>
    </row>
    <row r="6" spans="1:4" ht="16" x14ac:dyDescent="0.2">
      <c r="A6" s="22" t="s">
        <v>1164</v>
      </c>
      <c r="D6">
        <f>MEDIAN(D7:D16)</f>
        <v>1.5249999999999999</v>
      </c>
    </row>
    <row r="7" spans="1:4" x14ac:dyDescent="0.2">
      <c r="A7" t="s">
        <v>1150</v>
      </c>
      <c r="B7">
        <v>0.2</v>
      </c>
      <c r="C7">
        <v>1.8</v>
      </c>
      <c r="D7">
        <f t="shared" si="0"/>
        <v>1</v>
      </c>
    </row>
    <row r="8" spans="1:4" x14ac:dyDescent="0.2">
      <c r="A8" t="s">
        <v>1699</v>
      </c>
      <c r="B8">
        <v>0.3</v>
      </c>
      <c r="C8">
        <v>1.3</v>
      </c>
      <c r="D8">
        <f t="shared" si="0"/>
        <v>0.8</v>
      </c>
    </row>
    <row r="9" spans="1:4" x14ac:dyDescent="0.2">
      <c r="A9" t="s">
        <v>1700</v>
      </c>
      <c r="B9">
        <v>0.2</v>
      </c>
      <c r="C9">
        <v>3.5</v>
      </c>
      <c r="D9">
        <f t="shared" si="0"/>
        <v>1.8499999999999999</v>
      </c>
    </row>
    <row r="10" spans="1:4" x14ac:dyDescent="0.2">
      <c r="A10" t="s">
        <v>1154</v>
      </c>
      <c r="B10">
        <v>0.3</v>
      </c>
      <c r="C10">
        <v>1.5</v>
      </c>
      <c r="D10">
        <f t="shared" si="0"/>
        <v>0.89999999999999991</v>
      </c>
    </row>
    <row r="11" spans="1:4" x14ac:dyDescent="0.2">
      <c r="A11" t="s">
        <v>1126</v>
      </c>
      <c r="B11">
        <v>1</v>
      </c>
      <c r="C11">
        <v>8</v>
      </c>
      <c r="D11">
        <f t="shared" si="0"/>
        <v>4.5</v>
      </c>
    </row>
    <row r="12" spans="1:4" x14ac:dyDescent="0.2">
      <c r="A12" t="s">
        <v>1107</v>
      </c>
      <c r="B12">
        <v>0.4</v>
      </c>
      <c r="C12">
        <v>10</v>
      </c>
      <c r="D12">
        <f t="shared" si="0"/>
        <v>5.2</v>
      </c>
    </row>
    <row r="13" spans="1:4" x14ac:dyDescent="0.2">
      <c r="A13" t="s">
        <v>1701</v>
      </c>
      <c r="B13">
        <v>0.4</v>
      </c>
      <c r="C13">
        <v>2</v>
      </c>
      <c r="D13">
        <f t="shared" si="0"/>
        <v>1.2000000000000002</v>
      </c>
    </row>
    <row r="14" spans="1:4" x14ac:dyDescent="0.2">
      <c r="A14" t="s">
        <v>1106</v>
      </c>
      <c r="B14">
        <v>1</v>
      </c>
      <c r="C14">
        <v>80</v>
      </c>
      <c r="D14">
        <f t="shared" si="0"/>
        <v>40.5</v>
      </c>
    </row>
    <row r="15" spans="1:4" x14ac:dyDescent="0.2">
      <c r="A15" t="s">
        <v>1105</v>
      </c>
      <c r="B15">
        <v>0.2</v>
      </c>
      <c r="C15">
        <v>2</v>
      </c>
      <c r="D15">
        <f t="shared" si="0"/>
        <v>1.1000000000000001</v>
      </c>
    </row>
    <row r="16" spans="1:4" x14ac:dyDescent="0.2">
      <c r="A16" t="s">
        <v>18</v>
      </c>
      <c r="B16">
        <v>0.5</v>
      </c>
      <c r="C16">
        <v>7</v>
      </c>
      <c r="D16">
        <f t="shared" si="0"/>
        <v>3.75</v>
      </c>
    </row>
    <row r="17" spans="1:4" ht="16" x14ac:dyDescent="0.2">
      <c r="A17" s="22" t="s">
        <v>1702</v>
      </c>
      <c r="D17">
        <f>MEDIAN(D18:D34)</f>
        <v>47.5</v>
      </c>
    </row>
    <row r="18" spans="1:4" ht="16" x14ac:dyDescent="0.2">
      <c r="A18" s="22" t="s">
        <v>1133</v>
      </c>
      <c r="B18">
        <v>0.43</v>
      </c>
      <c r="C18">
        <v>100</v>
      </c>
      <c r="D18">
        <f t="shared" si="0"/>
        <v>50.214999999999996</v>
      </c>
    </row>
    <row r="19" spans="1:4" x14ac:dyDescent="0.2">
      <c r="A19" t="s">
        <v>1111</v>
      </c>
      <c r="B19">
        <v>1</v>
      </c>
      <c r="C19">
        <v>10</v>
      </c>
      <c r="D19">
        <f t="shared" si="0"/>
        <v>5.5</v>
      </c>
    </row>
    <row r="20" spans="1:4" x14ac:dyDescent="0.2">
      <c r="A20" t="s">
        <v>1114</v>
      </c>
      <c r="B20">
        <v>2</v>
      </c>
      <c r="C20">
        <v>300</v>
      </c>
      <c r="D20">
        <f t="shared" si="0"/>
        <v>151</v>
      </c>
    </row>
    <row r="21" spans="1:4" x14ac:dyDescent="0.2">
      <c r="A21" t="s">
        <v>1131</v>
      </c>
      <c r="B21">
        <v>5</v>
      </c>
      <c r="C21">
        <v>300</v>
      </c>
      <c r="D21">
        <f t="shared" si="0"/>
        <v>152.5</v>
      </c>
    </row>
    <row r="22" spans="1:4" x14ac:dyDescent="0.2">
      <c r="A22" t="s">
        <v>1110</v>
      </c>
      <c r="B22">
        <v>5</v>
      </c>
      <c r="C22">
        <v>30</v>
      </c>
      <c r="D22">
        <f t="shared" si="0"/>
        <v>17.5</v>
      </c>
    </row>
    <row r="23" spans="1:4" x14ac:dyDescent="0.2">
      <c r="A23" t="s">
        <v>1703</v>
      </c>
      <c r="B23">
        <v>7</v>
      </c>
      <c r="C23">
        <v>50</v>
      </c>
      <c r="D23">
        <f t="shared" si="0"/>
        <v>28.5</v>
      </c>
    </row>
    <row r="24" spans="1:4" x14ac:dyDescent="0.2">
      <c r="A24" t="s">
        <v>1704</v>
      </c>
      <c r="B24">
        <v>5</v>
      </c>
      <c r="C24">
        <v>150</v>
      </c>
      <c r="D24">
        <f t="shared" si="0"/>
        <v>77.5</v>
      </c>
    </row>
    <row r="25" spans="1:4" x14ac:dyDescent="0.2">
      <c r="A25" t="s">
        <v>1705</v>
      </c>
      <c r="B25">
        <v>8</v>
      </c>
      <c r="C25">
        <v>25</v>
      </c>
      <c r="D25">
        <f t="shared" si="0"/>
        <v>16.5</v>
      </c>
    </row>
    <row r="26" spans="1:4" x14ac:dyDescent="0.2">
      <c r="A26" t="s">
        <v>1128</v>
      </c>
      <c r="B26">
        <v>3</v>
      </c>
      <c r="C26">
        <v>100</v>
      </c>
      <c r="D26">
        <f t="shared" si="0"/>
        <v>51.5</v>
      </c>
    </row>
    <row r="27" spans="1:4" x14ac:dyDescent="0.2">
      <c r="A27" t="s">
        <v>1706</v>
      </c>
      <c r="B27">
        <v>4</v>
      </c>
      <c r="C27">
        <v>15</v>
      </c>
      <c r="D27">
        <f t="shared" si="0"/>
        <v>9.5</v>
      </c>
    </row>
    <row r="28" spans="1:4" x14ac:dyDescent="0.2">
      <c r="A28" t="s">
        <v>1396</v>
      </c>
      <c r="B28">
        <v>0.5</v>
      </c>
      <c r="C28">
        <v>15</v>
      </c>
      <c r="D28">
        <f t="shared" si="0"/>
        <v>7.75</v>
      </c>
    </row>
    <row r="29" spans="1:4" x14ac:dyDescent="0.2">
      <c r="A29" t="s">
        <v>1602</v>
      </c>
      <c r="B29">
        <v>1</v>
      </c>
      <c r="C29">
        <v>110</v>
      </c>
      <c r="D29">
        <f t="shared" si="0"/>
        <v>55.5</v>
      </c>
    </row>
    <row r="30" spans="1:4" x14ac:dyDescent="0.2">
      <c r="A30" t="s">
        <v>1395</v>
      </c>
      <c r="B30">
        <v>0.6</v>
      </c>
      <c r="C30">
        <v>10</v>
      </c>
      <c r="D30">
        <f t="shared" si="0"/>
        <v>5.3</v>
      </c>
    </row>
    <row r="31" spans="1:4" x14ac:dyDescent="0.2">
      <c r="A31" t="s">
        <v>1707</v>
      </c>
      <c r="B31">
        <v>75</v>
      </c>
      <c r="C31">
        <v>20</v>
      </c>
      <c r="D31">
        <f t="shared" si="0"/>
        <v>47.5</v>
      </c>
    </row>
    <row r="32" spans="1:4" x14ac:dyDescent="0.2">
      <c r="A32" t="s">
        <v>1116</v>
      </c>
      <c r="B32">
        <v>1</v>
      </c>
      <c r="C32">
        <v>100</v>
      </c>
      <c r="D32">
        <f t="shared" si="0"/>
        <v>50.5</v>
      </c>
    </row>
    <row r="33" spans="1:4" x14ac:dyDescent="0.2">
      <c r="A33" t="s">
        <v>1708</v>
      </c>
      <c r="B33">
        <v>1</v>
      </c>
      <c r="C33">
        <v>140</v>
      </c>
      <c r="D33">
        <f t="shared" si="0"/>
        <v>70.5</v>
      </c>
    </row>
    <row r="34" spans="1:4" x14ac:dyDescent="0.2">
      <c r="A34" t="s">
        <v>1603</v>
      </c>
      <c r="B34">
        <v>0.4</v>
      </c>
      <c r="C34">
        <v>70</v>
      </c>
      <c r="D34">
        <f t="shared" si="0"/>
        <v>35.199999999999996</v>
      </c>
    </row>
    <row r="35" spans="1:4" x14ac:dyDescent="0.2">
      <c r="A35" t="s">
        <v>1695</v>
      </c>
      <c r="B35">
        <f>50*100</f>
        <v>5000</v>
      </c>
      <c r="C35">
        <v>15000</v>
      </c>
      <c r="D35">
        <f>MEDIAN(B35:C35)</f>
        <v>10000</v>
      </c>
    </row>
    <row r="36" spans="1:4" x14ac:dyDescent="0.2">
      <c r="A36" t="s">
        <v>1108</v>
      </c>
      <c r="B36">
        <v>150</v>
      </c>
      <c r="C36">
        <v>2000</v>
      </c>
      <c r="D36">
        <f t="shared" si="0"/>
        <v>1075</v>
      </c>
    </row>
    <row r="37" spans="1:4" x14ac:dyDescent="0.2">
      <c r="A37" t="s">
        <v>1709</v>
      </c>
      <c r="B37">
        <v>100</v>
      </c>
      <c r="C37">
        <v>20000</v>
      </c>
      <c r="D37">
        <f t="shared" si="0"/>
        <v>10050</v>
      </c>
    </row>
    <row r="38" spans="1:4" x14ac:dyDescent="0.2">
      <c r="A38" t="s">
        <v>1710</v>
      </c>
      <c r="B38">
        <v>1.1000000000000001</v>
      </c>
      <c r="C38">
        <v>150</v>
      </c>
      <c r="D38">
        <f t="shared" si="0"/>
        <v>75.55</v>
      </c>
    </row>
    <row r="39" spans="1:4" x14ac:dyDescent="0.2">
      <c r="A39" t="s">
        <v>1711</v>
      </c>
      <c r="B39">
        <v>1.4</v>
      </c>
      <c r="C39">
        <v>200</v>
      </c>
      <c r="D39">
        <f t="shared" si="0"/>
        <v>100.7</v>
      </c>
    </row>
    <row r="40" spans="1:4" x14ac:dyDescent="0.2">
      <c r="A40" t="s">
        <v>1712</v>
      </c>
      <c r="B40">
        <v>5.7</v>
      </c>
      <c r="C40">
        <v>275</v>
      </c>
      <c r="D40">
        <f t="shared" si="0"/>
        <v>140.35</v>
      </c>
    </row>
    <row r="41" spans="1:4" x14ac:dyDescent="0.2">
      <c r="A41" t="s">
        <v>1713</v>
      </c>
      <c r="B41">
        <v>2.5</v>
      </c>
      <c r="C41">
        <v>280</v>
      </c>
      <c r="D41">
        <f t="shared" si="0"/>
        <v>141.25</v>
      </c>
    </row>
    <row r="42" spans="1:4" x14ac:dyDescent="0.2">
      <c r="A42" t="s">
        <v>1104</v>
      </c>
      <c r="B42">
        <v>0.25</v>
      </c>
      <c r="C42">
        <v>0.75</v>
      </c>
      <c r="D42">
        <f t="shared" si="0"/>
        <v>0.5</v>
      </c>
    </row>
    <row r="43" spans="1:4" x14ac:dyDescent="0.2">
      <c r="A43" t="s">
        <v>1112</v>
      </c>
      <c r="B43">
        <v>5</v>
      </c>
      <c r="C43">
        <v>15</v>
      </c>
      <c r="D43">
        <f t="shared" si="0"/>
        <v>10</v>
      </c>
    </row>
    <row r="44" spans="1:4" x14ac:dyDescent="0.2">
      <c r="A44" t="s">
        <v>1115</v>
      </c>
      <c r="B44">
        <v>50</v>
      </c>
      <c r="C44">
        <v>360</v>
      </c>
      <c r="D44">
        <f t="shared" si="0"/>
        <v>205</v>
      </c>
    </row>
    <row r="45" spans="1:4" x14ac:dyDescent="0.2">
      <c r="A45" t="s">
        <v>1171</v>
      </c>
      <c r="B45">
        <v>0.2</v>
      </c>
      <c r="C45">
        <v>300</v>
      </c>
      <c r="D45">
        <f t="shared" si="0"/>
        <v>150.1</v>
      </c>
    </row>
    <row r="46" spans="1:4" x14ac:dyDescent="0.2">
      <c r="A46" t="s">
        <v>1386</v>
      </c>
      <c r="B46">
        <v>1</v>
      </c>
      <c r="C46">
        <v>18</v>
      </c>
      <c r="D46">
        <f t="shared" si="0"/>
        <v>9.5</v>
      </c>
    </row>
    <row r="47" spans="1:4" x14ac:dyDescent="0.2">
      <c r="A47" t="s">
        <v>1381</v>
      </c>
      <c r="B47">
        <v>5</v>
      </c>
      <c r="C47">
        <v>15</v>
      </c>
      <c r="D47">
        <f t="shared" si="0"/>
        <v>10</v>
      </c>
    </row>
    <row r="48" spans="1:4" x14ac:dyDescent="0.2">
      <c r="A48" t="s">
        <v>1383</v>
      </c>
      <c r="B48">
        <v>1</v>
      </c>
      <c r="C48">
        <v>12</v>
      </c>
      <c r="D48">
        <f t="shared" si="0"/>
        <v>6.5</v>
      </c>
    </row>
    <row r="49" spans="1:4" x14ac:dyDescent="0.2">
      <c r="A49" t="s">
        <v>1175</v>
      </c>
      <c r="B49">
        <v>0.1</v>
      </c>
      <c r="C49">
        <v>10</v>
      </c>
      <c r="D49">
        <f t="shared" si="0"/>
        <v>5.05</v>
      </c>
    </row>
    <row r="50" spans="1:4" x14ac:dyDescent="0.2">
      <c r="A50" t="s">
        <v>1385</v>
      </c>
      <c r="B50">
        <v>1.5</v>
      </c>
      <c r="C50">
        <v>70</v>
      </c>
      <c r="D50">
        <f t="shared" si="0"/>
        <v>35.75</v>
      </c>
    </row>
    <row r="51" spans="1:4" x14ac:dyDescent="0.2">
      <c r="A51" t="s">
        <v>1384</v>
      </c>
      <c r="B51">
        <v>1.2</v>
      </c>
      <c r="C51">
        <v>6</v>
      </c>
      <c r="D51">
        <f t="shared" si="0"/>
        <v>3.5999999999999996</v>
      </c>
    </row>
    <row r="52" spans="1:4" x14ac:dyDescent="0.2">
      <c r="A52" t="s">
        <v>1382</v>
      </c>
      <c r="B52">
        <v>2</v>
      </c>
      <c r="C52">
        <v>8</v>
      </c>
      <c r="D52">
        <f t="shared" si="0"/>
        <v>5</v>
      </c>
    </row>
    <row r="53" spans="1:4" x14ac:dyDescent="0.2">
      <c r="A53" t="s">
        <v>1718</v>
      </c>
    </row>
    <row r="54" spans="1:4" x14ac:dyDescent="0.2">
      <c r="A54" t="s">
        <v>1168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CAB0C-2ECA-4F23-956D-A9E2CD982034}">
  <dimension ref="A1:AV640"/>
  <sheetViews>
    <sheetView zoomScale="90" zoomScaleNormal="70" workbookViewId="0">
      <pane xSplit="1" ySplit="1" topLeftCell="B177" activePane="bottomRight" state="frozen"/>
      <selection pane="topRight" activeCell="B1" sqref="B1"/>
      <selection pane="bottomLeft" activeCell="A2" sqref="A2"/>
      <selection pane="bottomRight" activeCell="X7" sqref="X7"/>
    </sheetView>
  </sheetViews>
  <sheetFormatPr baseColWidth="10" defaultColWidth="8.83203125" defaultRowHeight="15" x14ac:dyDescent="0.2"/>
  <cols>
    <col min="1" max="1" width="21" customWidth="1"/>
    <col min="2" max="2" width="16" customWidth="1"/>
    <col min="3" max="3" width="12.6640625" customWidth="1"/>
    <col min="4" max="4" width="12.83203125" customWidth="1"/>
    <col min="5" max="5" width="17.6640625" customWidth="1"/>
    <col min="6" max="7" width="8.83203125" customWidth="1"/>
    <col min="8" max="8" width="15.33203125" customWidth="1"/>
    <col min="9" max="9" width="10.83203125" customWidth="1"/>
    <col min="10" max="10" width="5.83203125" bestFit="1" customWidth="1"/>
    <col min="11" max="11" width="7" bestFit="1" customWidth="1"/>
    <col min="12" max="12" width="21.6640625" customWidth="1"/>
    <col min="13" max="13" width="13.1640625" bestFit="1" customWidth="1"/>
    <col min="14" max="14" width="12.33203125" bestFit="1" customWidth="1"/>
    <col min="15" max="16" width="12.33203125" customWidth="1"/>
    <col min="17" max="17" width="7" bestFit="1" customWidth="1"/>
    <col min="18" max="18" width="12.33203125" customWidth="1"/>
    <col min="19" max="19" width="7" bestFit="1" customWidth="1"/>
    <col min="20" max="20" width="6.33203125" bestFit="1" customWidth="1"/>
    <col min="21" max="22" width="6.33203125" customWidth="1"/>
    <col min="23" max="23" width="5.5" bestFit="1" customWidth="1"/>
    <col min="24" max="24" width="5.83203125" bestFit="1" customWidth="1"/>
    <col min="25" max="25" width="7" bestFit="1" customWidth="1"/>
    <col min="26" max="26" width="12.1640625" customWidth="1"/>
    <col min="27" max="30" width="8.83203125" customWidth="1"/>
    <col min="31" max="31" width="10.6640625" customWidth="1"/>
    <col min="32" max="32" width="10.5" customWidth="1"/>
    <col min="33" max="36" width="11.5" customWidth="1"/>
    <col min="37" max="37" width="13.83203125" customWidth="1"/>
    <col min="38" max="38" width="11" customWidth="1"/>
    <col min="39" max="39" width="6.6640625" customWidth="1"/>
    <col min="40" max="40" width="5.83203125" customWidth="1"/>
    <col min="41" max="41" width="8.33203125" customWidth="1"/>
    <col min="42" max="42" width="13.83203125" bestFit="1" customWidth="1"/>
    <col min="43" max="43" width="9.83203125" customWidth="1"/>
    <col min="44" max="45" width="13.83203125" customWidth="1"/>
  </cols>
  <sheetData>
    <row r="1" spans="1:46" x14ac:dyDescent="0.2">
      <c r="A1" t="s">
        <v>24</v>
      </c>
      <c r="B1" s="4" t="s">
        <v>1334</v>
      </c>
      <c r="C1" s="4" t="s">
        <v>1335</v>
      </c>
      <c r="D1" s="4" t="s">
        <v>1336</v>
      </c>
      <c r="E1" s="4" t="s">
        <v>23</v>
      </c>
      <c r="F1" s="4" t="s">
        <v>1276</v>
      </c>
      <c r="G1" s="4" t="s">
        <v>1283</v>
      </c>
      <c r="H1" s="4" t="s">
        <v>1093</v>
      </c>
      <c r="I1" s="4" t="s">
        <v>1141</v>
      </c>
      <c r="J1" s="4" t="s">
        <v>1142</v>
      </c>
      <c r="K1" s="4" t="s">
        <v>1261</v>
      </c>
      <c r="L1" s="4" t="s">
        <v>1247</v>
      </c>
      <c r="M1" s="4" t="s">
        <v>1259</v>
      </c>
      <c r="N1" s="4" t="s">
        <v>1260</v>
      </c>
      <c r="O1" s="4" t="s">
        <v>1666</v>
      </c>
      <c r="P1" s="4" t="s">
        <v>1667</v>
      </c>
      <c r="Q1" s="4" t="s">
        <v>1258</v>
      </c>
      <c r="R1" s="4" t="s">
        <v>1338</v>
      </c>
      <c r="S1" s="4" t="s">
        <v>1248</v>
      </c>
      <c r="T1" s="4" t="s">
        <v>1249</v>
      </c>
      <c r="U1" s="4" t="s">
        <v>1668</v>
      </c>
      <c r="V1" s="4" t="s">
        <v>1669</v>
      </c>
      <c r="W1" s="4" t="s">
        <v>1250</v>
      </c>
      <c r="X1" s="4" t="s">
        <v>1251</v>
      </c>
      <c r="Y1" s="4" t="s">
        <v>1252</v>
      </c>
      <c r="Z1" s="4" t="s">
        <v>1253</v>
      </c>
      <c r="AA1" s="4" t="s">
        <v>1254</v>
      </c>
      <c r="AB1" s="4" t="s">
        <v>1255</v>
      </c>
      <c r="AC1" s="4" t="s">
        <v>1256</v>
      </c>
      <c r="AD1" s="4" t="s">
        <v>1257</v>
      </c>
      <c r="AE1" s="4" t="s">
        <v>1147</v>
      </c>
      <c r="AF1" s="4" t="s">
        <v>1149</v>
      </c>
      <c r="AG1" s="4" t="s">
        <v>1244</v>
      </c>
      <c r="AH1" s="4" t="s">
        <v>1683</v>
      </c>
      <c r="AI1" s="4" t="s">
        <v>1682</v>
      </c>
      <c r="AJ1" s="4" t="s">
        <v>1681</v>
      </c>
      <c r="AK1" s="4" t="s">
        <v>1245</v>
      </c>
      <c r="AL1" s="4" t="s">
        <v>1246</v>
      </c>
      <c r="AM1" s="4" t="s">
        <v>1313</v>
      </c>
      <c r="AN1" s="4" t="s">
        <v>1312</v>
      </c>
      <c r="AO1" s="4" t="s">
        <v>1274</v>
      </c>
      <c r="AP1" s="4" t="s">
        <v>1270</v>
      </c>
      <c r="AQ1" s="4" t="s">
        <v>1273</v>
      </c>
      <c r="AR1" s="4" t="s">
        <v>1282</v>
      </c>
      <c r="AS1" s="4" t="s">
        <v>1587</v>
      </c>
      <c r="AT1" s="4" t="s">
        <v>1266</v>
      </c>
    </row>
    <row r="2" spans="1:46" x14ac:dyDescent="0.2">
      <c r="A2" t="s">
        <v>1326</v>
      </c>
      <c r="B2" t="s">
        <v>1267</v>
      </c>
      <c r="C2" t="s">
        <v>1357</v>
      </c>
      <c r="D2" t="b">
        <v>0</v>
      </c>
      <c r="E2" t="s">
        <v>1168</v>
      </c>
      <c r="F2" t="s">
        <v>21</v>
      </c>
      <c r="G2" t="s">
        <v>21</v>
      </c>
      <c r="H2" t="s">
        <v>1198</v>
      </c>
      <c r="I2" t="s">
        <v>699</v>
      </c>
      <c r="J2" t="s">
        <v>706</v>
      </c>
      <c r="K2" t="s">
        <v>1086</v>
      </c>
      <c r="L2" t="s">
        <v>1278</v>
      </c>
      <c r="M2" s="12">
        <v>0.26000000000000101</v>
      </c>
      <c r="N2" s="12">
        <v>0.46</v>
      </c>
      <c r="O2" t="s">
        <v>21</v>
      </c>
      <c r="P2" t="s">
        <v>21</v>
      </c>
      <c r="Q2" t="s">
        <v>1265</v>
      </c>
      <c r="R2" t="s">
        <v>21</v>
      </c>
      <c r="S2" s="12">
        <v>6.0000000000000102E-2</v>
      </c>
      <c r="T2" s="12">
        <v>5.9999999999999602E-2</v>
      </c>
      <c r="U2" s="12"/>
      <c r="V2" s="12"/>
      <c r="W2" t="s">
        <v>1302</v>
      </c>
      <c r="X2">
        <v>43</v>
      </c>
      <c r="Z2" t="s">
        <v>1397</v>
      </c>
      <c r="AA2" s="3" t="s">
        <v>21</v>
      </c>
      <c r="AB2" t="s">
        <v>21</v>
      </c>
      <c r="AC2" t="s">
        <v>21</v>
      </c>
      <c r="AD2" t="s">
        <v>21</v>
      </c>
      <c r="AE2" t="s">
        <v>21</v>
      </c>
      <c r="AF2" t="s">
        <v>21</v>
      </c>
      <c r="AG2">
        <v>30</v>
      </c>
      <c r="AH2">
        <v>30</v>
      </c>
      <c r="AI2">
        <v>30</v>
      </c>
      <c r="AJ2">
        <v>30</v>
      </c>
      <c r="AK2">
        <v>0</v>
      </c>
      <c r="AL2" t="s">
        <v>21</v>
      </c>
      <c r="AM2" t="s">
        <v>21</v>
      </c>
      <c r="AN2" t="s">
        <v>21</v>
      </c>
      <c r="AO2">
        <v>18.600000000000001</v>
      </c>
      <c r="AP2" t="s">
        <v>1394</v>
      </c>
      <c r="AQ2" t="s">
        <v>21</v>
      </c>
      <c r="AR2" t="b">
        <v>1</v>
      </c>
    </row>
    <row r="3" spans="1:46" ht="17" customHeight="1" x14ac:dyDescent="0.2">
      <c r="A3" t="s">
        <v>1326</v>
      </c>
      <c r="B3" t="s">
        <v>1267</v>
      </c>
      <c r="C3" t="s">
        <v>1388</v>
      </c>
      <c r="D3" t="b">
        <v>0</v>
      </c>
      <c r="E3" t="s">
        <v>1168</v>
      </c>
      <c r="F3" t="s">
        <v>21</v>
      </c>
      <c r="G3" t="s">
        <v>21</v>
      </c>
      <c r="H3" t="s">
        <v>1198</v>
      </c>
      <c r="I3" t="s">
        <v>699</v>
      </c>
      <c r="J3" t="s">
        <v>706</v>
      </c>
      <c r="K3" t="s">
        <v>1086</v>
      </c>
      <c r="L3" t="s">
        <v>1278</v>
      </c>
      <c r="M3" s="12">
        <v>1.7313432835820901</v>
      </c>
      <c r="N3" s="12">
        <v>3.0447761194029801</v>
      </c>
      <c r="O3" t="s">
        <v>21</v>
      </c>
      <c r="P3" t="s">
        <v>21</v>
      </c>
      <c r="Q3" t="s">
        <v>1265</v>
      </c>
      <c r="R3" t="s">
        <v>21</v>
      </c>
      <c r="S3" s="12">
        <v>0.47761194029850701</v>
      </c>
      <c r="T3" s="12">
        <v>0.59701492537313405</v>
      </c>
      <c r="U3" s="12"/>
      <c r="V3" s="12"/>
      <c r="W3" t="s">
        <v>1302</v>
      </c>
      <c r="X3">
        <v>43</v>
      </c>
      <c r="Z3" t="s">
        <v>1397</v>
      </c>
      <c r="AA3" s="3" t="s">
        <v>21</v>
      </c>
      <c r="AB3" t="s">
        <v>21</v>
      </c>
      <c r="AC3" t="s">
        <v>21</v>
      </c>
      <c r="AD3" t="s">
        <v>21</v>
      </c>
      <c r="AE3" t="s">
        <v>21</v>
      </c>
      <c r="AF3" t="s">
        <v>21</v>
      </c>
      <c r="AG3">
        <v>30</v>
      </c>
      <c r="AH3">
        <v>30</v>
      </c>
      <c r="AI3">
        <v>30</v>
      </c>
      <c r="AJ3">
        <v>30</v>
      </c>
      <c r="AK3">
        <v>0</v>
      </c>
      <c r="AL3" t="s">
        <v>21</v>
      </c>
      <c r="AM3" t="s">
        <v>21</v>
      </c>
      <c r="AN3" t="s">
        <v>21</v>
      </c>
      <c r="AO3">
        <v>18.600000000000001</v>
      </c>
      <c r="AP3" t="s">
        <v>1394</v>
      </c>
      <c r="AQ3" t="s">
        <v>21</v>
      </c>
      <c r="AR3" t="b">
        <v>1</v>
      </c>
    </row>
    <row r="4" spans="1:46" x14ac:dyDescent="0.2">
      <c r="A4" t="s">
        <v>1310</v>
      </c>
      <c r="B4" t="s">
        <v>1267</v>
      </c>
      <c r="C4" t="s">
        <v>1357</v>
      </c>
      <c r="D4" t="b">
        <v>0</v>
      </c>
      <c r="E4" t="s">
        <v>1099</v>
      </c>
      <c r="F4" t="s">
        <v>21</v>
      </c>
      <c r="G4" t="s">
        <v>21</v>
      </c>
      <c r="H4" t="s">
        <v>1160</v>
      </c>
      <c r="I4" t="s">
        <v>699</v>
      </c>
      <c r="J4" t="s">
        <v>706</v>
      </c>
      <c r="K4" t="s">
        <v>1086</v>
      </c>
      <c r="L4" t="s">
        <v>1278</v>
      </c>
      <c r="M4">
        <v>2.93</v>
      </c>
      <c r="N4">
        <v>3.21</v>
      </c>
      <c r="O4" t="s">
        <v>21</v>
      </c>
      <c r="P4" t="s">
        <v>21</v>
      </c>
      <c r="Q4" t="s">
        <v>1265</v>
      </c>
      <c r="R4" t="s">
        <v>21</v>
      </c>
      <c r="S4">
        <v>0.17</v>
      </c>
      <c r="T4">
        <v>7.0000000000000007E-2</v>
      </c>
      <c r="W4" t="s">
        <v>1302</v>
      </c>
      <c r="X4">
        <v>3</v>
      </c>
      <c r="Y4">
        <v>3</v>
      </c>
      <c r="Z4" t="s">
        <v>1317</v>
      </c>
      <c r="AA4" t="b">
        <v>1</v>
      </c>
      <c r="AB4" t="s">
        <v>1269</v>
      </c>
      <c r="AC4" t="s">
        <v>21</v>
      </c>
      <c r="AD4" t="s">
        <v>21</v>
      </c>
      <c r="AE4" t="s">
        <v>21</v>
      </c>
      <c r="AF4" t="s">
        <v>21</v>
      </c>
      <c r="AG4">
        <v>30</v>
      </c>
      <c r="AH4">
        <v>30</v>
      </c>
      <c r="AI4">
        <v>30</v>
      </c>
      <c r="AJ4">
        <v>30</v>
      </c>
      <c r="AK4">
        <v>3590</v>
      </c>
      <c r="AL4" t="s">
        <v>21</v>
      </c>
      <c r="AM4">
        <v>2.7</v>
      </c>
      <c r="AN4">
        <v>48.3</v>
      </c>
      <c r="AO4">
        <v>65.260000000000005</v>
      </c>
      <c r="AP4" t="s">
        <v>1314</v>
      </c>
      <c r="AQ4" t="s">
        <v>21</v>
      </c>
      <c r="AR4" t="b">
        <v>0</v>
      </c>
      <c r="AT4" t="s">
        <v>1484</v>
      </c>
    </row>
    <row r="5" spans="1:46" x14ac:dyDescent="0.2">
      <c r="A5" t="s">
        <v>1310</v>
      </c>
      <c r="B5" t="s">
        <v>1264</v>
      </c>
      <c r="C5" t="s">
        <v>21</v>
      </c>
      <c r="D5" t="b">
        <v>0</v>
      </c>
      <c r="E5" t="s">
        <v>1099</v>
      </c>
      <c r="F5" t="s">
        <v>21</v>
      </c>
      <c r="G5" t="s">
        <v>21</v>
      </c>
      <c r="H5" t="s">
        <v>1160</v>
      </c>
      <c r="I5" t="s">
        <v>699</v>
      </c>
      <c r="J5" t="s">
        <v>706</v>
      </c>
      <c r="K5" t="s">
        <v>1086</v>
      </c>
      <c r="L5" t="s">
        <v>1278</v>
      </c>
      <c r="M5" s="12">
        <v>389.312977099237</v>
      </c>
      <c r="N5" s="12">
        <v>485.49618320610699</v>
      </c>
      <c r="O5" t="s">
        <v>21</v>
      </c>
      <c r="P5" t="s">
        <v>21</v>
      </c>
      <c r="Q5" t="s">
        <v>1265</v>
      </c>
      <c r="R5" t="s">
        <v>1342</v>
      </c>
      <c r="S5" s="12">
        <v>52.671755725190899</v>
      </c>
      <c r="T5" s="12">
        <v>34.3511450381679</v>
      </c>
      <c r="U5" s="12"/>
      <c r="V5" s="12"/>
      <c r="W5" t="s">
        <v>1302</v>
      </c>
      <c r="X5">
        <v>3</v>
      </c>
      <c r="Y5">
        <v>3</v>
      </c>
      <c r="Z5" t="s">
        <v>1343</v>
      </c>
      <c r="AA5" t="b">
        <v>1</v>
      </c>
      <c r="AB5" t="s">
        <v>1269</v>
      </c>
      <c r="AC5" t="s">
        <v>21</v>
      </c>
      <c r="AD5" t="s">
        <v>21</v>
      </c>
      <c r="AE5" t="s">
        <v>21</v>
      </c>
      <c r="AF5" t="s">
        <v>21</v>
      </c>
      <c r="AG5">
        <v>30</v>
      </c>
      <c r="AH5">
        <v>30</v>
      </c>
      <c r="AI5">
        <v>30</v>
      </c>
      <c r="AJ5">
        <v>30</v>
      </c>
      <c r="AK5">
        <v>3590</v>
      </c>
      <c r="AL5" t="s">
        <v>21</v>
      </c>
      <c r="AM5">
        <v>2.7</v>
      </c>
      <c r="AN5">
        <v>48.3</v>
      </c>
      <c r="AO5">
        <v>65.260000000000005</v>
      </c>
      <c r="AP5" t="s">
        <v>1314</v>
      </c>
      <c r="AQ5" t="s">
        <v>21</v>
      </c>
      <c r="AR5" t="b">
        <v>0</v>
      </c>
    </row>
    <row r="6" spans="1:46" x14ac:dyDescent="0.2">
      <c r="A6" t="s">
        <v>1310</v>
      </c>
      <c r="B6" t="s">
        <v>1267</v>
      </c>
      <c r="C6" t="s">
        <v>21</v>
      </c>
      <c r="D6" t="b">
        <v>0</v>
      </c>
      <c r="E6" t="s">
        <v>1099</v>
      </c>
      <c r="F6" t="s">
        <v>21</v>
      </c>
      <c r="G6" t="s">
        <v>21</v>
      </c>
      <c r="H6" t="s">
        <v>1160</v>
      </c>
      <c r="I6" t="s">
        <v>699</v>
      </c>
      <c r="J6" t="s">
        <v>706</v>
      </c>
      <c r="K6" t="s">
        <v>1086</v>
      </c>
      <c r="L6" t="s">
        <v>1278</v>
      </c>
      <c r="M6" s="12">
        <v>24.597701149425301</v>
      </c>
      <c r="N6" s="12">
        <v>20.919540229885101</v>
      </c>
      <c r="O6" t="s">
        <v>21</v>
      </c>
      <c r="P6" t="s">
        <v>21</v>
      </c>
      <c r="Q6" t="s">
        <v>1265</v>
      </c>
      <c r="R6" t="s">
        <v>21</v>
      </c>
      <c r="S6" s="12">
        <v>1.6091954022988499</v>
      </c>
      <c r="T6" s="12">
        <v>4.1379310344827598</v>
      </c>
      <c r="U6" s="12"/>
      <c r="V6" s="12"/>
      <c r="W6" t="s">
        <v>1302</v>
      </c>
      <c r="X6">
        <v>3</v>
      </c>
      <c r="Y6">
        <v>3</v>
      </c>
      <c r="Z6" t="s">
        <v>1343</v>
      </c>
      <c r="AA6" t="b">
        <v>0</v>
      </c>
      <c r="AB6" t="s">
        <v>1309</v>
      </c>
      <c r="AC6" t="s">
        <v>21</v>
      </c>
      <c r="AD6" t="s">
        <v>21</v>
      </c>
      <c r="AE6" t="s">
        <v>21</v>
      </c>
      <c r="AF6" t="s">
        <v>21</v>
      </c>
      <c r="AG6">
        <v>30</v>
      </c>
      <c r="AH6">
        <v>30</v>
      </c>
      <c r="AI6">
        <v>30</v>
      </c>
      <c r="AJ6">
        <v>30</v>
      </c>
      <c r="AK6">
        <v>3590</v>
      </c>
      <c r="AL6" t="s">
        <v>21</v>
      </c>
      <c r="AM6">
        <v>2.7</v>
      </c>
      <c r="AN6">
        <v>48.3</v>
      </c>
      <c r="AO6">
        <v>65.260000000000005</v>
      </c>
      <c r="AP6" t="s">
        <v>1314</v>
      </c>
      <c r="AQ6" t="s">
        <v>21</v>
      </c>
      <c r="AR6" t="b">
        <v>0</v>
      </c>
    </row>
    <row r="7" spans="1:46" x14ac:dyDescent="0.2">
      <c r="A7" t="s">
        <v>1310</v>
      </c>
      <c r="B7" t="s">
        <v>1264</v>
      </c>
      <c r="C7" t="s">
        <v>21</v>
      </c>
      <c r="D7" t="b">
        <v>1</v>
      </c>
      <c r="E7" t="s">
        <v>1099</v>
      </c>
      <c r="F7" t="s">
        <v>21</v>
      </c>
      <c r="G7" t="s">
        <v>1288</v>
      </c>
      <c r="H7" t="s">
        <v>1160</v>
      </c>
      <c r="I7" t="s">
        <v>699</v>
      </c>
      <c r="J7" t="s">
        <v>706</v>
      </c>
      <c r="K7" t="s">
        <v>1086</v>
      </c>
      <c r="L7" t="s">
        <v>1278</v>
      </c>
      <c r="M7" s="12">
        <v>197.36842105263199</v>
      </c>
      <c r="N7" s="12">
        <v>292.10526315789502</v>
      </c>
      <c r="O7" t="s">
        <v>21</v>
      </c>
      <c r="P7" t="s">
        <v>21</v>
      </c>
      <c r="Q7" t="s">
        <v>1265</v>
      </c>
      <c r="R7" t="s">
        <v>1342</v>
      </c>
      <c r="S7">
        <v>39.473684210526201</v>
      </c>
      <c r="T7" s="12">
        <v>18.421052631579101</v>
      </c>
      <c r="U7" s="12"/>
      <c r="V7" s="12"/>
      <c r="W7" t="s">
        <v>1302</v>
      </c>
      <c r="X7">
        <v>3</v>
      </c>
      <c r="Y7">
        <v>3</v>
      </c>
      <c r="Z7" t="s">
        <v>1344</v>
      </c>
      <c r="AA7" t="b">
        <v>1</v>
      </c>
      <c r="AB7" t="s">
        <v>1269</v>
      </c>
      <c r="AC7" t="s">
        <v>21</v>
      </c>
      <c r="AD7" t="s">
        <v>21</v>
      </c>
      <c r="AE7" t="s">
        <v>21</v>
      </c>
      <c r="AF7" t="s">
        <v>21</v>
      </c>
      <c r="AG7">
        <v>30</v>
      </c>
      <c r="AH7">
        <v>30</v>
      </c>
      <c r="AI7">
        <v>30</v>
      </c>
      <c r="AJ7">
        <v>30</v>
      </c>
      <c r="AK7">
        <v>3590</v>
      </c>
      <c r="AL7" t="s">
        <v>21</v>
      </c>
      <c r="AM7">
        <v>2.7</v>
      </c>
      <c r="AN7">
        <v>48.3</v>
      </c>
      <c r="AO7">
        <v>65.260000000000005</v>
      </c>
      <c r="AP7" t="s">
        <v>1314</v>
      </c>
      <c r="AQ7" t="s">
        <v>21</v>
      </c>
      <c r="AR7" t="b">
        <v>0</v>
      </c>
    </row>
    <row r="8" spans="1:46" x14ac:dyDescent="0.2">
      <c r="A8" t="s">
        <v>1310</v>
      </c>
      <c r="B8" t="s">
        <v>1264</v>
      </c>
      <c r="C8" t="s">
        <v>21</v>
      </c>
      <c r="D8" t="b">
        <v>1</v>
      </c>
      <c r="E8" t="s">
        <v>1099</v>
      </c>
      <c r="F8" t="s">
        <v>21</v>
      </c>
      <c r="G8" t="s">
        <v>1345</v>
      </c>
      <c r="H8" t="s">
        <v>1160</v>
      </c>
      <c r="I8" t="s">
        <v>699</v>
      </c>
      <c r="J8" t="s">
        <v>706</v>
      </c>
      <c r="K8" t="s">
        <v>1086</v>
      </c>
      <c r="L8" t="s">
        <v>1278</v>
      </c>
      <c r="M8">
        <v>71.681415929203595</v>
      </c>
      <c r="N8" s="12">
        <v>79.646017699115006</v>
      </c>
      <c r="O8" t="s">
        <v>21</v>
      </c>
      <c r="P8" t="s">
        <v>21</v>
      </c>
      <c r="Q8" t="s">
        <v>1265</v>
      </c>
      <c r="R8" t="s">
        <v>1342</v>
      </c>
      <c r="S8" s="12">
        <v>13.2743362831858</v>
      </c>
      <c r="T8" s="12">
        <v>15.929203539823</v>
      </c>
      <c r="U8" s="12"/>
      <c r="V8" s="12"/>
      <c r="W8" t="s">
        <v>1302</v>
      </c>
      <c r="X8">
        <v>3</v>
      </c>
      <c r="Y8">
        <v>3</v>
      </c>
      <c r="Z8" t="s">
        <v>1344</v>
      </c>
      <c r="AA8" t="b">
        <v>0</v>
      </c>
      <c r="AB8" t="s">
        <v>1309</v>
      </c>
      <c r="AC8" t="s">
        <v>21</v>
      </c>
      <c r="AD8" t="s">
        <v>21</v>
      </c>
      <c r="AE8" t="s">
        <v>21</v>
      </c>
      <c r="AF8" t="s">
        <v>21</v>
      </c>
      <c r="AG8">
        <v>30</v>
      </c>
      <c r="AH8">
        <v>30</v>
      </c>
      <c r="AI8">
        <v>30</v>
      </c>
      <c r="AJ8">
        <v>30</v>
      </c>
      <c r="AK8">
        <v>3590</v>
      </c>
      <c r="AL8" t="s">
        <v>21</v>
      </c>
      <c r="AM8">
        <v>2.7</v>
      </c>
      <c r="AN8">
        <v>48.3</v>
      </c>
      <c r="AO8">
        <v>65.260000000000005</v>
      </c>
      <c r="AP8" t="s">
        <v>1314</v>
      </c>
      <c r="AQ8" t="s">
        <v>21</v>
      </c>
      <c r="AR8" t="b">
        <v>0</v>
      </c>
    </row>
    <row r="9" spans="1:46" x14ac:dyDescent="0.2">
      <c r="A9" t="s">
        <v>1262</v>
      </c>
      <c r="B9" t="s">
        <v>1264</v>
      </c>
      <c r="C9" t="s">
        <v>21</v>
      </c>
      <c r="D9" t="b">
        <v>0</v>
      </c>
      <c r="E9" t="s">
        <v>18</v>
      </c>
      <c r="F9" t="s">
        <v>21</v>
      </c>
      <c r="G9" t="s">
        <v>21</v>
      </c>
      <c r="H9" t="s">
        <v>1139</v>
      </c>
      <c r="I9" t="s">
        <v>22</v>
      </c>
      <c r="J9" t="s">
        <v>707</v>
      </c>
      <c r="K9" t="s">
        <v>1086</v>
      </c>
      <c r="L9" t="s">
        <v>1278</v>
      </c>
      <c r="M9">
        <v>0.88</v>
      </c>
      <c r="N9">
        <v>3.27</v>
      </c>
      <c r="O9" t="s">
        <v>21</v>
      </c>
      <c r="P9" t="s">
        <v>21</v>
      </c>
      <c r="Q9" t="s">
        <v>1265</v>
      </c>
      <c r="R9" t="s">
        <v>1339</v>
      </c>
      <c r="S9" t="s">
        <v>21</v>
      </c>
      <c r="T9" t="s">
        <v>21</v>
      </c>
      <c r="W9" t="s">
        <v>21</v>
      </c>
      <c r="X9">
        <v>4</v>
      </c>
      <c r="Y9">
        <v>4</v>
      </c>
      <c r="Z9" t="s">
        <v>1268</v>
      </c>
      <c r="AA9" t="b">
        <v>1</v>
      </c>
      <c r="AB9" t="s">
        <v>1269</v>
      </c>
      <c r="AC9" t="s">
        <v>21</v>
      </c>
      <c r="AD9" t="s">
        <v>21</v>
      </c>
      <c r="AE9" s="3" t="s">
        <v>21</v>
      </c>
      <c r="AF9" t="s">
        <v>21</v>
      </c>
      <c r="AG9">
        <v>100</v>
      </c>
      <c r="AH9">
        <v>75</v>
      </c>
      <c r="AI9">
        <v>100</v>
      </c>
      <c r="AJ9">
        <v>75</v>
      </c>
      <c r="AK9">
        <v>365</v>
      </c>
      <c r="AL9" t="s">
        <v>21</v>
      </c>
      <c r="AO9">
        <v>337.9</v>
      </c>
      <c r="AP9" t="s">
        <v>1271</v>
      </c>
      <c r="AT9" t="s">
        <v>1315</v>
      </c>
    </row>
    <row r="10" spans="1:46" x14ac:dyDescent="0.2">
      <c r="A10" t="s">
        <v>1289</v>
      </c>
      <c r="B10" t="s">
        <v>1264</v>
      </c>
      <c r="C10" t="s">
        <v>21</v>
      </c>
      <c r="D10" t="b">
        <v>0</v>
      </c>
      <c r="E10" t="s">
        <v>1150</v>
      </c>
      <c r="F10" t="s">
        <v>21</v>
      </c>
      <c r="G10" t="s">
        <v>21</v>
      </c>
      <c r="H10" t="s">
        <v>1139</v>
      </c>
      <c r="I10" t="s">
        <v>22</v>
      </c>
      <c r="J10" t="s">
        <v>707</v>
      </c>
      <c r="K10" t="s">
        <v>1086</v>
      </c>
      <c r="L10" t="s">
        <v>1278</v>
      </c>
      <c r="M10">
        <v>70200</v>
      </c>
      <c r="N10">
        <v>220000</v>
      </c>
      <c r="O10" t="s">
        <v>21</v>
      </c>
      <c r="P10" t="s">
        <v>21</v>
      </c>
      <c r="Q10" t="s">
        <v>1265</v>
      </c>
      <c r="R10" t="s">
        <v>1340</v>
      </c>
      <c r="S10">
        <v>33800</v>
      </c>
      <c r="T10">
        <v>32600</v>
      </c>
      <c r="W10" t="s">
        <v>1302</v>
      </c>
      <c r="X10">
        <v>4</v>
      </c>
      <c r="Y10">
        <v>4</v>
      </c>
      <c r="Z10" t="s">
        <v>1303</v>
      </c>
      <c r="AA10" t="b">
        <v>1</v>
      </c>
      <c r="AB10" t="s">
        <v>1269</v>
      </c>
      <c r="AD10" t="s">
        <v>21</v>
      </c>
      <c r="AE10">
        <v>100</v>
      </c>
      <c r="AF10">
        <v>10</v>
      </c>
      <c r="AG10">
        <v>70</v>
      </c>
      <c r="AH10">
        <v>35</v>
      </c>
      <c r="AI10">
        <v>70</v>
      </c>
      <c r="AJ10">
        <v>35</v>
      </c>
      <c r="AK10">
        <v>2555</v>
      </c>
      <c r="AL10" t="s">
        <v>21</v>
      </c>
      <c r="AO10" s="12">
        <v>0.40151515151515099</v>
      </c>
      <c r="AP10" t="s">
        <v>1410</v>
      </c>
      <c r="AQ10" t="s">
        <v>21</v>
      </c>
      <c r="AR10" t="b">
        <v>0</v>
      </c>
    </row>
    <row r="11" spans="1:46" x14ac:dyDescent="0.2">
      <c r="A11" t="s">
        <v>1289</v>
      </c>
      <c r="B11" t="s">
        <v>1264</v>
      </c>
      <c r="C11" t="s">
        <v>21</v>
      </c>
      <c r="D11" t="b">
        <v>0</v>
      </c>
      <c r="E11" t="s">
        <v>1154</v>
      </c>
      <c r="F11" t="s">
        <v>21</v>
      </c>
      <c r="G11" t="s">
        <v>21</v>
      </c>
      <c r="H11" t="s">
        <v>1139</v>
      </c>
      <c r="I11" t="s">
        <v>22</v>
      </c>
      <c r="J11" t="s">
        <v>707</v>
      </c>
      <c r="K11" t="s">
        <v>1086</v>
      </c>
      <c r="L11" t="s">
        <v>1278</v>
      </c>
      <c r="M11">
        <v>2100</v>
      </c>
      <c r="N11">
        <v>7400</v>
      </c>
      <c r="O11" t="s">
        <v>21</v>
      </c>
      <c r="P11" t="s">
        <v>21</v>
      </c>
      <c r="Q11" t="s">
        <v>1265</v>
      </c>
      <c r="R11" t="s">
        <v>1340</v>
      </c>
      <c r="S11">
        <v>430</v>
      </c>
      <c r="T11">
        <v>690</v>
      </c>
      <c r="W11" t="s">
        <v>1302</v>
      </c>
      <c r="X11">
        <v>4</v>
      </c>
      <c r="Y11">
        <v>4</v>
      </c>
      <c r="Z11" t="s">
        <v>1303</v>
      </c>
      <c r="AA11" t="b">
        <v>0</v>
      </c>
      <c r="AB11" t="s">
        <v>1309</v>
      </c>
      <c r="AD11" t="s">
        <v>21</v>
      </c>
      <c r="AE11">
        <v>100</v>
      </c>
      <c r="AF11">
        <v>10</v>
      </c>
      <c r="AG11">
        <v>70</v>
      </c>
      <c r="AH11">
        <v>35</v>
      </c>
      <c r="AI11">
        <v>70</v>
      </c>
      <c r="AJ11">
        <v>35</v>
      </c>
      <c r="AK11">
        <v>2555</v>
      </c>
      <c r="AL11" t="s">
        <v>21</v>
      </c>
      <c r="AO11" s="12">
        <v>0.40151515151515099</v>
      </c>
      <c r="AP11" t="s">
        <v>1410</v>
      </c>
      <c r="AQ11" t="s">
        <v>21</v>
      </c>
      <c r="AR11" t="b">
        <v>0</v>
      </c>
    </row>
    <row r="12" spans="1:46" x14ac:dyDescent="0.2">
      <c r="A12" t="s">
        <v>1289</v>
      </c>
      <c r="B12" t="s">
        <v>1264</v>
      </c>
      <c r="C12" t="s">
        <v>21</v>
      </c>
      <c r="D12" t="b">
        <v>0</v>
      </c>
      <c r="E12" t="s">
        <v>18</v>
      </c>
      <c r="F12" t="s">
        <v>21</v>
      </c>
      <c r="G12" t="s">
        <v>21</v>
      </c>
      <c r="H12" t="s">
        <v>1139</v>
      </c>
      <c r="I12" t="s">
        <v>22</v>
      </c>
      <c r="J12" t="s">
        <v>707</v>
      </c>
      <c r="K12" t="s">
        <v>1086</v>
      </c>
      <c r="L12" t="s">
        <v>1278</v>
      </c>
      <c r="M12">
        <v>12800</v>
      </c>
      <c r="N12">
        <v>38000</v>
      </c>
      <c r="O12" t="s">
        <v>21</v>
      </c>
      <c r="P12" t="s">
        <v>21</v>
      </c>
      <c r="Q12" t="s">
        <v>1265</v>
      </c>
      <c r="R12" t="s">
        <v>1340</v>
      </c>
      <c r="S12">
        <v>7800</v>
      </c>
      <c r="T12">
        <v>6300</v>
      </c>
      <c r="W12" t="s">
        <v>1302</v>
      </c>
      <c r="X12">
        <v>4</v>
      </c>
      <c r="Y12">
        <v>4</v>
      </c>
      <c r="Z12" t="s">
        <v>1303</v>
      </c>
      <c r="AA12" t="b">
        <v>0</v>
      </c>
      <c r="AB12" t="s">
        <v>1309</v>
      </c>
      <c r="AD12" t="s">
        <v>21</v>
      </c>
      <c r="AE12">
        <v>100</v>
      </c>
      <c r="AF12">
        <v>10</v>
      </c>
      <c r="AG12">
        <v>70</v>
      </c>
      <c r="AH12">
        <v>35</v>
      </c>
      <c r="AI12">
        <v>70</v>
      </c>
      <c r="AJ12">
        <v>35</v>
      </c>
      <c r="AK12">
        <v>2555</v>
      </c>
      <c r="AL12" t="s">
        <v>21</v>
      </c>
      <c r="AO12" s="12">
        <v>0.40151515151515099</v>
      </c>
      <c r="AP12" t="s">
        <v>1410</v>
      </c>
      <c r="AQ12" t="s">
        <v>21</v>
      </c>
      <c r="AR12" t="b">
        <v>0</v>
      </c>
    </row>
    <row r="13" spans="1:46" x14ac:dyDescent="0.2">
      <c r="A13" t="s">
        <v>1289</v>
      </c>
      <c r="B13" t="s">
        <v>1264</v>
      </c>
      <c r="C13" t="s">
        <v>21</v>
      </c>
      <c r="D13" t="b">
        <v>0</v>
      </c>
      <c r="E13" t="s">
        <v>1108</v>
      </c>
      <c r="F13" t="s">
        <v>21</v>
      </c>
      <c r="G13" t="s">
        <v>21</v>
      </c>
      <c r="H13" t="s">
        <v>1153</v>
      </c>
      <c r="I13" t="s">
        <v>22</v>
      </c>
      <c r="J13" t="s">
        <v>707</v>
      </c>
      <c r="K13" t="s">
        <v>1086</v>
      </c>
      <c r="L13" t="s">
        <v>1278</v>
      </c>
      <c r="M13">
        <v>3300</v>
      </c>
      <c r="N13">
        <v>36600</v>
      </c>
      <c r="O13" t="s">
        <v>21</v>
      </c>
      <c r="P13" t="s">
        <v>21</v>
      </c>
      <c r="Q13" t="s">
        <v>1265</v>
      </c>
      <c r="R13" t="s">
        <v>1340</v>
      </c>
      <c r="S13">
        <v>1900</v>
      </c>
      <c r="T13">
        <v>8700</v>
      </c>
      <c r="W13" t="s">
        <v>1302</v>
      </c>
      <c r="X13">
        <v>4</v>
      </c>
      <c r="Y13">
        <v>4</v>
      </c>
      <c r="Z13" t="s">
        <v>1303</v>
      </c>
      <c r="AA13" t="b">
        <v>1</v>
      </c>
      <c r="AB13" t="s">
        <v>1269</v>
      </c>
      <c r="AD13" t="s">
        <v>21</v>
      </c>
      <c r="AE13">
        <v>15.9</v>
      </c>
      <c r="AF13">
        <v>15</v>
      </c>
      <c r="AG13">
        <v>70</v>
      </c>
      <c r="AH13">
        <v>35</v>
      </c>
      <c r="AI13">
        <v>70</v>
      </c>
      <c r="AJ13">
        <v>35</v>
      </c>
      <c r="AK13">
        <v>2555</v>
      </c>
      <c r="AL13" t="s">
        <v>21</v>
      </c>
      <c r="AO13" s="12">
        <v>0.40151515151515099</v>
      </c>
      <c r="AP13" t="s">
        <v>1410</v>
      </c>
      <c r="AQ13" t="s">
        <v>21</v>
      </c>
      <c r="AR13" t="b">
        <v>0</v>
      </c>
    </row>
    <row r="14" spans="1:46" x14ac:dyDescent="0.2">
      <c r="A14" t="s">
        <v>1289</v>
      </c>
      <c r="B14" t="s">
        <v>1264</v>
      </c>
      <c r="C14" t="s">
        <v>21</v>
      </c>
      <c r="D14" t="b">
        <v>0</v>
      </c>
      <c r="E14" t="s">
        <v>1156</v>
      </c>
      <c r="F14" t="s">
        <v>21</v>
      </c>
      <c r="G14" t="s">
        <v>1288</v>
      </c>
      <c r="H14" t="s">
        <v>1198</v>
      </c>
      <c r="I14" t="s">
        <v>22</v>
      </c>
      <c r="J14" t="s">
        <v>707</v>
      </c>
      <c r="K14" t="s">
        <v>1086</v>
      </c>
      <c r="L14" t="s">
        <v>1278</v>
      </c>
      <c r="M14">
        <v>190</v>
      </c>
      <c r="N14">
        <v>860</v>
      </c>
      <c r="O14" t="s">
        <v>21</v>
      </c>
      <c r="P14" t="s">
        <v>21</v>
      </c>
      <c r="Q14" t="s">
        <v>1265</v>
      </c>
      <c r="R14" t="s">
        <v>1340</v>
      </c>
      <c r="S14">
        <v>70</v>
      </c>
      <c r="T14">
        <v>100</v>
      </c>
      <c r="W14" t="s">
        <v>1302</v>
      </c>
      <c r="X14">
        <v>4</v>
      </c>
      <c r="Y14">
        <v>4</v>
      </c>
      <c r="Z14" t="s">
        <v>1303</v>
      </c>
      <c r="AA14" t="b">
        <v>1</v>
      </c>
      <c r="AB14" t="s">
        <v>1269</v>
      </c>
      <c r="AD14" t="s">
        <v>21</v>
      </c>
      <c r="AE14">
        <v>100</v>
      </c>
      <c r="AF14">
        <v>10</v>
      </c>
      <c r="AG14">
        <v>70</v>
      </c>
      <c r="AH14">
        <v>35</v>
      </c>
      <c r="AI14">
        <v>70</v>
      </c>
      <c r="AJ14">
        <v>35</v>
      </c>
      <c r="AK14">
        <v>2555</v>
      </c>
      <c r="AL14" t="s">
        <v>21</v>
      </c>
      <c r="AO14" s="12">
        <v>0.40151515151515099</v>
      </c>
      <c r="AP14" t="s">
        <v>1410</v>
      </c>
      <c r="AQ14" t="s">
        <v>21</v>
      </c>
      <c r="AR14" t="b">
        <v>0</v>
      </c>
    </row>
    <row r="15" spans="1:46" x14ac:dyDescent="0.2">
      <c r="A15" t="s">
        <v>1289</v>
      </c>
      <c r="B15" t="s">
        <v>1307</v>
      </c>
      <c r="C15" t="s">
        <v>21</v>
      </c>
      <c r="D15" t="b">
        <v>0</v>
      </c>
      <c r="E15" t="s">
        <v>1150</v>
      </c>
      <c r="F15" t="s">
        <v>21</v>
      </c>
      <c r="G15" t="s">
        <v>21</v>
      </c>
      <c r="H15" t="s">
        <v>1198</v>
      </c>
      <c r="I15" t="s">
        <v>22</v>
      </c>
      <c r="J15" t="s">
        <v>707</v>
      </c>
      <c r="K15" t="s">
        <v>1086</v>
      </c>
      <c r="L15" t="s">
        <v>1278</v>
      </c>
      <c r="M15">
        <v>0.44</v>
      </c>
      <c r="N15">
        <v>0.61</v>
      </c>
      <c r="O15" t="s">
        <v>21</v>
      </c>
      <c r="P15" t="s">
        <v>21</v>
      </c>
      <c r="Q15" t="s">
        <v>1265</v>
      </c>
      <c r="R15" t="s">
        <v>21</v>
      </c>
      <c r="S15" t="s">
        <v>21</v>
      </c>
      <c r="T15" t="s">
        <v>21</v>
      </c>
      <c r="W15" t="s">
        <v>21</v>
      </c>
      <c r="X15">
        <v>4</v>
      </c>
      <c r="Y15">
        <v>4</v>
      </c>
      <c r="Z15" t="s">
        <v>1308</v>
      </c>
      <c r="AA15" t="b">
        <v>1</v>
      </c>
      <c r="AB15" t="s">
        <v>1269</v>
      </c>
      <c r="AC15" t="s">
        <v>21</v>
      </c>
      <c r="AD15" t="s">
        <v>21</v>
      </c>
      <c r="AE15">
        <v>100</v>
      </c>
      <c r="AF15">
        <v>10</v>
      </c>
      <c r="AG15">
        <v>70</v>
      </c>
      <c r="AH15">
        <v>35</v>
      </c>
      <c r="AI15">
        <v>70</v>
      </c>
      <c r="AJ15">
        <v>35</v>
      </c>
      <c r="AK15">
        <v>2555</v>
      </c>
      <c r="AL15" t="s">
        <v>21</v>
      </c>
      <c r="AO15" s="12">
        <v>0.40151515151515099</v>
      </c>
      <c r="AP15" t="s">
        <v>1410</v>
      </c>
      <c r="AQ15" t="s">
        <v>21</v>
      </c>
      <c r="AR15" t="b">
        <v>0</v>
      </c>
    </row>
    <row r="16" spans="1:46" x14ac:dyDescent="0.2">
      <c r="A16" t="s">
        <v>1289</v>
      </c>
      <c r="B16" t="s">
        <v>1307</v>
      </c>
      <c r="C16" t="s">
        <v>21</v>
      </c>
      <c r="D16" t="b">
        <v>0</v>
      </c>
      <c r="E16" t="s">
        <v>18</v>
      </c>
      <c r="F16" t="s">
        <v>21</v>
      </c>
      <c r="G16" t="s">
        <v>21</v>
      </c>
      <c r="H16" t="s">
        <v>1198</v>
      </c>
      <c r="I16" t="s">
        <v>22</v>
      </c>
      <c r="J16" t="s">
        <v>707</v>
      </c>
      <c r="K16" t="s">
        <v>1086</v>
      </c>
      <c r="L16" t="s">
        <v>1278</v>
      </c>
      <c r="M16">
        <v>0.51</v>
      </c>
      <c r="N16">
        <v>0.69</v>
      </c>
      <c r="O16" t="s">
        <v>21</v>
      </c>
      <c r="P16" t="s">
        <v>21</v>
      </c>
      <c r="Q16" t="s">
        <v>1265</v>
      </c>
      <c r="R16" t="s">
        <v>21</v>
      </c>
      <c r="S16" t="s">
        <v>21</v>
      </c>
      <c r="T16" t="s">
        <v>21</v>
      </c>
      <c r="W16" t="s">
        <v>21</v>
      </c>
      <c r="X16">
        <v>4</v>
      </c>
      <c r="Y16">
        <v>4</v>
      </c>
      <c r="Z16" t="s">
        <v>1308</v>
      </c>
      <c r="AA16" t="b">
        <v>0</v>
      </c>
      <c r="AB16" t="s">
        <v>1309</v>
      </c>
      <c r="AC16" t="s">
        <v>21</v>
      </c>
      <c r="AD16" t="s">
        <v>21</v>
      </c>
      <c r="AE16">
        <v>100</v>
      </c>
      <c r="AF16">
        <v>10</v>
      </c>
      <c r="AG16">
        <v>70</v>
      </c>
      <c r="AH16">
        <v>35</v>
      </c>
      <c r="AI16">
        <v>70</v>
      </c>
      <c r="AJ16">
        <v>35</v>
      </c>
      <c r="AK16">
        <v>2555</v>
      </c>
      <c r="AL16" t="s">
        <v>21</v>
      </c>
      <c r="AO16" s="12">
        <v>0.40151515151515099</v>
      </c>
      <c r="AP16" t="s">
        <v>1410</v>
      </c>
      <c r="AQ16" t="s">
        <v>21</v>
      </c>
      <c r="AR16" t="b">
        <v>0</v>
      </c>
    </row>
    <row r="17" spans="1:46" x14ac:dyDescent="0.2">
      <c r="A17" t="s">
        <v>1289</v>
      </c>
      <c r="B17" t="s">
        <v>1267</v>
      </c>
      <c r="C17" t="s">
        <v>1356</v>
      </c>
      <c r="D17" t="b">
        <v>0</v>
      </c>
      <c r="E17" t="s">
        <v>1150</v>
      </c>
      <c r="F17" t="s">
        <v>21</v>
      </c>
      <c r="G17" t="s">
        <v>21</v>
      </c>
      <c r="H17" t="s">
        <v>1198</v>
      </c>
      <c r="I17" t="s">
        <v>22</v>
      </c>
      <c r="J17" t="s">
        <v>707</v>
      </c>
      <c r="K17" t="s">
        <v>1086</v>
      </c>
      <c r="L17" t="s">
        <v>1278</v>
      </c>
      <c r="M17">
        <v>3.43</v>
      </c>
      <c r="N17">
        <v>3.65</v>
      </c>
      <c r="O17" t="s">
        <v>21</v>
      </c>
      <c r="P17" t="s">
        <v>21</v>
      </c>
      <c r="Q17" t="s">
        <v>1265</v>
      </c>
      <c r="R17" t="s">
        <v>21</v>
      </c>
      <c r="S17" t="s">
        <v>21</v>
      </c>
      <c r="T17" t="s">
        <v>21</v>
      </c>
      <c r="W17" t="s">
        <v>21</v>
      </c>
      <c r="X17">
        <v>4</v>
      </c>
      <c r="Y17">
        <v>4</v>
      </c>
      <c r="Z17" t="s">
        <v>1308</v>
      </c>
      <c r="AA17" t="b">
        <v>0</v>
      </c>
      <c r="AB17" t="s">
        <v>1309</v>
      </c>
      <c r="AC17" t="s">
        <v>21</v>
      </c>
      <c r="AD17" t="s">
        <v>21</v>
      </c>
      <c r="AE17">
        <v>100</v>
      </c>
      <c r="AF17">
        <v>10</v>
      </c>
      <c r="AG17">
        <v>70</v>
      </c>
      <c r="AH17">
        <v>35</v>
      </c>
      <c r="AI17">
        <v>70</v>
      </c>
      <c r="AJ17">
        <v>35</v>
      </c>
      <c r="AK17">
        <v>2555</v>
      </c>
      <c r="AL17" t="s">
        <v>21</v>
      </c>
      <c r="AO17" s="12">
        <v>0.40151515151515099</v>
      </c>
      <c r="AP17" t="s">
        <v>1410</v>
      </c>
      <c r="AQ17" t="s">
        <v>21</v>
      </c>
      <c r="AR17" t="b">
        <v>0</v>
      </c>
    </row>
    <row r="18" spans="1:46" x14ac:dyDescent="0.2">
      <c r="A18" t="s">
        <v>1289</v>
      </c>
      <c r="B18" t="s">
        <v>1267</v>
      </c>
      <c r="C18" t="s">
        <v>1356</v>
      </c>
      <c r="D18" t="b">
        <v>0</v>
      </c>
      <c r="E18" t="s">
        <v>18</v>
      </c>
      <c r="F18" t="s">
        <v>21</v>
      </c>
      <c r="G18" t="s">
        <v>21</v>
      </c>
      <c r="H18" t="s">
        <v>1198</v>
      </c>
      <c r="I18" t="s">
        <v>702</v>
      </c>
      <c r="J18" t="s">
        <v>707</v>
      </c>
      <c r="K18" t="s">
        <v>1086</v>
      </c>
      <c r="L18" t="s">
        <v>1278</v>
      </c>
      <c r="M18">
        <v>2.41</v>
      </c>
      <c r="N18">
        <v>2.34</v>
      </c>
      <c r="O18" t="s">
        <v>21</v>
      </c>
      <c r="P18" t="s">
        <v>21</v>
      </c>
      <c r="Q18" t="s">
        <v>1265</v>
      </c>
      <c r="R18" t="s">
        <v>21</v>
      </c>
      <c r="S18" t="s">
        <v>21</v>
      </c>
      <c r="T18" t="s">
        <v>21</v>
      </c>
      <c r="W18" t="s">
        <v>21</v>
      </c>
      <c r="X18">
        <v>4</v>
      </c>
      <c r="Y18">
        <v>4</v>
      </c>
      <c r="Z18" t="s">
        <v>1308</v>
      </c>
      <c r="AA18" t="b">
        <v>0</v>
      </c>
      <c r="AB18" t="s">
        <v>1309</v>
      </c>
      <c r="AC18" t="s">
        <v>21</v>
      </c>
      <c r="AD18" t="s">
        <v>21</v>
      </c>
      <c r="AE18">
        <v>100</v>
      </c>
      <c r="AF18">
        <v>10</v>
      </c>
      <c r="AG18">
        <v>70</v>
      </c>
      <c r="AH18">
        <v>35</v>
      </c>
      <c r="AI18">
        <v>70</v>
      </c>
      <c r="AJ18">
        <v>35</v>
      </c>
      <c r="AK18">
        <v>2555</v>
      </c>
      <c r="AL18" t="s">
        <v>21</v>
      </c>
      <c r="AO18" s="12">
        <v>0.40151515151515099</v>
      </c>
      <c r="AP18" t="s">
        <v>1410</v>
      </c>
      <c r="AQ18" t="s">
        <v>21</v>
      </c>
      <c r="AR18" t="b">
        <v>0</v>
      </c>
    </row>
    <row r="19" spans="1:46" x14ac:dyDescent="0.2">
      <c r="A19" t="s">
        <v>1289</v>
      </c>
      <c r="B19" t="s">
        <v>1267</v>
      </c>
      <c r="C19" t="s">
        <v>1357</v>
      </c>
      <c r="D19" t="b">
        <v>0</v>
      </c>
      <c r="E19" t="s">
        <v>1150</v>
      </c>
      <c r="F19" t="s">
        <v>21</v>
      </c>
      <c r="G19" t="s">
        <v>21</v>
      </c>
      <c r="H19" t="s">
        <v>1198</v>
      </c>
      <c r="I19" t="s">
        <v>22</v>
      </c>
      <c r="J19" t="s">
        <v>707</v>
      </c>
      <c r="K19" t="s">
        <v>1086</v>
      </c>
      <c r="L19" t="s">
        <v>1278</v>
      </c>
      <c r="M19">
        <v>1.33</v>
      </c>
      <c r="N19">
        <v>1.99</v>
      </c>
      <c r="O19" t="s">
        <v>21</v>
      </c>
      <c r="P19" t="s">
        <v>21</v>
      </c>
      <c r="Q19" t="s">
        <v>1265</v>
      </c>
      <c r="R19" t="s">
        <v>21</v>
      </c>
      <c r="S19" t="s">
        <v>21</v>
      </c>
      <c r="T19" t="s">
        <v>21</v>
      </c>
      <c r="W19" t="s">
        <v>21</v>
      </c>
      <c r="X19">
        <v>4</v>
      </c>
      <c r="Y19">
        <v>4</v>
      </c>
      <c r="Z19" t="s">
        <v>1308</v>
      </c>
      <c r="AA19" t="b">
        <v>1</v>
      </c>
      <c r="AB19" t="s">
        <v>1269</v>
      </c>
      <c r="AC19" t="s">
        <v>21</v>
      </c>
      <c r="AD19" t="s">
        <v>21</v>
      </c>
      <c r="AE19">
        <v>100</v>
      </c>
      <c r="AF19">
        <v>10</v>
      </c>
      <c r="AG19">
        <v>70</v>
      </c>
      <c r="AH19">
        <v>35</v>
      </c>
      <c r="AI19">
        <v>70</v>
      </c>
      <c r="AJ19">
        <v>35</v>
      </c>
      <c r="AK19">
        <v>2555</v>
      </c>
      <c r="AL19" t="s">
        <v>21</v>
      </c>
      <c r="AO19" s="12">
        <v>0.40151515151515099</v>
      </c>
      <c r="AP19" t="s">
        <v>1410</v>
      </c>
      <c r="AQ19" t="s">
        <v>21</v>
      </c>
      <c r="AR19" t="b">
        <v>0</v>
      </c>
    </row>
    <row r="20" spans="1:46" x14ac:dyDescent="0.2">
      <c r="A20" t="s">
        <v>1289</v>
      </c>
      <c r="B20" t="s">
        <v>1267</v>
      </c>
      <c r="C20" t="s">
        <v>1357</v>
      </c>
      <c r="D20" t="b">
        <v>0</v>
      </c>
      <c r="E20" t="s">
        <v>18</v>
      </c>
      <c r="F20" t="s">
        <v>21</v>
      </c>
      <c r="G20" t="s">
        <v>21</v>
      </c>
      <c r="H20" t="s">
        <v>1198</v>
      </c>
      <c r="I20" t="s">
        <v>22</v>
      </c>
      <c r="J20" t="s">
        <v>707</v>
      </c>
      <c r="K20" t="s">
        <v>1086</v>
      </c>
      <c r="L20" t="s">
        <v>1278</v>
      </c>
      <c r="M20">
        <v>1.22</v>
      </c>
      <c r="N20">
        <v>1.85</v>
      </c>
      <c r="O20" t="s">
        <v>21</v>
      </c>
      <c r="P20" t="s">
        <v>21</v>
      </c>
      <c r="Q20" t="s">
        <v>1265</v>
      </c>
      <c r="R20" t="s">
        <v>21</v>
      </c>
      <c r="S20" t="s">
        <v>21</v>
      </c>
      <c r="T20" t="s">
        <v>21</v>
      </c>
      <c r="W20" t="s">
        <v>21</v>
      </c>
      <c r="X20">
        <v>4</v>
      </c>
      <c r="Y20">
        <v>4</v>
      </c>
      <c r="Z20" t="s">
        <v>1308</v>
      </c>
      <c r="AA20" t="b">
        <v>0</v>
      </c>
      <c r="AB20" t="s">
        <v>1309</v>
      </c>
      <c r="AC20" t="s">
        <v>21</v>
      </c>
      <c r="AD20" t="s">
        <v>21</v>
      </c>
      <c r="AE20">
        <v>100</v>
      </c>
      <c r="AF20">
        <v>10</v>
      </c>
      <c r="AG20">
        <v>70</v>
      </c>
      <c r="AH20">
        <v>35</v>
      </c>
      <c r="AI20">
        <v>70</v>
      </c>
      <c r="AJ20">
        <v>35</v>
      </c>
      <c r="AK20">
        <v>2555</v>
      </c>
      <c r="AL20" t="s">
        <v>21</v>
      </c>
      <c r="AO20" s="12">
        <v>0.40151515151515099</v>
      </c>
      <c r="AP20" t="s">
        <v>1410</v>
      </c>
      <c r="AQ20" t="s">
        <v>21</v>
      </c>
      <c r="AR20" t="b">
        <v>0</v>
      </c>
    </row>
    <row r="21" spans="1:46" x14ac:dyDescent="0.2">
      <c r="A21" t="s">
        <v>1289</v>
      </c>
      <c r="B21" t="s">
        <v>1267</v>
      </c>
      <c r="C21" t="s">
        <v>1378</v>
      </c>
      <c r="D21" t="b">
        <v>0</v>
      </c>
      <c r="E21" t="s">
        <v>1150</v>
      </c>
      <c r="F21" t="s">
        <v>21</v>
      </c>
      <c r="G21" t="s">
        <v>21</v>
      </c>
      <c r="H21" t="s">
        <v>1198</v>
      </c>
      <c r="I21" t="s">
        <v>22</v>
      </c>
      <c r="J21" t="s">
        <v>707</v>
      </c>
      <c r="K21" t="s">
        <v>1086</v>
      </c>
      <c r="L21" t="s">
        <v>1278</v>
      </c>
      <c r="M21">
        <v>20</v>
      </c>
      <c r="N21">
        <v>26</v>
      </c>
      <c r="O21" t="s">
        <v>21</v>
      </c>
      <c r="P21" t="s">
        <v>21</v>
      </c>
      <c r="Q21" t="s">
        <v>1265</v>
      </c>
      <c r="R21" t="s">
        <v>1563</v>
      </c>
      <c r="S21">
        <v>1.7</v>
      </c>
      <c r="T21">
        <v>0.6</v>
      </c>
      <c r="W21" t="s">
        <v>1302</v>
      </c>
      <c r="X21">
        <v>4</v>
      </c>
      <c r="Y21">
        <v>4</v>
      </c>
      <c r="Z21" t="s">
        <v>1304</v>
      </c>
      <c r="AA21" t="b">
        <v>1</v>
      </c>
      <c r="AB21" t="s">
        <v>1269</v>
      </c>
      <c r="AC21" t="s">
        <v>21</v>
      </c>
      <c r="AD21" t="s">
        <v>21</v>
      </c>
      <c r="AE21">
        <v>100</v>
      </c>
      <c r="AF21">
        <v>10</v>
      </c>
      <c r="AG21">
        <v>70</v>
      </c>
      <c r="AH21">
        <v>35</v>
      </c>
      <c r="AI21">
        <v>70</v>
      </c>
      <c r="AJ21">
        <v>35</v>
      </c>
      <c r="AK21">
        <v>2555</v>
      </c>
      <c r="AL21" t="s">
        <v>21</v>
      </c>
      <c r="AO21" s="12">
        <v>0.40151515151515099</v>
      </c>
      <c r="AP21" t="s">
        <v>1410</v>
      </c>
      <c r="AQ21" t="s">
        <v>21</v>
      </c>
      <c r="AR21" t="b">
        <v>0</v>
      </c>
    </row>
    <row r="22" spans="1:46" x14ac:dyDescent="0.2">
      <c r="A22" t="s">
        <v>1289</v>
      </c>
      <c r="B22" t="s">
        <v>1267</v>
      </c>
      <c r="C22" t="s">
        <v>1378</v>
      </c>
      <c r="D22" t="b">
        <v>0</v>
      </c>
      <c r="E22" t="s">
        <v>18</v>
      </c>
      <c r="F22" t="s">
        <v>21</v>
      </c>
      <c r="G22" t="s">
        <v>21</v>
      </c>
      <c r="H22" t="s">
        <v>1198</v>
      </c>
      <c r="I22" t="s">
        <v>22</v>
      </c>
      <c r="J22" t="s">
        <v>707</v>
      </c>
      <c r="K22" t="s">
        <v>1086</v>
      </c>
      <c r="L22" t="s">
        <v>1278</v>
      </c>
      <c r="M22">
        <v>12</v>
      </c>
      <c r="N22">
        <v>15</v>
      </c>
      <c r="O22" t="s">
        <v>21</v>
      </c>
      <c r="P22" t="s">
        <v>21</v>
      </c>
      <c r="Q22" t="s">
        <v>1265</v>
      </c>
      <c r="R22" t="s">
        <v>1563</v>
      </c>
      <c r="S22">
        <v>0.6</v>
      </c>
      <c r="T22">
        <v>0.8</v>
      </c>
      <c r="W22" t="s">
        <v>1302</v>
      </c>
      <c r="X22">
        <v>4</v>
      </c>
      <c r="Y22">
        <v>4</v>
      </c>
      <c r="Z22" t="s">
        <v>1305</v>
      </c>
      <c r="AA22" t="b">
        <v>1</v>
      </c>
      <c r="AB22" t="s">
        <v>1269</v>
      </c>
      <c r="AC22" t="s">
        <v>21</v>
      </c>
      <c r="AD22" t="s">
        <v>21</v>
      </c>
      <c r="AE22">
        <v>100</v>
      </c>
      <c r="AF22">
        <v>10</v>
      </c>
      <c r="AG22">
        <v>70</v>
      </c>
      <c r="AH22">
        <v>35</v>
      </c>
      <c r="AI22">
        <v>70</v>
      </c>
      <c r="AJ22">
        <v>35</v>
      </c>
      <c r="AK22">
        <v>2555</v>
      </c>
      <c r="AL22" t="s">
        <v>21</v>
      </c>
      <c r="AO22" s="12">
        <v>0.40151515151515099</v>
      </c>
      <c r="AP22" t="s">
        <v>1410</v>
      </c>
      <c r="AQ22" t="s">
        <v>21</v>
      </c>
      <c r="AR22" t="b">
        <v>0</v>
      </c>
    </row>
    <row r="23" spans="1:46" x14ac:dyDescent="0.2">
      <c r="A23" t="s">
        <v>1404</v>
      </c>
      <c r="B23" t="s">
        <v>1264</v>
      </c>
      <c r="C23" t="s">
        <v>21</v>
      </c>
      <c r="D23" t="b">
        <v>0</v>
      </c>
      <c r="E23" t="s">
        <v>1150</v>
      </c>
      <c r="F23" t="s">
        <v>21</v>
      </c>
      <c r="G23" t="s">
        <v>21</v>
      </c>
      <c r="H23" t="s">
        <v>1198</v>
      </c>
      <c r="I23" t="s">
        <v>22</v>
      </c>
      <c r="J23" t="s">
        <v>707</v>
      </c>
      <c r="K23" t="s">
        <v>1086</v>
      </c>
      <c r="L23" t="s">
        <v>1278</v>
      </c>
      <c r="M23" s="12">
        <v>15759.312320916901</v>
      </c>
      <c r="N23" s="12">
        <v>119627.507163324</v>
      </c>
      <c r="O23" t="s">
        <v>21</v>
      </c>
      <c r="P23" t="s">
        <v>21</v>
      </c>
      <c r="Q23" t="s">
        <v>1265</v>
      </c>
      <c r="R23" t="s">
        <v>1406</v>
      </c>
      <c r="S23" s="12">
        <v>5014.3266475644596</v>
      </c>
      <c r="T23" s="12">
        <v>28653.295128939801</v>
      </c>
      <c r="U23" s="12"/>
      <c r="V23" s="12"/>
      <c r="W23" t="s">
        <v>1302</v>
      </c>
      <c r="X23">
        <v>4</v>
      </c>
      <c r="Y23">
        <v>4</v>
      </c>
      <c r="Z23" t="s">
        <v>1407</v>
      </c>
      <c r="AA23" t="b">
        <v>1</v>
      </c>
      <c r="AB23" t="s">
        <v>1306</v>
      </c>
      <c r="AD23" t="s">
        <v>21</v>
      </c>
      <c r="AE23">
        <v>7854</v>
      </c>
      <c r="AF23">
        <v>10</v>
      </c>
      <c r="AG23">
        <v>70</v>
      </c>
      <c r="AH23">
        <v>35</v>
      </c>
      <c r="AI23">
        <v>70</v>
      </c>
      <c r="AJ23">
        <v>35</v>
      </c>
      <c r="AK23">
        <v>2190</v>
      </c>
      <c r="AL23" t="s">
        <v>21</v>
      </c>
      <c r="AM23" t="s">
        <v>21</v>
      </c>
      <c r="AN23" t="s">
        <v>21</v>
      </c>
      <c r="AO23" s="17">
        <v>0.40151515151515099</v>
      </c>
      <c r="AP23" s="18" t="s">
        <v>1410</v>
      </c>
      <c r="AQ23" t="s">
        <v>21</v>
      </c>
      <c r="AR23" t="b">
        <v>0</v>
      </c>
      <c r="AT23" t="s">
        <v>1408</v>
      </c>
    </row>
    <row r="24" spans="1:46" ht="16" x14ac:dyDescent="0.2">
      <c r="A24" t="s">
        <v>1404</v>
      </c>
      <c r="B24" t="s">
        <v>1264</v>
      </c>
      <c r="C24" t="s">
        <v>21</v>
      </c>
      <c r="D24" t="b">
        <v>0</v>
      </c>
      <c r="E24" t="s">
        <v>1150</v>
      </c>
      <c r="F24" t="s">
        <v>21</v>
      </c>
      <c r="G24" t="s">
        <v>21</v>
      </c>
      <c r="H24" t="s">
        <v>1198</v>
      </c>
      <c r="I24" t="s">
        <v>22</v>
      </c>
      <c r="J24" t="s">
        <v>707</v>
      </c>
      <c r="K24" t="s">
        <v>1086</v>
      </c>
      <c r="L24" t="s">
        <v>1278</v>
      </c>
      <c r="M24" s="12">
        <v>37249.283667621799</v>
      </c>
      <c r="N24" s="12">
        <v>131805.157593123</v>
      </c>
      <c r="O24" t="s">
        <v>21</v>
      </c>
      <c r="P24" t="s">
        <v>21</v>
      </c>
      <c r="Q24" t="s">
        <v>1265</v>
      </c>
      <c r="R24" t="s">
        <v>1406</v>
      </c>
      <c r="S24" s="12">
        <v>15042.979942693401</v>
      </c>
      <c r="T24" s="12">
        <v>13610.3151862464</v>
      </c>
      <c r="U24" s="12"/>
      <c r="V24" s="12"/>
      <c r="W24" t="s">
        <v>1302</v>
      </c>
      <c r="X24">
        <v>4</v>
      </c>
      <c r="Y24">
        <v>4</v>
      </c>
      <c r="Z24" t="s">
        <v>1407</v>
      </c>
      <c r="AA24" t="b">
        <v>1</v>
      </c>
      <c r="AB24" t="s">
        <v>1306</v>
      </c>
      <c r="AD24" t="s">
        <v>21</v>
      </c>
      <c r="AE24">
        <v>7854</v>
      </c>
      <c r="AF24">
        <v>10</v>
      </c>
      <c r="AG24">
        <v>70</v>
      </c>
      <c r="AH24">
        <v>35</v>
      </c>
      <c r="AI24">
        <v>70</v>
      </c>
      <c r="AJ24">
        <v>35</v>
      </c>
      <c r="AK24">
        <v>2555</v>
      </c>
      <c r="AL24" t="s">
        <v>21</v>
      </c>
      <c r="AM24" t="s">
        <v>21</v>
      </c>
      <c r="AN24" t="s">
        <v>21</v>
      </c>
      <c r="AO24" s="17">
        <v>0.40151515151515099</v>
      </c>
      <c r="AP24" s="18" t="s">
        <v>1410</v>
      </c>
      <c r="AQ24" t="s">
        <v>21</v>
      </c>
      <c r="AR24" s="7" t="b">
        <v>0</v>
      </c>
      <c r="AS24" s="7"/>
      <c r="AT24" t="s">
        <v>1409</v>
      </c>
    </row>
    <row r="25" spans="1:46" x14ac:dyDescent="0.2">
      <c r="A25" t="s">
        <v>1404</v>
      </c>
      <c r="B25" t="s">
        <v>1264</v>
      </c>
      <c r="C25" t="s">
        <v>21</v>
      </c>
      <c r="D25" t="b">
        <v>0</v>
      </c>
      <c r="E25" t="s">
        <v>1150</v>
      </c>
      <c r="F25" t="s">
        <v>21</v>
      </c>
      <c r="G25" t="s">
        <v>21</v>
      </c>
      <c r="H25" t="s">
        <v>1198</v>
      </c>
      <c r="I25" t="s">
        <v>702</v>
      </c>
      <c r="J25" t="s">
        <v>707</v>
      </c>
      <c r="K25" t="s">
        <v>1086</v>
      </c>
      <c r="L25" t="s">
        <v>1278</v>
      </c>
      <c r="M25" s="12">
        <v>131805.157593123</v>
      </c>
      <c r="N25" s="12">
        <v>179799.42693409699</v>
      </c>
      <c r="O25" t="s">
        <v>21</v>
      </c>
      <c r="P25" t="s">
        <v>21</v>
      </c>
      <c r="Q25" t="s">
        <v>1265</v>
      </c>
      <c r="R25" t="s">
        <v>1406</v>
      </c>
      <c r="S25" s="12">
        <v>19340.974212034402</v>
      </c>
      <c r="T25" s="12">
        <v>16475.644699140401</v>
      </c>
      <c r="U25" s="12"/>
      <c r="V25" s="12"/>
      <c r="W25" t="s">
        <v>1302</v>
      </c>
      <c r="X25">
        <v>4</v>
      </c>
      <c r="Y25">
        <v>4</v>
      </c>
      <c r="Z25" t="s">
        <v>1407</v>
      </c>
      <c r="AA25" t="b">
        <v>0</v>
      </c>
      <c r="AB25" t="s">
        <v>21</v>
      </c>
      <c r="AC25" t="s">
        <v>21</v>
      </c>
      <c r="AD25" t="s">
        <v>21</v>
      </c>
      <c r="AE25">
        <v>7854</v>
      </c>
      <c r="AF25">
        <v>10</v>
      </c>
      <c r="AG25">
        <v>70</v>
      </c>
      <c r="AH25">
        <v>35</v>
      </c>
      <c r="AI25">
        <v>70</v>
      </c>
      <c r="AJ25">
        <v>35</v>
      </c>
      <c r="AK25">
        <v>2920</v>
      </c>
      <c r="AL25" t="s">
        <v>21</v>
      </c>
      <c r="AM25" t="s">
        <v>21</v>
      </c>
      <c r="AN25" t="s">
        <v>21</v>
      </c>
      <c r="AO25" s="17">
        <v>0.40151515151515099</v>
      </c>
      <c r="AP25" s="18" t="s">
        <v>1410</v>
      </c>
      <c r="AQ25" t="s">
        <v>21</v>
      </c>
      <c r="AR25" t="b">
        <v>0</v>
      </c>
    </row>
    <row r="26" spans="1:46" x14ac:dyDescent="0.2">
      <c r="A26" t="s">
        <v>1404</v>
      </c>
      <c r="B26" t="s">
        <v>1264</v>
      </c>
      <c r="C26" t="s">
        <v>21</v>
      </c>
      <c r="D26" t="b">
        <v>0</v>
      </c>
      <c r="E26" t="s">
        <v>1150</v>
      </c>
      <c r="F26" t="s">
        <v>21</v>
      </c>
      <c r="G26" t="s">
        <v>21</v>
      </c>
      <c r="H26" t="s">
        <v>1198</v>
      </c>
      <c r="I26" t="s">
        <v>702</v>
      </c>
      <c r="J26" t="s">
        <v>707</v>
      </c>
      <c r="K26" t="s">
        <v>1086</v>
      </c>
      <c r="L26" t="s">
        <v>1278</v>
      </c>
      <c r="M26" s="12">
        <v>138968.48137535801</v>
      </c>
      <c r="N26" s="12">
        <v>120343.839541547</v>
      </c>
      <c r="O26" t="s">
        <v>21</v>
      </c>
      <c r="P26" t="s">
        <v>21</v>
      </c>
      <c r="Q26" t="s">
        <v>1265</v>
      </c>
      <c r="R26" t="s">
        <v>1406</v>
      </c>
      <c r="S26" s="12">
        <v>58022.922636103198</v>
      </c>
      <c r="T26" s="12">
        <v>13610.3151862464</v>
      </c>
      <c r="U26" s="12"/>
      <c r="V26" s="12"/>
      <c r="W26" t="s">
        <v>1302</v>
      </c>
      <c r="X26">
        <v>4</v>
      </c>
      <c r="Y26">
        <v>4</v>
      </c>
      <c r="Z26" t="s">
        <v>1407</v>
      </c>
      <c r="AA26" t="b">
        <v>0</v>
      </c>
      <c r="AB26" t="s">
        <v>21</v>
      </c>
      <c r="AC26" t="s">
        <v>21</v>
      </c>
      <c r="AD26" t="s">
        <v>21</v>
      </c>
      <c r="AE26">
        <v>7854</v>
      </c>
      <c r="AF26">
        <v>10</v>
      </c>
      <c r="AG26">
        <v>70</v>
      </c>
      <c r="AH26">
        <v>35</v>
      </c>
      <c r="AI26">
        <v>70</v>
      </c>
      <c r="AJ26">
        <v>35</v>
      </c>
      <c r="AK26">
        <v>3285</v>
      </c>
      <c r="AL26" t="s">
        <v>21</v>
      </c>
      <c r="AM26" t="s">
        <v>21</v>
      </c>
      <c r="AN26" t="s">
        <v>21</v>
      </c>
      <c r="AO26" s="17">
        <v>0.40151515151515099</v>
      </c>
      <c r="AP26" s="18" t="s">
        <v>1410</v>
      </c>
      <c r="AQ26" t="s">
        <v>21</v>
      </c>
      <c r="AR26" t="b">
        <v>0</v>
      </c>
    </row>
    <row r="27" spans="1:46" x14ac:dyDescent="0.2">
      <c r="A27" t="s">
        <v>1404</v>
      </c>
      <c r="B27" t="s">
        <v>1264</v>
      </c>
      <c r="C27" t="s">
        <v>21</v>
      </c>
      <c r="D27" t="b">
        <v>0</v>
      </c>
      <c r="E27" t="s">
        <v>1150</v>
      </c>
      <c r="F27" t="s">
        <v>21</v>
      </c>
      <c r="G27" t="s">
        <v>21</v>
      </c>
      <c r="H27" t="s">
        <v>1198</v>
      </c>
      <c r="I27" t="s">
        <v>22</v>
      </c>
      <c r="J27" t="s">
        <v>707</v>
      </c>
      <c r="K27" t="s">
        <v>1086</v>
      </c>
      <c r="L27" t="s">
        <v>1278</v>
      </c>
      <c r="M27" s="12">
        <v>69484.240687679106</v>
      </c>
      <c r="N27" s="12">
        <v>131805.157593123</v>
      </c>
      <c r="O27" t="s">
        <v>21</v>
      </c>
      <c r="P27" t="s">
        <v>21</v>
      </c>
      <c r="Q27" t="s">
        <v>1265</v>
      </c>
      <c r="R27" t="s">
        <v>1406</v>
      </c>
      <c r="S27" s="12">
        <v>8595.9885386819697</v>
      </c>
      <c r="T27" s="12">
        <v>13610.3151862464</v>
      </c>
      <c r="U27" s="12"/>
      <c r="V27" s="12"/>
      <c r="W27" t="s">
        <v>1302</v>
      </c>
      <c r="X27">
        <v>4</v>
      </c>
      <c r="Y27">
        <v>4</v>
      </c>
      <c r="Z27" t="s">
        <v>1407</v>
      </c>
      <c r="AA27" t="b">
        <v>1</v>
      </c>
      <c r="AB27" t="s">
        <v>1400</v>
      </c>
      <c r="AC27">
        <v>5.2999999999999999E-2</v>
      </c>
      <c r="AD27" t="s">
        <v>21</v>
      </c>
      <c r="AE27">
        <v>7854</v>
      </c>
      <c r="AF27">
        <v>10</v>
      </c>
      <c r="AG27">
        <v>70</v>
      </c>
      <c r="AH27">
        <v>35</v>
      </c>
      <c r="AI27">
        <v>70</v>
      </c>
      <c r="AJ27">
        <v>35</v>
      </c>
      <c r="AK27" t="s">
        <v>21</v>
      </c>
      <c r="AL27">
        <v>365</v>
      </c>
      <c r="AM27" t="s">
        <v>21</v>
      </c>
      <c r="AN27" t="s">
        <v>21</v>
      </c>
      <c r="AO27" s="17">
        <v>0.40151515151515099</v>
      </c>
      <c r="AP27" s="18" t="s">
        <v>1410</v>
      </c>
      <c r="AQ27" t="s">
        <v>21</v>
      </c>
      <c r="AR27" t="b">
        <v>0</v>
      </c>
    </row>
    <row r="28" spans="1:46" x14ac:dyDescent="0.2">
      <c r="A28" t="s">
        <v>1404</v>
      </c>
      <c r="B28" t="s">
        <v>1264</v>
      </c>
      <c r="C28" t="s">
        <v>21</v>
      </c>
      <c r="D28" t="b">
        <v>0</v>
      </c>
      <c r="E28" t="s">
        <v>1150</v>
      </c>
      <c r="F28" t="s">
        <v>21</v>
      </c>
      <c r="G28" t="s">
        <v>21</v>
      </c>
      <c r="H28" t="s">
        <v>1198</v>
      </c>
      <c r="I28" t="s">
        <v>702</v>
      </c>
      <c r="J28" t="s">
        <v>707</v>
      </c>
      <c r="K28" t="s">
        <v>1086</v>
      </c>
      <c r="L28" t="s">
        <v>1278</v>
      </c>
      <c r="M28" s="12">
        <v>128223.495702006</v>
      </c>
      <c r="N28" s="12">
        <v>179799.42693409699</v>
      </c>
      <c r="O28" t="s">
        <v>21</v>
      </c>
      <c r="P28" t="s">
        <v>21</v>
      </c>
      <c r="Q28" t="s">
        <v>1265</v>
      </c>
      <c r="R28" t="s">
        <v>1406</v>
      </c>
      <c r="S28" s="12">
        <v>17191.977077363899</v>
      </c>
      <c r="T28" s="12">
        <v>16475.644699140401</v>
      </c>
      <c r="U28" s="12"/>
      <c r="V28" s="12"/>
      <c r="W28" t="s">
        <v>1302</v>
      </c>
      <c r="X28">
        <v>4</v>
      </c>
      <c r="Y28">
        <v>4</v>
      </c>
      <c r="Z28" t="s">
        <v>1407</v>
      </c>
      <c r="AA28" t="b">
        <v>0</v>
      </c>
      <c r="AB28" t="s">
        <v>21</v>
      </c>
      <c r="AC28" t="s">
        <v>21</v>
      </c>
      <c r="AD28" t="s">
        <v>21</v>
      </c>
      <c r="AE28">
        <v>7854</v>
      </c>
      <c r="AF28">
        <v>10</v>
      </c>
      <c r="AG28">
        <v>70</v>
      </c>
      <c r="AH28">
        <v>35</v>
      </c>
      <c r="AI28">
        <v>70</v>
      </c>
      <c r="AJ28">
        <v>35</v>
      </c>
      <c r="AK28" t="s">
        <v>21</v>
      </c>
      <c r="AL28">
        <v>730</v>
      </c>
      <c r="AM28" t="s">
        <v>21</v>
      </c>
      <c r="AN28" t="s">
        <v>21</v>
      </c>
      <c r="AO28" s="17">
        <v>0.40151515151515099</v>
      </c>
      <c r="AP28" s="18" t="s">
        <v>1410</v>
      </c>
      <c r="AQ28" t="s">
        <v>21</v>
      </c>
      <c r="AR28" t="b">
        <v>0</v>
      </c>
    </row>
    <row r="29" spans="1:46" x14ac:dyDescent="0.2">
      <c r="A29" t="s">
        <v>1404</v>
      </c>
      <c r="B29" t="s">
        <v>1264</v>
      </c>
      <c r="C29" t="s">
        <v>21</v>
      </c>
      <c r="D29" t="b">
        <v>0</v>
      </c>
      <c r="E29" t="s">
        <v>1150</v>
      </c>
      <c r="F29" t="s">
        <v>21</v>
      </c>
      <c r="G29" t="s">
        <v>21</v>
      </c>
      <c r="H29" t="s">
        <v>1198</v>
      </c>
      <c r="I29" t="s">
        <v>702</v>
      </c>
      <c r="J29" t="s">
        <v>707</v>
      </c>
      <c r="K29" t="s">
        <v>1086</v>
      </c>
      <c r="L29" t="s">
        <v>1278</v>
      </c>
      <c r="M29" s="12">
        <v>136103.151862464</v>
      </c>
      <c r="N29" s="12">
        <v>120343.839541547</v>
      </c>
      <c r="O29" t="s">
        <v>21</v>
      </c>
      <c r="P29" t="s">
        <v>21</v>
      </c>
      <c r="Q29" t="s">
        <v>1265</v>
      </c>
      <c r="R29" t="s">
        <v>1406</v>
      </c>
      <c r="S29" s="12">
        <v>32951.289398280802</v>
      </c>
      <c r="T29" s="12">
        <v>13610.3151862464</v>
      </c>
      <c r="U29" s="12"/>
      <c r="V29" s="12"/>
      <c r="W29" t="s">
        <v>1302</v>
      </c>
      <c r="X29">
        <v>4</v>
      </c>
      <c r="Y29">
        <v>4</v>
      </c>
      <c r="Z29" t="s">
        <v>1407</v>
      </c>
      <c r="AA29" t="b">
        <v>0</v>
      </c>
      <c r="AB29" t="s">
        <v>21</v>
      </c>
      <c r="AC29" t="s">
        <v>21</v>
      </c>
      <c r="AD29" t="s">
        <v>21</v>
      </c>
      <c r="AE29">
        <v>7854</v>
      </c>
      <c r="AF29">
        <v>10</v>
      </c>
      <c r="AG29">
        <v>70</v>
      </c>
      <c r="AH29">
        <v>35</v>
      </c>
      <c r="AI29">
        <v>70</v>
      </c>
      <c r="AJ29">
        <v>35</v>
      </c>
      <c r="AK29" t="s">
        <v>21</v>
      </c>
      <c r="AL29">
        <v>1095</v>
      </c>
      <c r="AM29" t="s">
        <v>21</v>
      </c>
      <c r="AN29" t="s">
        <v>21</v>
      </c>
      <c r="AO29" s="17">
        <v>0.40151515151515099</v>
      </c>
      <c r="AP29" s="18" t="s">
        <v>1410</v>
      </c>
      <c r="AQ29" t="s">
        <v>21</v>
      </c>
      <c r="AR29" t="b">
        <v>0</v>
      </c>
    </row>
    <row r="30" spans="1:46" x14ac:dyDescent="0.2">
      <c r="A30" t="s">
        <v>1404</v>
      </c>
      <c r="B30" t="s">
        <v>1264</v>
      </c>
      <c r="C30" t="s">
        <v>21</v>
      </c>
      <c r="D30" t="b">
        <v>0</v>
      </c>
      <c r="E30" t="s">
        <v>18</v>
      </c>
      <c r="F30" t="s">
        <v>21</v>
      </c>
      <c r="G30" t="s">
        <v>21</v>
      </c>
      <c r="H30" t="s">
        <v>1198</v>
      </c>
      <c r="I30" t="s">
        <v>22</v>
      </c>
      <c r="J30" t="s">
        <v>707</v>
      </c>
      <c r="K30" t="s">
        <v>1086</v>
      </c>
      <c r="L30" t="s">
        <v>1278</v>
      </c>
      <c r="M30" s="12">
        <v>8064.5161290322003</v>
      </c>
      <c r="N30" s="12">
        <v>33724.340175953002</v>
      </c>
      <c r="O30" t="s">
        <v>21</v>
      </c>
      <c r="P30" t="s">
        <v>21</v>
      </c>
      <c r="Q30" t="s">
        <v>1265</v>
      </c>
      <c r="R30" t="s">
        <v>1406</v>
      </c>
      <c r="S30" s="12">
        <v>733.13782991202595</v>
      </c>
      <c r="T30" s="12">
        <v>10997.0674486804</v>
      </c>
      <c r="U30" s="12"/>
      <c r="V30" s="12"/>
      <c r="W30" t="s">
        <v>1302</v>
      </c>
      <c r="X30">
        <v>4</v>
      </c>
      <c r="Y30">
        <v>4</v>
      </c>
      <c r="Z30" t="s">
        <v>1407</v>
      </c>
      <c r="AA30" t="b">
        <v>1</v>
      </c>
      <c r="AB30" t="s">
        <v>1269</v>
      </c>
      <c r="AC30">
        <v>5.0000000000000001E-3</v>
      </c>
      <c r="AD30" t="s">
        <v>21</v>
      </c>
      <c r="AE30">
        <v>7854</v>
      </c>
      <c r="AF30">
        <v>10</v>
      </c>
      <c r="AG30">
        <v>70</v>
      </c>
      <c r="AH30">
        <v>35</v>
      </c>
      <c r="AI30">
        <v>70</v>
      </c>
      <c r="AJ30">
        <v>35</v>
      </c>
      <c r="AK30">
        <v>2190</v>
      </c>
      <c r="AL30" t="s">
        <v>21</v>
      </c>
      <c r="AM30" t="s">
        <v>21</v>
      </c>
      <c r="AN30" t="s">
        <v>21</v>
      </c>
      <c r="AO30" s="17">
        <v>0.40151515151515099</v>
      </c>
      <c r="AP30" s="18" t="s">
        <v>1410</v>
      </c>
      <c r="AQ30" t="s">
        <v>21</v>
      </c>
      <c r="AR30" t="b">
        <v>0</v>
      </c>
    </row>
    <row r="31" spans="1:46" x14ac:dyDescent="0.2">
      <c r="A31" t="s">
        <v>1404</v>
      </c>
      <c r="B31" t="s">
        <v>1264</v>
      </c>
      <c r="C31" t="s">
        <v>21</v>
      </c>
      <c r="D31" t="b">
        <v>0</v>
      </c>
      <c r="E31" t="s">
        <v>18</v>
      </c>
      <c r="F31" t="s">
        <v>21</v>
      </c>
      <c r="G31" t="s">
        <v>21</v>
      </c>
      <c r="H31" t="s">
        <v>1198</v>
      </c>
      <c r="I31" t="s">
        <v>22</v>
      </c>
      <c r="J31" t="s">
        <v>707</v>
      </c>
      <c r="K31" t="s">
        <v>1086</v>
      </c>
      <c r="L31" t="s">
        <v>1278</v>
      </c>
      <c r="M31" s="12">
        <v>25659.824046920799</v>
      </c>
      <c r="N31" s="12">
        <v>34457.478005865101</v>
      </c>
      <c r="O31" t="s">
        <v>21</v>
      </c>
      <c r="P31" t="s">
        <v>21</v>
      </c>
      <c r="Q31" t="s">
        <v>1265</v>
      </c>
      <c r="R31" t="s">
        <v>1406</v>
      </c>
      <c r="S31" s="12">
        <v>19794.721407624598</v>
      </c>
      <c r="T31" s="12">
        <v>5131.9648093841997</v>
      </c>
      <c r="U31" s="12"/>
      <c r="V31" s="12"/>
      <c r="W31" t="s">
        <v>1302</v>
      </c>
      <c r="X31">
        <v>4</v>
      </c>
      <c r="Y31">
        <v>4</v>
      </c>
      <c r="Z31" t="s">
        <v>1407</v>
      </c>
      <c r="AA31" t="b">
        <v>1</v>
      </c>
      <c r="AB31" t="s">
        <v>1269</v>
      </c>
      <c r="AC31">
        <v>8.0000000000000002E-3</v>
      </c>
      <c r="AD31" t="s">
        <v>21</v>
      </c>
      <c r="AE31">
        <v>7854</v>
      </c>
      <c r="AF31">
        <v>10</v>
      </c>
      <c r="AG31">
        <v>70</v>
      </c>
      <c r="AH31">
        <v>35</v>
      </c>
      <c r="AI31">
        <v>70</v>
      </c>
      <c r="AJ31">
        <v>35</v>
      </c>
      <c r="AK31">
        <v>2555</v>
      </c>
      <c r="AL31" t="s">
        <v>21</v>
      </c>
      <c r="AM31" t="s">
        <v>21</v>
      </c>
      <c r="AN31" t="s">
        <v>21</v>
      </c>
      <c r="AO31" s="17">
        <v>0.40151515151515099</v>
      </c>
      <c r="AP31" s="18" t="s">
        <v>1410</v>
      </c>
      <c r="AQ31" t="s">
        <v>21</v>
      </c>
      <c r="AR31" t="b">
        <v>0</v>
      </c>
    </row>
    <row r="32" spans="1:46" x14ac:dyDescent="0.2">
      <c r="A32" t="s">
        <v>1404</v>
      </c>
      <c r="B32" t="s">
        <v>1264</v>
      </c>
      <c r="C32" t="s">
        <v>21</v>
      </c>
      <c r="D32" t="b">
        <v>0</v>
      </c>
      <c r="E32" t="s">
        <v>18</v>
      </c>
      <c r="F32" t="s">
        <v>21</v>
      </c>
      <c r="G32" t="s">
        <v>21</v>
      </c>
      <c r="H32" t="s">
        <v>1198</v>
      </c>
      <c r="I32" t="s">
        <v>702</v>
      </c>
      <c r="J32" t="s">
        <v>707</v>
      </c>
      <c r="K32" t="s">
        <v>1086</v>
      </c>
      <c r="L32" t="s">
        <v>1278</v>
      </c>
      <c r="M32" s="12">
        <v>65249.266862170101</v>
      </c>
      <c r="N32" s="12">
        <v>118035.19061583601</v>
      </c>
      <c r="O32" t="s">
        <v>21</v>
      </c>
      <c r="P32" t="s">
        <v>21</v>
      </c>
      <c r="Q32" t="s">
        <v>1265</v>
      </c>
      <c r="R32" t="s">
        <v>1406</v>
      </c>
      <c r="S32" s="12">
        <v>17595.307917888498</v>
      </c>
      <c r="T32" s="12">
        <v>16129.032258064401</v>
      </c>
      <c r="U32" s="12"/>
      <c r="V32" s="12"/>
      <c r="W32" t="s">
        <v>1302</v>
      </c>
      <c r="X32">
        <v>4</v>
      </c>
      <c r="Y32">
        <v>4</v>
      </c>
      <c r="Z32" t="s">
        <v>1407</v>
      </c>
      <c r="AA32" t="b">
        <v>0</v>
      </c>
      <c r="AB32" t="s">
        <v>21</v>
      </c>
      <c r="AC32" t="s">
        <v>21</v>
      </c>
      <c r="AD32" t="s">
        <v>21</v>
      </c>
      <c r="AE32">
        <v>7854</v>
      </c>
      <c r="AF32">
        <v>10</v>
      </c>
      <c r="AG32">
        <v>70</v>
      </c>
      <c r="AH32">
        <v>35</v>
      </c>
      <c r="AI32">
        <v>70</v>
      </c>
      <c r="AJ32">
        <v>35</v>
      </c>
      <c r="AK32">
        <v>2920</v>
      </c>
      <c r="AL32" t="s">
        <v>21</v>
      </c>
      <c r="AM32" t="s">
        <v>21</v>
      </c>
      <c r="AN32" t="s">
        <v>21</v>
      </c>
      <c r="AO32" s="17">
        <v>0.40151515151515099</v>
      </c>
      <c r="AP32" s="18" t="s">
        <v>1410</v>
      </c>
      <c r="AQ32" t="s">
        <v>21</v>
      </c>
      <c r="AR32" t="b">
        <v>0</v>
      </c>
    </row>
    <row r="33" spans="1:44" x14ac:dyDescent="0.2">
      <c r="A33" t="s">
        <v>1404</v>
      </c>
      <c r="B33" t="s">
        <v>1264</v>
      </c>
      <c r="C33" t="s">
        <v>21</v>
      </c>
      <c r="D33" t="b">
        <v>0</v>
      </c>
      <c r="E33" t="s">
        <v>18</v>
      </c>
      <c r="F33" t="s">
        <v>21</v>
      </c>
      <c r="G33" t="s">
        <v>21</v>
      </c>
      <c r="H33" t="s">
        <v>1198</v>
      </c>
      <c r="I33" t="s">
        <v>702</v>
      </c>
      <c r="J33" t="s">
        <v>707</v>
      </c>
      <c r="K33" t="s">
        <v>1086</v>
      </c>
      <c r="L33" t="s">
        <v>1278</v>
      </c>
      <c r="M33" s="12">
        <v>30791.788856304898</v>
      </c>
      <c r="N33" s="12">
        <v>50586.510263929602</v>
      </c>
      <c r="O33" t="s">
        <v>21</v>
      </c>
      <c r="P33" t="s">
        <v>21</v>
      </c>
      <c r="Q33" t="s">
        <v>1265</v>
      </c>
      <c r="R33" t="s">
        <v>1406</v>
      </c>
      <c r="S33" s="12">
        <v>3665.6891495601199</v>
      </c>
      <c r="T33" s="12">
        <v>5865.1026392961903</v>
      </c>
      <c r="U33" s="12"/>
      <c r="V33" s="12"/>
      <c r="W33" t="s">
        <v>1302</v>
      </c>
      <c r="X33">
        <v>4</v>
      </c>
      <c r="Y33">
        <v>4</v>
      </c>
      <c r="Z33" t="s">
        <v>1407</v>
      </c>
      <c r="AA33" t="b">
        <v>0</v>
      </c>
      <c r="AB33" t="s">
        <v>21</v>
      </c>
      <c r="AC33" t="s">
        <v>21</v>
      </c>
      <c r="AD33" t="s">
        <v>21</v>
      </c>
      <c r="AE33">
        <v>7854</v>
      </c>
      <c r="AF33">
        <v>10</v>
      </c>
      <c r="AG33">
        <v>70</v>
      </c>
      <c r="AH33">
        <v>35</v>
      </c>
      <c r="AI33">
        <v>70</v>
      </c>
      <c r="AJ33">
        <v>35</v>
      </c>
      <c r="AK33">
        <v>3285</v>
      </c>
      <c r="AL33" t="s">
        <v>21</v>
      </c>
      <c r="AM33" t="s">
        <v>21</v>
      </c>
      <c r="AN33" t="s">
        <v>21</v>
      </c>
      <c r="AO33" s="17">
        <v>0.40151515151515099</v>
      </c>
      <c r="AP33" s="18" t="s">
        <v>1410</v>
      </c>
      <c r="AQ33" t="s">
        <v>21</v>
      </c>
      <c r="AR33" t="b">
        <v>0</v>
      </c>
    </row>
    <row r="34" spans="1:44" x14ac:dyDescent="0.2">
      <c r="A34" t="s">
        <v>1404</v>
      </c>
      <c r="B34" t="s">
        <v>1264</v>
      </c>
      <c r="C34" t="s">
        <v>21</v>
      </c>
      <c r="D34" t="b">
        <v>0</v>
      </c>
      <c r="E34" t="s">
        <v>18</v>
      </c>
      <c r="F34" t="s">
        <v>21</v>
      </c>
      <c r="G34" t="s">
        <v>21</v>
      </c>
      <c r="H34" t="s">
        <v>1198</v>
      </c>
      <c r="I34" t="s">
        <v>22</v>
      </c>
      <c r="J34" t="s">
        <v>707</v>
      </c>
      <c r="K34" t="s">
        <v>1086</v>
      </c>
      <c r="L34" t="s">
        <v>1278</v>
      </c>
      <c r="M34" s="12">
        <v>38123.167155425203</v>
      </c>
      <c r="N34" s="12">
        <v>34457.478005865101</v>
      </c>
      <c r="O34" t="s">
        <v>21</v>
      </c>
      <c r="P34" t="s">
        <v>21</v>
      </c>
      <c r="Q34" t="s">
        <v>1265</v>
      </c>
      <c r="R34" t="s">
        <v>1406</v>
      </c>
      <c r="S34" s="12">
        <v>2199.41348973606</v>
      </c>
      <c r="T34" s="12">
        <v>5131.9648093841997</v>
      </c>
      <c r="U34" s="12"/>
      <c r="V34" s="12"/>
      <c r="W34" t="s">
        <v>1302</v>
      </c>
      <c r="X34">
        <v>4</v>
      </c>
      <c r="Y34">
        <v>4</v>
      </c>
      <c r="Z34" t="s">
        <v>1407</v>
      </c>
      <c r="AA34" t="b">
        <v>0</v>
      </c>
      <c r="AB34" t="s">
        <v>21</v>
      </c>
      <c r="AC34" t="s">
        <v>21</v>
      </c>
      <c r="AD34" t="s">
        <v>21</v>
      </c>
      <c r="AE34">
        <v>7854</v>
      </c>
      <c r="AF34">
        <v>10</v>
      </c>
      <c r="AG34">
        <v>70</v>
      </c>
      <c r="AH34">
        <v>35</v>
      </c>
      <c r="AI34">
        <v>70</v>
      </c>
      <c r="AJ34">
        <v>35</v>
      </c>
      <c r="AK34" t="s">
        <v>21</v>
      </c>
      <c r="AL34">
        <v>365</v>
      </c>
      <c r="AM34" t="s">
        <v>21</v>
      </c>
      <c r="AN34" t="s">
        <v>21</v>
      </c>
      <c r="AO34" s="17">
        <v>0.40151515151515099</v>
      </c>
      <c r="AP34" s="18" t="s">
        <v>1410</v>
      </c>
      <c r="AQ34" t="s">
        <v>21</v>
      </c>
      <c r="AR34" t="b">
        <v>0</v>
      </c>
    </row>
    <row r="35" spans="1:44" x14ac:dyDescent="0.2">
      <c r="A35" t="s">
        <v>1404</v>
      </c>
      <c r="B35" t="s">
        <v>1264</v>
      </c>
      <c r="C35" t="s">
        <v>21</v>
      </c>
      <c r="D35" t="b">
        <v>0</v>
      </c>
      <c r="E35" t="s">
        <v>18</v>
      </c>
      <c r="F35" t="s">
        <v>21</v>
      </c>
      <c r="G35" t="s">
        <v>21</v>
      </c>
      <c r="H35" t="s">
        <v>1198</v>
      </c>
      <c r="I35" t="s">
        <v>702</v>
      </c>
      <c r="J35" t="s">
        <v>707</v>
      </c>
      <c r="K35" t="s">
        <v>1086</v>
      </c>
      <c r="L35" t="s">
        <v>1278</v>
      </c>
      <c r="M35" s="12">
        <v>159090.909090909</v>
      </c>
      <c r="N35" s="12">
        <v>118035.19061583601</v>
      </c>
      <c r="O35" t="s">
        <v>21</v>
      </c>
      <c r="P35" t="s">
        <v>21</v>
      </c>
      <c r="Q35" t="s">
        <v>1265</v>
      </c>
      <c r="R35" t="s">
        <v>1406</v>
      </c>
      <c r="S35" s="12">
        <v>28592.3753665689</v>
      </c>
      <c r="T35" s="12">
        <v>16129.032258064401</v>
      </c>
      <c r="U35" s="12"/>
      <c r="V35" s="12"/>
      <c r="W35" t="s">
        <v>1302</v>
      </c>
      <c r="X35">
        <v>4</v>
      </c>
      <c r="Y35">
        <v>4</v>
      </c>
      <c r="Z35" t="s">
        <v>1407</v>
      </c>
      <c r="AA35" t="b">
        <v>0</v>
      </c>
      <c r="AB35" t="s">
        <v>21</v>
      </c>
      <c r="AC35" t="s">
        <v>21</v>
      </c>
      <c r="AD35" t="s">
        <v>21</v>
      </c>
      <c r="AE35">
        <v>7854</v>
      </c>
      <c r="AF35">
        <v>10</v>
      </c>
      <c r="AG35">
        <v>70</v>
      </c>
      <c r="AH35">
        <v>35</v>
      </c>
      <c r="AI35">
        <v>70</v>
      </c>
      <c r="AJ35">
        <v>35</v>
      </c>
      <c r="AK35" t="s">
        <v>21</v>
      </c>
      <c r="AL35">
        <v>730</v>
      </c>
      <c r="AM35" t="s">
        <v>21</v>
      </c>
      <c r="AN35" t="s">
        <v>21</v>
      </c>
      <c r="AO35" s="17">
        <v>0.40151515151515099</v>
      </c>
      <c r="AP35" s="18" t="s">
        <v>1410</v>
      </c>
      <c r="AQ35" t="s">
        <v>21</v>
      </c>
      <c r="AR35" t="b">
        <v>0</v>
      </c>
    </row>
    <row r="36" spans="1:44" x14ac:dyDescent="0.2">
      <c r="A36" t="s">
        <v>1404</v>
      </c>
      <c r="B36" t="s">
        <v>1264</v>
      </c>
      <c r="C36" t="s">
        <v>21</v>
      </c>
      <c r="D36" t="b">
        <v>0</v>
      </c>
      <c r="E36" t="s">
        <v>18</v>
      </c>
      <c r="F36" t="s">
        <v>21</v>
      </c>
      <c r="G36" t="s">
        <v>21</v>
      </c>
      <c r="H36" t="s">
        <v>1198</v>
      </c>
      <c r="I36" t="s">
        <v>702</v>
      </c>
      <c r="J36" t="s">
        <v>707</v>
      </c>
      <c r="K36" t="s">
        <v>1086</v>
      </c>
      <c r="L36" t="s">
        <v>1278</v>
      </c>
      <c r="M36" s="12">
        <v>60850.439882697901</v>
      </c>
      <c r="N36" s="12">
        <v>50586.510263929602</v>
      </c>
      <c r="O36" t="s">
        <v>21</v>
      </c>
      <c r="P36" t="s">
        <v>21</v>
      </c>
      <c r="Q36" t="s">
        <v>1265</v>
      </c>
      <c r="R36" t="s">
        <v>1406</v>
      </c>
      <c r="S36" s="12">
        <v>8064.5161290322403</v>
      </c>
      <c r="T36" s="12">
        <v>5865.1026392961903</v>
      </c>
      <c r="U36" s="12"/>
      <c r="V36" s="12"/>
      <c r="W36" t="s">
        <v>1302</v>
      </c>
      <c r="X36">
        <v>4</v>
      </c>
      <c r="Y36">
        <v>4</v>
      </c>
      <c r="Z36" t="s">
        <v>1407</v>
      </c>
      <c r="AA36" t="b">
        <v>0</v>
      </c>
      <c r="AB36" t="s">
        <v>21</v>
      </c>
      <c r="AC36" t="s">
        <v>21</v>
      </c>
      <c r="AD36" t="s">
        <v>21</v>
      </c>
      <c r="AE36">
        <v>7854</v>
      </c>
      <c r="AF36">
        <v>10</v>
      </c>
      <c r="AG36">
        <v>70</v>
      </c>
      <c r="AH36">
        <v>35</v>
      </c>
      <c r="AI36">
        <v>70</v>
      </c>
      <c r="AJ36">
        <v>35</v>
      </c>
      <c r="AK36" t="s">
        <v>21</v>
      </c>
      <c r="AL36">
        <v>1095</v>
      </c>
      <c r="AM36" t="s">
        <v>21</v>
      </c>
      <c r="AN36" t="s">
        <v>21</v>
      </c>
      <c r="AO36" s="17">
        <v>0.40151515151515099</v>
      </c>
      <c r="AP36" s="18" t="s">
        <v>1410</v>
      </c>
      <c r="AQ36" t="s">
        <v>21</v>
      </c>
      <c r="AR36" t="b">
        <v>0</v>
      </c>
    </row>
    <row r="37" spans="1:44" x14ac:dyDescent="0.2">
      <c r="A37" t="s">
        <v>1404</v>
      </c>
      <c r="B37" t="s">
        <v>1264</v>
      </c>
      <c r="C37" t="s">
        <v>21</v>
      </c>
      <c r="D37" t="b">
        <v>0</v>
      </c>
      <c r="E37" t="s">
        <v>1154</v>
      </c>
      <c r="F37" t="s">
        <v>21</v>
      </c>
      <c r="G37" t="s">
        <v>21</v>
      </c>
      <c r="H37" t="s">
        <v>1198</v>
      </c>
      <c r="I37" t="s">
        <v>22</v>
      </c>
      <c r="J37" t="s">
        <v>707</v>
      </c>
      <c r="K37" t="s">
        <v>1086</v>
      </c>
      <c r="L37" t="s">
        <v>1278</v>
      </c>
      <c r="M37" s="12">
        <v>1552.7950310558999</v>
      </c>
      <c r="N37" s="12">
        <v>7608.6956521739103</v>
      </c>
      <c r="O37" t="s">
        <v>21</v>
      </c>
      <c r="P37" t="s">
        <v>21</v>
      </c>
      <c r="Q37" t="s">
        <v>1265</v>
      </c>
      <c r="R37" t="s">
        <v>1406</v>
      </c>
      <c r="S37" s="12">
        <v>0</v>
      </c>
      <c r="T37" s="12">
        <v>854.03726708074498</v>
      </c>
      <c r="U37" s="12"/>
      <c r="V37" s="12"/>
      <c r="W37" t="s">
        <v>1302</v>
      </c>
      <c r="X37">
        <v>4</v>
      </c>
      <c r="Y37">
        <v>4</v>
      </c>
      <c r="Z37" t="s">
        <v>1407</v>
      </c>
      <c r="AA37" t="b">
        <v>1</v>
      </c>
      <c r="AB37" t="s">
        <v>1306</v>
      </c>
      <c r="AD37" t="s">
        <v>21</v>
      </c>
      <c r="AE37">
        <v>7854</v>
      </c>
      <c r="AF37">
        <v>10</v>
      </c>
      <c r="AG37">
        <v>70</v>
      </c>
      <c r="AH37">
        <v>35</v>
      </c>
      <c r="AI37">
        <v>70</v>
      </c>
      <c r="AJ37">
        <v>35</v>
      </c>
      <c r="AK37">
        <v>2190</v>
      </c>
      <c r="AL37" t="s">
        <v>21</v>
      </c>
      <c r="AM37" t="s">
        <v>21</v>
      </c>
      <c r="AN37" t="s">
        <v>21</v>
      </c>
      <c r="AO37" s="17">
        <v>0.40151515151515099</v>
      </c>
      <c r="AP37" s="18" t="s">
        <v>1410</v>
      </c>
      <c r="AQ37" t="s">
        <v>21</v>
      </c>
      <c r="AR37" t="b">
        <v>0</v>
      </c>
    </row>
    <row r="38" spans="1:44" x14ac:dyDescent="0.2">
      <c r="A38" t="s">
        <v>1404</v>
      </c>
      <c r="B38" t="s">
        <v>1264</v>
      </c>
      <c r="C38" t="s">
        <v>21</v>
      </c>
      <c r="D38" t="b">
        <v>0</v>
      </c>
      <c r="E38" t="s">
        <v>1154</v>
      </c>
      <c r="F38" t="s">
        <v>21</v>
      </c>
      <c r="G38" t="s">
        <v>21</v>
      </c>
      <c r="H38" t="s">
        <v>1198</v>
      </c>
      <c r="I38" t="s">
        <v>22</v>
      </c>
      <c r="J38" t="s">
        <v>707</v>
      </c>
      <c r="K38" t="s">
        <v>1086</v>
      </c>
      <c r="L38" t="s">
        <v>1278</v>
      </c>
      <c r="M38" s="12">
        <v>2251.5527950310602</v>
      </c>
      <c r="N38" s="12">
        <v>7453.41614906833</v>
      </c>
      <c r="O38" t="s">
        <v>21</v>
      </c>
      <c r="P38" t="s">
        <v>21</v>
      </c>
      <c r="Q38" t="s">
        <v>1265</v>
      </c>
      <c r="R38" t="s">
        <v>1406</v>
      </c>
      <c r="S38" s="12">
        <v>310.55900621117502</v>
      </c>
      <c r="T38" s="12">
        <v>543.47826086956002</v>
      </c>
      <c r="U38" s="12"/>
      <c r="V38" s="12"/>
      <c r="W38" t="s">
        <v>1302</v>
      </c>
      <c r="X38">
        <v>4</v>
      </c>
      <c r="Y38">
        <v>4</v>
      </c>
      <c r="Z38" t="s">
        <v>1407</v>
      </c>
      <c r="AA38" t="b">
        <v>1</v>
      </c>
      <c r="AB38" t="s">
        <v>1306</v>
      </c>
      <c r="AD38" t="s">
        <v>21</v>
      </c>
      <c r="AE38">
        <v>7854</v>
      </c>
      <c r="AF38">
        <v>10</v>
      </c>
      <c r="AG38">
        <v>70</v>
      </c>
      <c r="AH38">
        <v>35</v>
      </c>
      <c r="AI38">
        <v>70</v>
      </c>
      <c r="AJ38">
        <v>35</v>
      </c>
      <c r="AK38">
        <v>2555</v>
      </c>
      <c r="AL38" t="s">
        <v>21</v>
      </c>
      <c r="AM38" t="s">
        <v>21</v>
      </c>
      <c r="AN38" t="s">
        <v>21</v>
      </c>
      <c r="AO38" s="17">
        <v>0.40151515151515099</v>
      </c>
      <c r="AP38" s="18" t="s">
        <v>1410</v>
      </c>
      <c r="AQ38" t="s">
        <v>21</v>
      </c>
      <c r="AR38" t="b">
        <v>0</v>
      </c>
    </row>
    <row r="39" spans="1:44" x14ac:dyDescent="0.2">
      <c r="A39" t="s">
        <v>1404</v>
      </c>
      <c r="B39" t="s">
        <v>1264</v>
      </c>
      <c r="C39" t="s">
        <v>21</v>
      </c>
      <c r="D39" t="b">
        <v>0</v>
      </c>
      <c r="E39" t="s">
        <v>1154</v>
      </c>
      <c r="F39" t="s">
        <v>21</v>
      </c>
      <c r="G39" t="s">
        <v>21</v>
      </c>
      <c r="H39" t="s">
        <v>1198</v>
      </c>
      <c r="I39" t="s">
        <v>702</v>
      </c>
      <c r="J39" t="s">
        <v>707</v>
      </c>
      <c r="K39" t="s">
        <v>1086</v>
      </c>
      <c r="L39" t="s">
        <v>1278</v>
      </c>
      <c r="M39" s="12">
        <v>7763.9751552794996</v>
      </c>
      <c r="N39" s="12">
        <v>18322.9813664596</v>
      </c>
      <c r="O39" t="s">
        <v>21</v>
      </c>
      <c r="P39" t="s">
        <v>21</v>
      </c>
      <c r="Q39" t="s">
        <v>1265</v>
      </c>
      <c r="R39" t="s">
        <v>1406</v>
      </c>
      <c r="S39" s="12">
        <v>2018.63354037267</v>
      </c>
      <c r="T39" s="12">
        <v>1785.7142857142801</v>
      </c>
      <c r="U39" s="12"/>
      <c r="V39" s="12"/>
      <c r="W39" t="s">
        <v>1302</v>
      </c>
      <c r="X39">
        <v>4</v>
      </c>
      <c r="Y39">
        <v>4</v>
      </c>
      <c r="Z39" t="s">
        <v>1407</v>
      </c>
      <c r="AA39" t="b">
        <v>1</v>
      </c>
      <c r="AB39" t="s">
        <v>1306</v>
      </c>
      <c r="AD39" t="s">
        <v>21</v>
      </c>
      <c r="AE39">
        <v>7854</v>
      </c>
      <c r="AF39">
        <v>10</v>
      </c>
      <c r="AG39">
        <v>70</v>
      </c>
      <c r="AH39">
        <v>35</v>
      </c>
      <c r="AI39">
        <v>70</v>
      </c>
      <c r="AJ39">
        <v>35</v>
      </c>
      <c r="AK39">
        <v>2920</v>
      </c>
      <c r="AL39" t="s">
        <v>21</v>
      </c>
      <c r="AM39" t="s">
        <v>21</v>
      </c>
      <c r="AN39" t="s">
        <v>21</v>
      </c>
      <c r="AO39" s="17">
        <v>0.40151515151515099</v>
      </c>
      <c r="AP39" s="18" t="s">
        <v>1410</v>
      </c>
      <c r="AQ39" t="s">
        <v>21</v>
      </c>
      <c r="AR39" t="b">
        <v>0</v>
      </c>
    </row>
    <row r="40" spans="1:44" x14ac:dyDescent="0.2">
      <c r="A40" t="s">
        <v>1404</v>
      </c>
      <c r="B40" t="s">
        <v>1264</v>
      </c>
      <c r="C40" t="s">
        <v>21</v>
      </c>
      <c r="D40" t="b">
        <v>0</v>
      </c>
      <c r="E40" t="s">
        <v>1154</v>
      </c>
      <c r="F40" t="s">
        <v>21</v>
      </c>
      <c r="G40" t="s">
        <v>21</v>
      </c>
      <c r="H40" t="s">
        <v>1198</v>
      </c>
      <c r="I40" t="s">
        <v>702</v>
      </c>
      <c r="J40" t="s">
        <v>707</v>
      </c>
      <c r="K40" t="s">
        <v>1086</v>
      </c>
      <c r="L40" t="s">
        <v>1278</v>
      </c>
      <c r="M40" s="12">
        <v>7375.7763975155303</v>
      </c>
      <c r="N40" s="12">
        <v>11645.962732919301</v>
      </c>
      <c r="O40" t="s">
        <v>21</v>
      </c>
      <c r="P40" t="s">
        <v>21</v>
      </c>
      <c r="Q40" t="s">
        <v>1265</v>
      </c>
      <c r="R40" t="s">
        <v>1406</v>
      </c>
      <c r="S40" s="12">
        <v>698.75776397515801</v>
      </c>
      <c r="T40" s="12">
        <v>698.75776397515801</v>
      </c>
      <c r="U40" s="12"/>
      <c r="V40" s="12"/>
      <c r="W40" t="s">
        <v>1302</v>
      </c>
      <c r="X40">
        <v>4</v>
      </c>
      <c r="Y40">
        <v>4</v>
      </c>
      <c r="Z40" t="s">
        <v>1407</v>
      </c>
      <c r="AA40" t="b">
        <v>1</v>
      </c>
      <c r="AB40" t="s">
        <v>1389</v>
      </c>
      <c r="AC40">
        <v>6.2E-2</v>
      </c>
      <c r="AD40" t="s">
        <v>21</v>
      </c>
      <c r="AE40">
        <v>7854</v>
      </c>
      <c r="AF40">
        <v>10</v>
      </c>
      <c r="AG40">
        <v>70</v>
      </c>
      <c r="AH40">
        <v>35</v>
      </c>
      <c r="AI40">
        <v>70</v>
      </c>
      <c r="AJ40">
        <v>35</v>
      </c>
      <c r="AK40">
        <v>3285</v>
      </c>
      <c r="AL40" t="s">
        <v>21</v>
      </c>
      <c r="AM40" t="s">
        <v>21</v>
      </c>
      <c r="AN40" t="s">
        <v>21</v>
      </c>
      <c r="AO40" s="17">
        <v>0.40151515151515099</v>
      </c>
      <c r="AP40" s="18" t="s">
        <v>1410</v>
      </c>
      <c r="AQ40" t="s">
        <v>21</v>
      </c>
      <c r="AR40" t="b">
        <v>0</v>
      </c>
    </row>
    <row r="41" spans="1:44" x14ac:dyDescent="0.2">
      <c r="A41" t="s">
        <v>1404</v>
      </c>
      <c r="B41" t="s">
        <v>1264</v>
      </c>
      <c r="C41" t="s">
        <v>21</v>
      </c>
      <c r="D41" t="b">
        <v>0</v>
      </c>
      <c r="E41" t="s">
        <v>1154</v>
      </c>
      <c r="F41" t="s">
        <v>21</v>
      </c>
      <c r="G41" t="s">
        <v>21</v>
      </c>
      <c r="H41" t="s">
        <v>1198</v>
      </c>
      <c r="I41" t="s">
        <v>22</v>
      </c>
      <c r="J41" t="s">
        <v>707</v>
      </c>
      <c r="K41" t="s">
        <v>1086</v>
      </c>
      <c r="L41" t="s">
        <v>1278</v>
      </c>
      <c r="M41" s="12">
        <v>1863.35403726708</v>
      </c>
      <c r="N41" s="12">
        <v>7453.41614906833</v>
      </c>
      <c r="O41" t="s">
        <v>21</v>
      </c>
      <c r="P41" t="s">
        <v>21</v>
      </c>
      <c r="Q41" t="s">
        <v>1265</v>
      </c>
      <c r="R41" t="s">
        <v>1406</v>
      </c>
      <c r="S41" s="12">
        <v>931.67701863354205</v>
      </c>
      <c r="T41" s="12">
        <v>543.47826086956002</v>
      </c>
      <c r="U41" s="12"/>
      <c r="V41" s="12"/>
      <c r="W41" t="s">
        <v>1302</v>
      </c>
      <c r="X41">
        <v>4</v>
      </c>
      <c r="Y41">
        <v>4</v>
      </c>
      <c r="Z41" t="s">
        <v>1407</v>
      </c>
      <c r="AA41" t="b">
        <v>0</v>
      </c>
      <c r="AB41" t="s">
        <v>21</v>
      </c>
      <c r="AC41" t="s">
        <v>21</v>
      </c>
      <c r="AD41" t="s">
        <v>21</v>
      </c>
      <c r="AE41">
        <v>7854</v>
      </c>
      <c r="AF41">
        <v>10</v>
      </c>
      <c r="AG41">
        <v>70</v>
      </c>
      <c r="AH41">
        <v>35</v>
      </c>
      <c r="AI41">
        <v>70</v>
      </c>
      <c r="AJ41">
        <v>35</v>
      </c>
      <c r="AK41" t="s">
        <v>21</v>
      </c>
      <c r="AL41">
        <v>365</v>
      </c>
      <c r="AM41" t="s">
        <v>21</v>
      </c>
      <c r="AN41" t="s">
        <v>21</v>
      </c>
      <c r="AO41" s="17">
        <v>0.40151515151515099</v>
      </c>
      <c r="AP41" s="18" t="s">
        <v>1410</v>
      </c>
      <c r="AQ41" t="s">
        <v>21</v>
      </c>
      <c r="AR41" t="b">
        <v>0</v>
      </c>
    </row>
    <row r="42" spans="1:44" x14ac:dyDescent="0.2">
      <c r="A42" t="s">
        <v>1404</v>
      </c>
      <c r="B42" t="s">
        <v>1264</v>
      </c>
      <c r="C42" t="s">
        <v>21</v>
      </c>
      <c r="D42" t="b">
        <v>0</v>
      </c>
      <c r="E42" t="s">
        <v>1154</v>
      </c>
      <c r="F42" t="s">
        <v>21</v>
      </c>
      <c r="G42" t="s">
        <v>21</v>
      </c>
      <c r="H42" t="s">
        <v>1198</v>
      </c>
      <c r="I42" t="s">
        <v>702</v>
      </c>
      <c r="J42" t="s">
        <v>707</v>
      </c>
      <c r="K42" t="s">
        <v>1086</v>
      </c>
      <c r="L42" t="s">
        <v>1278</v>
      </c>
      <c r="M42" s="12">
        <v>3416.1490683229599</v>
      </c>
      <c r="N42" s="12">
        <v>18322.9813664596</v>
      </c>
      <c r="O42" t="s">
        <v>21</v>
      </c>
      <c r="P42" t="s">
        <v>21</v>
      </c>
      <c r="Q42" t="s">
        <v>1265</v>
      </c>
      <c r="R42" t="s">
        <v>1406</v>
      </c>
      <c r="S42" s="12">
        <v>1708.07453416148</v>
      </c>
      <c r="T42" s="12">
        <v>1785.7142857142801</v>
      </c>
      <c r="U42" s="12"/>
      <c r="V42" s="12"/>
      <c r="W42" t="s">
        <v>1302</v>
      </c>
      <c r="X42">
        <v>4</v>
      </c>
      <c r="Y42">
        <v>4</v>
      </c>
      <c r="Z42" t="s">
        <v>1407</v>
      </c>
      <c r="AA42" t="b">
        <v>0</v>
      </c>
      <c r="AB42" t="s">
        <v>21</v>
      </c>
      <c r="AC42" t="s">
        <v>21</v>
      </c>
      <c r="AD42" t="s">
        <v>21</v>
      </c>
      <c r="AE42">
        <v>7854</v>
      </c>
      <c r="AF42">
        <v>10</v>
      </c>
      <c r="AG42">
        <v>70</v>
      </c>
      <c r="AH42">
        <v>35</v>
      </c>
      <c r="AI42">
        <v>70</v>
      </c>
      <c r="AJ42">
        <v>35</v>
      </c>
      <c r="AK42" t="s">
        <v>21</v>
      </c>
      <c r="AL42">
        <v>730</v>
      </c>
      <c r="AM42" t="s">
        <v>21</v>
      </c>
      <c r="AN42" t="s">
        <v>21</v>
      </c>
      <c r="AO42" s="17">
        <v>0.40151515151515099</v>
      </c>
      <c r="AP42" s="18" t="s">
        <v>1410</v>
      </c>
      <c r="AQ42" t="s">
        <v>21</v>
      </c>
      <c r="AR42" t="b">
        <v>0</v>
      </c>
    </row>
    <row r="43" spans="1:44" x14ac:dyDescent="0.2">
      <c r="A43" t="s">
        <v>1404</v>
      </c>
      <c r="B43" t="s">
        <v>1264</v>
      </c>
      <c r="C43" t="s">
        <v>21</v>
      </c>
      <c r="D43" t="b">
        <v>0</v>
      </c>
      <c r="E43" t="s">
        <v>1154</v>
      </c>
      <c r="F43" t="s">
        <v>21</v>
      </c>
      <c r="G43" t="s">
        <v>21</v>
      </c>
      <c r="H43" t="s">
        <v>1198</v>
      </c>
      <c r="I43" t="s">
        <v>702</v>
      </c>
      <c r="J43" t="s">
        <v>707</v>
      </c>
      <c r="K43" t="s">
        <v>1086</v>
      </c>
      <c r="L43" t="s">
        <v>1278</v>
      </c>
      <c r="M43" s="12">
        <v>3105.5900621118099</v>
      </c>
      <c r="N43" s="12">
        <v>11645.962732919301</v>
      </c>
      <c r="O43" t="s">
        <v>21</v>
      </c>
      <c r="P43" t="s">
        <v>21</v>
      </c>
      <c r="Q43" t="s">
        <v>1265</v>
      </c>
      <c r="R43" t="s">
        <v>1406</v>
      </c>
      <c r="S43" s="12">
        <v>1552.7950310558999</v>
      </c>
      <c r="T43" s="12">
        <v>698.75776397515801</v>
      </c>
      <c r="U43" s="12"/>
      <c r="V43" s="12"/>
      <c r="W43" t="s">
        <v>1302</v>
      </c>
      <c r="X43">
        <v>4</v>
      </c>
      <c r="Y43">
        <v>4</v>
      </c>
      <c r="Z43" t="s">
        <v>1407</v>
      </c>
      <c r="AA43" t="b">
        <v>0</v>
      </c>
      <c r="AB43" t="s">
        <v>21</v>
      </c>
      <c r="AC43" t="s">
        <v>21</v>
      </c>
      <c r="AD43" t="s">
        <v>21</v>
      </c>
      <c r="AE43">
        <v>7854</v>
      </c>
      <c r="AF43">
        <v>10</v>
      </c>
      <c r="AG43">
        <v>70</v>
      </c>
      <c r="AH43">
        <v>35</v>
      </c>
      <c r="AI43">
        <v>70</v>
      </c>
      <c r="AJ43">
        <v>35</v>
      </c>
      <c r="AK43" t="s">
        <v>21</v>
      </c>
      <c r="AL43">
        <v>1095</v>
      </c>
      <c r="AM43" t="s">
        <v>21</v>
      </c>
      <c r="AN43" t="s">
        <v>21</v>
      </c>
      <c r="AO43" s="17">
        <v>0.40151515151515099</v>
      </c>
      <c r="AP43" s="18" t="s">
        <v>1410</v>
      </c>
      <c r="AQ43" t="s">
        <v>21</v>
      </c>
      <c r="AR43" t="b">
        <v>0</v>
      </c>
    </row>
    <row r="44" spans="1:44" x14ac:dyDescent="0.2">
      <c r="A44" t="s">
        <v>1404</v>
      </c>
      <c r="B44" t="s">
        <v>1267</v>
      </c>
      <c r="C44" t="s">
        <v>1388</v>
      </c>
      <c r="D44" t="b">
        <v>0</v>
      </c>
      <c r="E44" t="s">
        <v>1150</v>
      </c>
      <c r="F44" t="s">
        <v>21</v>
      </c>
      <c r="G44" t="s">
        <v>21</v>
      </c>
      <c r="H44" t="s">
        <v>1198</v>
      </c>
      <c r="I44" t="s">
        <v>22</v>
      </c>
      <c r="J44" t="s">
        <v>707</v>
      </c>
      <c r="K44" t="s">
        <v>1086</v>
      </c>
      <c r="L44" t="s">
        <v>1278</v>
      </c>
      <c r="M44" s="12">
        <v>18</v>
      </c>
      <c r="N44" s="12">
        <v>26.164383600000001</v>
      </c>
      <c r="O44" t="s">
        <v>21</v>
      </c>
      <c r="P44" t="s">
        <v>21</v>
      </c>
      <c r="Q44" t="s">
        <v>1265</v>
      </c>
      <c r="R44" t="s">
        <v>1406</v>
      </c>
      <c r="S44" s="12">
        <v>1.2602739726027401</v>
      </c>
      <c r="T44" s="12">
        <v>2.0273972602739798</v>
      </c>
      <c r="U44" s="12"/>
      <c r="V44" s="12"/>
      <c r="W44" t="s">
        <v>1302</v>
      </c>
      <c r="X44">
        <v>4</v>
      </c>
      <c r="Y44">
        <v>4</v>
      </c>
      <c r="Z44" t="s">
        <v>1407</v>
      </c>
      <c r="AA44" t="b">
        <v>1</v>
      </c>
      <c r="AB44" t="s">
        <v>1306</v>
      </c>
      <c r="AC44" t="s">
        <v>21</v>
      </c>
      <c r="AD44" t="s">
        <v>21</v>
      </c>
      <c r="AE44">
        <v>7854</v>
      </c>
      <c r="AF44">
        <v>10</v>
      </c>
      <c r="AG44">
        <v>70</v>
      </c>
      <c r="AH44">
        <v>35</v>
      </c>
      <c r="AI44">
        <v>70</v>
      </c>
      <c r="AJ44">
        <v>35</v>
      </c>
      <c r="AK44">
        <v>2190</v>
      </c>
      <c r="AL44" t="s">
        <v>21</v>
      </c>
      <c r="AM44" t="s">
        <v>21</v>
      </c>
      <c r="AN44" t="s">
        <v>21</v>
      </c>
      <c r="AO44" s="17">
        <v>0.40151515151515099</v>
      </c>
      <c r="AP44" s="18" t="s">
        <v>1410</v>
      </c>
      <c r="AQ44" t="s">
        <v>21</v>
      </c>
      <c r="AR44" t="b">
        <v>0</v>
      </c>
    </row>
    <row r="45" spans="1:44" x14ac:dyDescent="0.2">
      <c r="A45" t="s">
        <v>1404</v>
      </c>
      <c r="B45" t="s">
        <v>1267</v>
      </c>
      <c r="C45" t="s">
        <v>1388</v>
      </c>
      <c r="D45" t="b">
        <v>0</v>
      </c>
      <c r="E45" t="s">
        <v>1150</v>
      </c>
      <c r="F45" t="s">
        <v>21</v>
      </c>
      <c r="G45" t="s">
        <v>21</v>
      </c>
      <c r="H45" t="s">
        <v>1198</v>
      </c>
      <c r="I45" t="s">
        <v>22</v>
      </c>
      <c r="J45" t="s">
        <v>707</v>
      </c>
      <c r="K45" t="s">
        <v>1086</v>
      </c>
      <c r="L45" t="s">
        <v>1278</v>
      </c>
      <c r="M45" s="12">
        <v>19.315068493150701</v>
      </c>
      <c r="N45" s="12">
        <v>25.452054799999999</v>
      </c>
      <c r="O45" t="s">
        <v>21</v>
      </c>
      <c r="P45" t="s">
        <v>21</v>
      </c>
      <c r="Q45" t="s">
        <v>1265</v>
      </c>
      <c r="R45" t="s">
        <v>1406</v>
      </c>
      <c r="S45" s="12">
        <v>1.2602739726027401</v>
      </c>
      <c r="T45" s="12">
        <v>0.65753424657534199</v>
      </c>
      <c r="U45" s="12"/>
      <c r="V45" s="12"/>
      <c r="W45" t="s">
        <v>1302</v>
      </c>
      <c r="X45">
        <v>4</v>
      </c>
      <c r="Y45">
        <v>4</v>
      </c>
      <c r="Z45" t="s">
        <v>1407</v>
      </c>
      <c r="AA45" t="b">
        <v>1</v>
      </c>
      <c r="AB45" t="s">
        <v>1269</v>
      </c>
      <c r="AC45">
        <v>5.0000000000000001E-3</v>
      </c>
      <c r="AD45" t="s">
        <v>21</v>
      </c>
      <c r="AE45">
        <v>7854</v>
      </c>
      <c r="AF45">
        <v>10</v>
      </c>
      <c r="AG45">
        <v>70</v>
      </c>
      <c r="AH45">
        <v>35</v>
      </c>
      <c r="AI45">
        <v>70</v>
      </c>
      <c r="AJ45">
        <v>35</v>
      </c>
      <c r="AK45">
        <v>2555</v>
      </c>
      <c r="AL45" t="s">
        <v>21</v>
      </c>
      <c r="AM45" t="s">
        <v>21</v>
      </c>
      <c r="AN45" t="s">
        <v>21</v>
      </c>
      <c r="AO45" s="17">
        <v>0.40151515151515099</v>
      </c>
      <c r="AP45" s="18" t="s">
        <v>1410</v>
      </c>
      <c r="AQ45" t="s">
        <v>21</v>
      </c>
      <c r="AR45" t="b">
        <v>0</v>
      </c>
    </row>
    <row r="46" spans="1:44" x14ac:dyDescent="0.2">
      <c r="A46" t="s">
        <v>1404</v>
      </c>
      <c r="B46" t="s">
        <v>1267</v>
      </c>
      <c r="C46" t="s">
        <v>1388</v>
      </c>
      <c r="D46" t="b">
        <v>0</v>
      </c>
      <c r="E46" t="s">
        <v>1150</v>
      </c>
      <c r="F46" t="s">
        <v>21</v>
      </c>
      <c r="G46" t="s">
        <v>21</v>
      </c>
      <c r="H46" t="s">
        <v>1198</v>
      </c>
      <c r="I46" t="s">
        <v>702</v>
      </c>
      <c r="J46" t="s">
        <v>707</v>
      </c>
      <c r="K46" t="s">
        <v>1086</v>
      </c>
      <c r="L46" t="s">
        <v>1278</v>
      </c>
      <c r="M46" s="12">
        <v>19.4794520547945</v>
      </c>
      <c r="N46" s="12">
        <v>25.7260274</v>
      </c>
      <c r="O46" t="s">
        <v>21</v>
      </c>
      <c r="P46" t="s">
        <v>21</v>
      </c>
      <c r="Q46" t="s">
        <v>1265</v>
      </c>
      <c r="R46" t="s">
        <v>1406</v>
      </c>
      <c r="S46" s="12">
        <v>1.2602739726027401</v>
      </c>
      <c r="T46" s="12">
        <v>1.86301369863014</v>
      </c>
      <c r="U46" s="12"/>
      <c r="V46" s="12"/>
      <c r="W46" t="s">
        <v>1302</v>
      </c>
      <c r="X46">
        <v>4</v>
      </c>
      <c r="Y46">
        <v>4</v>
      </c>
      <c r="Z46" t="s">
        <v>1407</v>
      </c>
      <c r="AA46" t="b">
        <v>1</v>
      </c>
      <c r="AB46" t="s">
        <v>1269</v>
      </c>
      <c r="AC46">
        <v>5.0000000000000001E-3</v>
      </c>
      <c r="AD46" t="s">
        <v>21</v>
      </c>
      <c r="AE46">
        <v>7854</v>
      </c>
      <c r="AF46">
        <v>10</v>
      </c>
      <c r="AG46">
        <v>70</v>
      </c>
      <c r="AH46">
        <v>35</v>
      </c>
      <c r="AI46">
        <v>70</v>
      </c>
      <c r="AJ46">
        <v>35</v>
      </c>
      <c r="AK46">
        <v>2920</v>
      </c>
      <c r="AL46" t="s">
        <v>21</v>
      </c>
      <c r="AM46" t="s">
        <v>21</v>
      </c>
      <c r="AN46" t="s">
        <v>21</v>
      </c>
      <c r="AO46" s="17">
        <v>0.40151515151515099</v>
      </c>
      <c r="AP46" s="18" t="s">
        <v>1410</v>
      </c>
      <c r="AQ46" t="s">
        <v>21</v>
      </c>
      <c r="AR46" t="b">
        <v>0</v>
      </c>
    </row>
    <row r="47" spans="1:44" x14ac:dyDescent="0.2">
      <c r="A47" t="s">
        <v>1404</v>
      </c>
      <c r="B47" t="s">
        <v>1267</v>
      </c>
      <c r="C47" t="s">
        <v>1388</v>
      </c>
      <c r="D47" t="b">
        <v>0</v>
      </c>
      <c r="E47" t="s">
        <v>1150</v>
      </c>
      <c r="F47" t="s">
        <v>21</v>
      </c>
      <c r="G47" t="s">
        <v>21</v>
      </c>
      <c r="H47" t="s">
        <v>1198</v>
      </c>
      <c r="I47" t="s">
        <v>702</v>
      </c>
      <c r="J47" t="s">
        <v>707</v>
      </c>
      <c r="K47" t="s">
        <v>1086</v>
      </c>
      <c r="L47" t="s">
        <v>1278</v>
      </c>
      <c r="M47" s="12">
        <v>19.205479452054799</v>
      </c>
      <c r="N47" s="12">
        <v>24.1917808</v>
      </c>
      <c r="O47" t="s">
        <v>21</v>
      </c>
      <c r="P47" t="s">
        <v>21</v>
      </c>
      <c r="Q47" t="s">
        <v>1265</v>
      </c>
      <c r="R47" t="s">
        <v>1406</v>
      </c>
      <c r="S47" s="12">
        <v>2.0821917808219199</v>
      </c>
      <c r="T47" s="12">
        <v>1.6438356164383601</v>
      </c>
      <c r="U47" s="12"/>
      <c r="V47" s="12"/>
      <c r="W47" t="s">
        <v>1302</v>
      </c>
      <c r="X47">
        <v>4</v>
      </c>
      <c r="Y47">
        <v>4</v>
      </c>
      <c r="Z47" t="s">
        <v>1407</v>
      </c>
      <c r="AA47" t="b">
        <v>1</v>
      </c>
      <c r="AB47" t="s">
        <v>1269</v>
      </c>
      <c r="AC47">
        <v>0.02</v>
      </c>
      <c r="AD47" t="s">
        <v>21</v>
      </c>
      <c r="AE47">
        <v>7854</v>
      </c>
      <c r="AF47">
        <v>10</v>
      </c>
      <c r="AG47">
        <v>70</v>
      </c>
      <c r="AH47">
        <v>35</v>
      </c>
      <c r="AI47">
        <v>70</v>
      </c>
      <c r="AJ47">
        <v>35</v>
      </c>
      <c r="AK47">
        <v>3285</v>
      </c>
      <c r="AL47" t="s">
        <v>21</v>
      </c>
      <c r="AM47" t="s">
        <v>21</v>
      </c>
      <c r="AN47" t="s">
        <v>21</v>
      </c>
      <c r="AO47" s="17">
        <v>0.40151515151515099</v>
      </c>
      <c r="AP47" s="18" t="s">
        <v>1410</v>
      </c>
      <c r="AQ47" t="s">
        <v>21</v>
      </c>
      <c r="AR47" t="b">
        <v>0</v>
      </c>
    </row>
    <row r="48" spans="1:44" x14ac:dyDescent="0.2">
      <c r="A48" t="s">
        <v>1404</v>
      </c>
      <c r="B48" t="s">
        <v>1267</v>
      </c>
      <c r="C48" t="s">
        <v>1388</v>
      </c>
      <c r="D48" t="b">
        <v>0</v>
      </c>
      <c r="E48" t="s">
        <v>1150</v>
      </c>
      <c r="F48" t="s">
        <v>21</v>
      </c>
      <c r="G48" t="s">
        <v>21</v>
      </c>
      <c r="H48" t="s">
        <v>1198</v>
      </c>
      <c r="I48" t="s">
        <v>22</v>
      </c>
      <c r="J48" t="s">
        <v>707</v>
      </c>
      <c r="K48" t="s">
        <v>1086</v>
      </c>
      <c r="L48" t="s">
        <v>1278</v>
      </c>
      <c r="M48" s="12">
        <v>20.684931506849299</v>
      </c>
      <c r="N48" s="12">
        <v>25.452054799999999</v>
      </c>
      <c r="O48" t="s">
        <v>21</v>
      </c>
      <c r="P48" t="s">
        <v>21</v>
      </c>
      <c r="Q48" t="s">
        <v>1265</v>
      </c>
      <c r="R48" t="s">
        <v>1406</v>
      </c>
      <c r="S48" s="12">
        <v>0.82191780821917604</v>
      </c>
      <c r="T48" s="12">
        <v>0.65753424657534199</v>
      </c>
      <c r="U48" s="12"/>
      <c r="V48" s="12"/>
      <c r="W48" t="s">
        <v>1302</v>
      </c>
      <c r="X48">
        <v>4</v>
      </c>
      <c r="Y48">
        <v>4</v>
      </c>
      <c r="Z48" t="s">
        <v>1407</v>
      </c>
      <c r="AA48" t="b">
        <v>1</v>
      </c>
      <c r="AB48" t="s">
        <v>1269</v>
      </c>
      <c r="AC48">
        <v>2.7E-2</v>
      </c>
      <c r="AD48" t="s">
        <v>21</v>
      </c>
      <c r="AE48">
        <v>7854</v>
      </c>
      <c r="AF48">
        <v>10</v>
      </c>
      <c r="AG48">
        <v>70</v>
      </c>
      <c r="AH48">
        <v>35</v>
      </c>
      <c r="AI48">
        <v>70</v>
      </c>
      <c r="AJ48">
        <v>35</v>
      </c>
      <c r="AK48" t="s">
        <v>21</v>
      </c>
      <c r="AL48">
        <v>365</v>
      </c>
      <c r="AM48" t="s">
        <v>21</v>
      </c>
      <c r="AN48" t="s">
        <v>21</v>
      </c>
      <c r="AO48" s="17">
        <v>0.40151515151515099</v>
      </c>
      <c r="AP48" s="18" t="s">
        <v>1410</v>
      </c>
      <c r="AQ48" t="s">
        <v>21</v>
      </c>
      <c r="AR48" t="b">
        <v>0</v>
      </c>
    </row>
    <row r="49" spans="1:44" x14ac:dyDescent="0.2">
      <c r="A49" t="s">
        <v>1404</v>
      </c>
      <c r="B49" t="s">
        <v>1267</v>
      </c>
      <c r="C49" t="s">
        <v>1388</v>
      </c>
      <c r="D49" t="b">
        <v>0</v>
      </c>
      <c r="E49" t="s">
        <v>1150</v>
      </c>
      <c r="F49" t="s">
        <v>21</v>
      </c>
      <c r="G49" t="s">
        <v>21</v>
      </c>
      <c r="H49" t="s">
        <v>1198</v>
      </c>
      <c r="I49" t="s">
        <v>702</v>
      </c>
      <c r="J49" t="s">
        <v>707</v>
      </c>
      <c r="K49" t="s">
        <v>1086</v>
      </c>
      <c r="L49" t="s">
        <v>1278</v>
      </c>
      <c r="M49" s="12">
        <v>22.438356164383599</v>
      </c>
      <c r="N49" s="12">
        <v>25.7260274</v>
      </c>
      <c r="O49" t="s">
        <v>21</v>
      </c>
      <c r="P49" t="s">
        <v>21</v>
      </c>
      <c r="Q49" t="s">
        <v>1265</v>
      </c>
      <c r="R49" t="s">
        <v>1406</v>
      </c>
      <c r="S49" s="12">
        <v>2.6301369863013702</v>
      </c>
      <c r="T49" s="12">
        <v>1.86301369863014</v>
      </c>
      <c r="U49" s="12"/>
      <c r="V49" s="12"/>
      <c r="W49" t="s">
        <v>1302</v>
      </c>
      <c r="X49">
        <v>4</v>
      </c>
      <c r="Y49">
        <v>4</v>
      </c>
      <c r="Z49" t="s">
        <v>1407</v>
      </c>
      <c r="AA49" t="b">
        <v>0</v>
      </c>
      <c r="AB49" t="s">
        <v>21</v>
      </c>
      <c r="AC49" t="s">
        <v>21</v>
      </c>
      <c r="AD49" t="s">
        <v>21</v>
      </c>
      <c r="AE49">
        <v>7854</v>
      </c>
      <c r="AF49">
        <v>10</v>
      </c>
      <c r="AG49">
        <v>70</v>
      </c>
      <c r="AH49">
        <v>35</v>
      </c>
      <c r="AI49">
        <v>70</v>
      </c>
      <c r="AJ49">
        <v>35</v>
      </c>
      <c r="AK49" t="s">
        <v>21</v>
      </c>
      <c r="AL49">
        <v>730</v>
      </c>
      <c r="AM49" t="s">
        <v>21</v>
      </c>
      <c r="AN49" t="s">
        <v>21</v>
      </c>
      <c r="AO49" s="17">
        <v>0.40151515151515099</v>
      </c>
      <c r="AP49" s="18" t="s">
        <v>1410</v>
      </c>
      <c r="AQ49" t="s">
        <v>21</v>
      </c>
      <c r="AR49" t="b">
        <v>0</v>
      </c>
    </row>
    <row r="50" spans="1:44" x14ac:dyDescent="0.2">
      <c r="A50" t="s">
        <v>1404</v>
      </c>
      <c r="B50" t="s">
        <v>1267</v>
      </c>
      <c r="C50" t="s">
        <v>1388</v>
      </c>
      <c r="D50" t="b">
        <v>0</v>
      </c>
      <c r="E50" t="s">
        <v>1150</v>
      </c>
      <c r="F50" t="s">
        <v>21</v>
      </c>
      <c r="G50" t="s">
        <v>21</v>
      </c>
      <c r="H50" t="s">
        <v>1198</v>
      </c>
      <c r="I50" t="s">
        <v>702</v>
      </c>
      <c r="J50" t="s">
        <v>707</v>
      </c>
      <c r="K50" t="s">
        <v>1086</v>
      </c>
      <c r="L50" t="s">
        <v>1278</v>
      </c>
      <c r="M50" s="12">
        <v>22.164383561643799</v>
      </c>
      <c r="N50" s="12">
        <v>24.1917808</v>
      </c>
      <c r="O50" t="s">
        <v>21</v>
      </c>
      <c r="P50" t="s">
        <v>21</v>
      </c>
      <c r="Q50" t="s">
        <v>1265</v>
      </c>
      <c r="R50" t="s">
        <v>1406</v>
      </c>
      <c r="S50" s="12">
        <v>0</v>
      </c>
      <c r="T50" s="12">
        <v>1.6438356164383601</v>
      </c>
      <c r="U50" s="12"/>
      <c r="V50" s="12"/>
      <c r="W50" t="s">
        <v>1302</v>
      </c>
      <c r="X50">
        <v>4</v>
      </c>
      <c r="Y50">
        <v>4</v>
      </c>
      <c r="Z50" t="s">
        <v>1407</v>
      </c>
      <c r="AA50" t="b">
        <v>0</v>
      </c>
      <c r="AB50" t="s">
        <v>21</v>
      </c>
      <c r="AC50" t="s">
        <v>21</v>
      </c>
      <c r="AD50" t="s">
        <v>21</v>
      </c>
      <c r="AE50">
        <v>7854</v>
      </c>
      <c r="AF50">
        <v>10</v>
      </c>
      <c r="AG50">
        <v>70</v>
      </c>
      <c r="AH50">
        <v>35</v>
      </c>
      <c r="AI50">
        <v>70</v>
      </c>
      <c r="AJ50">
        <v>35</v>
      </c>
      <c r="AK50" t="s">
        <v>21</v>
      </c>
      <c r="AL50">
        <v>1095</v>
      </c>
      <c r="AM50" t="s">
        <v>21</v>
      </c>
      <c r="AN50" t="s">
        <v>21</v>
      </c>
      <c r="AO50" s="17">
        <v>0.40151515151515099</v>
      </c>
      <c r="AP50" s="18" t="s">
        <v>1410</v>
      </c>
      <c r="AQ50" t="s">
        <v>21</v>
      </c>
      <c r="AR50" t="b">
        <v>0</v>
      </c>
    </row>
    <row r="51" spans="1:44" x14ac:dyDescent="0.2">
      <c r="A51" t="s">
        <v>1404</v>
      </c>
      <c r="B51" t="s">
        <v>1267</v>
      </c>
      <c r="C51" t="s">
        <v>1388</v>
      </c>
      <c r="D51" t="b">
        <v>0</v>
      </c>
      <c r="E51" t="s">
        <v>18</v>
      </c>
      <c r="F51" t="s">
        <v>21</v>
      </c>
      <c r="G51" t="s">
        <v>21</v>
      </c>
      <c r="H51" t="s">
        <v>1198</v>
      </c>
      <c r="I51" t="s">
        <v>22</v>
      </c>
      <c r="J51" t="s">
        <v>707</v>
      </c>
      <c r="K51" t="s">
        <v>1086</v>
      </c>
      <c r="L51" t="s">
        <v>1278</v>
      </c>
      <c r="M51" s="12">
        <v>10.9606299212598</v>
      </c>
      <c r="N51" s="12">
        <v>13.9527559055118</v>
      </c>
      <c r="O51" t="s">
        <v>21</v>
      </c>
      <c r="P51" t="s">
        <v>21</v>
      </c>
      <c r="Q51" t="s">
        <v>1265</v>
      </c>
      <c r="R51" t="s">
        <v>1406</v>
      </c>
      <c r="S51" s="12">
        <v>0.94488188976377796</v>
      </c>
      <c r="T51" s="12">
        <v>1.63779527559055</v>
      </c>
      <c r="U51" s="12"/>
      <c r="V51" s="12"/>
      <c r="W51" t="s">
        <v>1302</v>
      </c>
      <c r="X51">
        <v>4</v>
      </c>
      <c r="Y51">
        <v>4</v>
      </c>
      <c r="Z51" t="s">
        <v>1407</v>
      </c>
      <c r="AA51" t="b">
        <v>1</v>
      </c>
      <c r="AB51" t="s">
        <v>1269</v>
      </c>
      <c r="AC51">
        <v>2.8000000000000001E-2</v>
      </c>
      <c r="AD51" t="s">
        <v>21</v>
      </c>
      <c r="AE51">
        <v>7854</v>
      </c>
      <c r="AF51">
        <v>10</v>
      </c>
      <c r="AG51">
        <v>70</v>
      </c>
      <c r="AH51">
        <v>35</v>
      </c>
      <c r="AI51">
        <v>70</v>
      </c>
      <c r="AJ51">
        <v>35</v>
      </c>
      <c r="AK51">
        <v>2190</v>
      </c>
      <c r="AL51" t="s">
        <v>21</v>
      </c>
      <c r="AM51" t="s">
        <v>21</v>
      </c>
      <c r="AN51" t="s">
        <v>21</v>
      </c>
      <c r="AO51" s="17">
        <v>0.40151515151515099</v>
      </c>
      <c r="AP51" s="18" t="s">
        <v>1410</v>
      </c>
      <c r="AQ51" t="s">
        <v>21</v>
      </c>
      <c r="AR51" t="b">
        <v>0</v>
      </c>
    </row>
    <row r="52" spans="1:44" x14ac:dyDescent="0.2">
      <c r="A52" t="s">
        <v>1404</v>
      </c>
      <c r="B52" t="s">
        <v>1267</v>
      </c>
      <c r="C52" t="s">
        <v>1388</v>
      </c>
      <c r="D52" t="b">
        <v>0</v>
      </c>
      <c r="E52" t="s">
        <v>18</v>
      </c>
      <c r="F52" t="s">
        <v>21</v>
      </c>
      <c r="G52" t="s">
        <v>21</v>
      </c>
      <c r="H52" t="s">
        <v>1198</v>
      </c>
      <c r="I52" t="s">
        <v>22</v>
      </c>
      <c r="J52" t="s">
        <v>707</v>
      </c>
      <c r="K52" t="s">
        <v>1086</v>
      </c>
      <c r="L52" t="s">
        <v>1278</v>
      </c>
      <c r="M52" s="12">
        <v>11.496062992125999</v>
      </c>
      <c r="N52" s="12">
        <v>14.740157480315</v>
      </c>
      <c r="O52" t="s">
        <v>21</v>
      </c>
      <c r="P52" t="s">
        <v>21</v>
      </c>
      <c r="Q52" t="s">
        <v>1265</v>
      </c>
      <c r="R52" t="s">
        <v>1406</v>
      </c>
      <c r="S52" s="12">
        <v>0.62992125984252201</v>
      </c>
      <c r="T52" s="12">
        <v>0.88188976377952999</v>
      </c>
      <c r="U52" s="12"/>
      <c r="V52" s="12"/>
      <c r="W52" t="s">
        <v>1302</v>
      </c>
      <c r="X52">
        <v>4</v>
      </c>
      <c r="Y52">
        <v>4</v>
      </c>
      <c r="Z52" t="s">
        <v>1407</v>
      </c>
      <c r="AA52" t="b">
        <v>1</v>
      </c>
      <c r="AB52" t="s">
        <v>1269</v>
      </c>
      <c r="AC52">
        <v>1.7999999999999999E-2</v>
      </c>
      <c r="AD52" t="s">
        <v>21</v>
      </c>
      <c r="AE52">
        <v>7854</v>
      </c>
      <c r="AF52">
        <v>10</v>
      </c>
      <c r="AG52">
        <v>70</v>
      </c>
      <c r="AH52">
        <v>35</v>
      </c>
      <c r="AI52">
        <v>70</v>
      </c>
      <c r="AJ52">
        <v>35</v>
      </c>
      <c r="AK52">
        <v>2555</v>
      </c>
      <c r="AL52" t="s">
        <v>21</v>
      </c>
      <c r="AM52" t="s">
        <v>21</v>
      </c>
      <c r="AN52" t="s">
        <v>21</v>
      </c>
      <c r="AO52" s="17">
        <v>0.40151515151515099</v>
      </c>
      <c r="AP52" s="18" t="s">
        <v>1410</v>
      </c>
      <c r="AQ52" t="s">
        <v>21</v>
      </c>
      <c r="AR52" t="b">
        <v>0</v>
      </c>
    </row>
    <row r="53" spans="1:44" x14ac:dyDescent="0.2">
      <c r="A53" t="s">
        <v>1404</v>
      </c>
      <c r="B53" t="s">
        <v>1267</v>
      </c>
      <c r="C53" t="s">
        <v>1388</v>
      </c>
      <c r="D53" t="b">
        <v>0</v>
      </c>
      <c r="E53" t="s">
        <v>18</v>
      </c>
      <c r="F53" t="s">
        <v>21</v>
      </c>
      <c r="G53" t="s">
        <v>21</v>
      </c>
      <c r="H53" t="s">
        <v>1198</v>
      </c>
      <c r="I53" t="s">
        <v>702</v>
      </c>
      <c r="J53" t="s">
        <v>707</v>
      </c>
      <c r="K53" t="s">
        <v>1086</v>
      </c>
      <c r="L53" t="s">
        <v>1278</v>
      </c>
      <c r="M53" s="12">
        <v>17.291338582677199</v>
      </c>
      <c r="N53" s="12">
        <v>15.5275590551181</v>
      </c>
      <c r="O53" t="s">
        <v>21</v>
      </c>
      <c r="P53" t="s">
        <v>21</v>
      </c>
      <c r="Q53" t="s">
        <v>1265</v>
      </c>
      <c r="R53" t="s">
        <v>1406</v>
      </c>
      <c r="S53" s="12">
        <v>0.81889763779527802</v>
      </c>
      <c r="T53" s="12">
        <v>0.59842519685039597</v>
      </c>
      <c r="U53" s="12"/>
      <c r="V53" s="12"/>
      <c r="W53" t="s">
        <v>1302</v>
      </c>
      <c r="X53">
        <v>4</v>
      </c>
      <c r="Y53">
        <v>4</v>
      </c>
      <c r="Z53" t="s">
        <v>1407</v>
      </c>
      <c r="AA53" t="b">
        <v>0</v>
      </c>
      <c r="AB53" t="s">
        <v>21</v>
      </c>
      <c r="AC53" t="s">
        <v>21</v>
      </c>
      <c r="AD53" t="s">
        <v>21</v>
      </c>
      <c r="AE53">
        <v>7854</v>
      </c>
      <c r="AF53">
        <v>10</v>
      </c>
      <c r="AG53">
        <v>70</v>
      </c>
      <c r="AH53">
        <v>35</v>
      </c>
      <c r="AI53">
        <v>70</v>
      </c>
      <c r="AJ53">
        <v>35</v>
      </c>
      <c r="AK53">
        <v>2920</v>
      </c>
      <c r="AL53" t="s">
        <v>21</v>
      </c>
      <c r="AM53" t="s">
        <v>21</v>
      </c>
      <c r="AN53" t="s">
        <v>21</v>
      </c>
      <c r="AO53" s="17">
        <v>0.40151515151515099</v>
      </c>
      <c r="AP53" s="18" t="s">
        <v>1410</v>
      </c>
      <c r="AQ53" t="s">
        <v>21</v>
      </c>
      <c r="AR53" t="b">
        <v>0</v>
      </c>
    </row>
    <row r="54" spans="1:44" x14ac:dyDescent="0.2">
      <c r="A54" t="s">
        <v>1404</v>
      </c>
      <c r="B54" t="s">
        <v>1267</v>
      </c>
      <c r="C54" t="s">
        <v>1388</v>
      </c>
      <c r="D54" t="b">
        <v>0</v>
      </c>
      <c r="E54" t="s">
        <v>18</v>
      </c>
      <c r="F54" t="s">
        <v>21</v>
      </c>
      <c r="G54" t="s">
        <v>21</v>
      </c>
      <c r="H54" t="s">
        <v>1198</v>
      </c>
      <c r="I54" t="s">
        <v>702</v>
      </c>
      <c r="J54" t="s">
        <v>707</v>
      </c>
      <c r="K54" t="s">
        <v>1086</v>
      </c>
      <c r="L54" t="s">
        <v>1278</v>
      </c>
      <c r="M54" s="12">
        <v>12</v>
      </c>
      <c r="N54" s="12">
        <v>14.9606299212598</v>
      </c>
      <c r="O54" t="s">
        <v>21</v>
      </c>
      <c r="P54" t="s">
        <v>21</v>
      </c>
      <c r="Q54" t="s">
        <v>1265</v>
      </c>
      <c r="R54" t="s">
        <v>1406</v>
      </c>
      <c r="S54" s="12">
        <v>0.91338582677165403</v>
      </c>
      <c r="T54" s="12">
        <v>0.440944881889763</v>
      </c>
      <c r="U54" s="12"/>
      <c r="V54" s="12"/>
      <c r="W54" t="s">
        <v>1302</v>
      </c>
      <c r="X54">
        <v>4</v>
      </c>
      <c r="Y54">
        <v>4</v>
      </c>
      <c r="Z54" t="s">
        <v>1407</v>
      </c>
      <c r="AA54" t="b">
        <v>1</v>
      </c>
      <c r="AB54" t="s">
        <v>1269</v>
      </c>
      <c r="AC54">
        <v>2.8000000000000001E-2</v>
      </c>
      <c r="AD54" t="s">
        <v>21</v>
      </c>
      <c r="AE54">
        <v>7854</v>
      </c>
      <c r="AF54">
        <v>10</v>
      </c>
      <c r="AG54">
        <v>70</v>
      </c>
      <c r="AH54">
        <v>35</v>
      </c>
      <c r="AI54">
        <v>70</v>
      </c>
      <c r="AJ54">
        <v>35</v>
      </c>
      <c r="AK54">
        <v>3285</v>
      </c>
      <c r="AL54" t="s">
        <v>21</v>
      </c>
      <c r="AM54" t="s">
        <v>21</v>
      </c>
      <c r="AN54" t="s">
        <v>21</v>
      </c>
      <c r="AO54" s="17">
        <v>0.40151515151515099</v>
      </c>
      <c r="AP54" s="18" t="s">
        <v>1410</v>
      </c>
      <c r="AQ54" t="s">
        <v>21</v>
      </c>
      <c r="AR54" t="b">
        <v>0</v>
      </c>
    </row>
    <row r="55" spans="1:44" x14ac:dyDescent="0.2">
      <c r="A55" t="s">
        <v>1404</v>
      </c>
      <c r="B55" t="s">
        <v>1267</v>
      </c>
      <c r="C55" t="s">
        <v>1388</v>
      </c>
      <c r="D55" t="b">
        <v>0</v>
      </c>
      <c r="E55" t="s">
        <v>18</v>
      </c>
      <c r="F55" t="s">
        <v>21</v>
      </c>
      <c r="G55" t="s">
        <v>21</v>
      </c>
      <c r="H55" t="s">
        <v>1198</v>
      </c>
      <c r="I55" t="s">
        <v>22</v>
      </c>
      <c r="J55" t="s">
        <v>707</v>
      </c>
      <c r="K55" t="s">
        <v>1086</v>
      </c>
      <c r="L55" t="s">
        <v>1278</v>
      </c>
      <c r="M55" s="12">
        <v>13.543307086614201</v>
      </c>
      <c r="N55" s="12">
        <v>14.740157480315</v>
      </c>
      <c r="O55" t="s">
        <v>21</v>
      </c>
      <c r="P55" t="s">
        <v>21</v>
      </c>
      <c r="Q55" t="s">
        <v>1265</v>
      </c>
      <c r="R55" t="s">
        <v>1406</v>
      </c>
      <c r="S55" s="12">
        <v>0.47244094488188898</v>
      </c>
      <c r="T55" s="12">
        <v>0.88188976377952999</v>
      </c>
      <c r="U55" s="12"/>
      <c r="V55" s="12"/>
      <c r="W55" t="s">
        <v>1302</v>
      </c>
      <c r="X55">
        <v>4</v>
      </c>
      <c r="Y55">
        <v>4</v>
      </c>
      <c r="Z55" t="s">
        <v>1407</v>
      </c>
      <c r="AA55" t="b">
        <v>0</v>
      </c>
      <c r="AB55" t="s">
        <v>21</v>
      </c>
      <c r="AC55" t="s">
        <v>21</v>
      </c>
      <c r="AD55" t="s">
        <v>21</v>
      </c>
      <c r="AE55">
        <v>7854</v>
      </c>
      <c r="AF55">
        <v>10</v>
      </c>
      <c r="AG55">
        <v>70</v>
      </c>
      <c r="AH55">
        <v>35</v>
      </c>
      <c r="AI55">
        <v>70</v>
      </c>
      <c r="AJ55">
        <v>35</v>
      </c>
      <c r="AK55" t="s">
        <v>21</v>
      </c>
      <c r="AL55">
        <v>365</v>
      </c>
      <c r="AM55" t="s">
        <v>21</v>
      </c>
      <c r="AN55" t="s">
        <v>21</v>
      </c>
      <c r="AO55" s="17">
        <v>0.40151515151515099</v>
      </c>
      <c r="AP55" s="18" t="s">
        <v>1410</v>
      </c>
      <c r="AQ55" t="s">
        <v>21</v>
      </c>
      <c r="AR55" t="b">
        <v>0</v>
      </c>
    </row>
    <row r="56" spans="1:44" x14ac:dyDescent="0.2">
      <c r="A56" t="s">
        <v>1404</v>
      </c>
      <c r="B56" t="s">
        <v>1267</v>
      </c>
      <c r="C56" t="s">
        <v>1388</v>
      </c>
      <c r="D56" t="b">
        <v>0</v>
      </c>
      <c r="E56" t="s">
        <v>18</v>
      </c>
      <c r="F56" t="s">
        <v>21</v>
      </c>
      <c r="G56" t="s">
        <v>21</v>
      </c>
      <c r="H56" t="s">
        <v>1198</v>
      </c>
      <c r="I56" t="s">
        <v>702</v>
      </c>
      <c r="J56" t="s">
        <v>707</v>
      </c>
      <c r="K56" t="s">
        <v>1086</v>
      </c>
      <c r="L56" t="s">
        <v>1278</v>
      </c>
      <c r="M56" s="12">
        <v>14.2362204724409</v>
      </c>
      <c r="N56" s="12">
        <v>15.5275590551181</v>
      </c>
      <c r="O56" t="s">
        <v>21</v>
      </c>
      <c r="P56" t="s">
        <v>21</v>
      </c>
      <c r="Q56" t="s">
        <v>1265</v>
      </c>
      <c r="R56" t="s">
        <v>1406</v>
      </c>
      <c r="S56" s="12">
        <v>1.48031496062992</v>
      </c>
      <c r="T56" s="12">
        <v>0.59842519685039597</v>
      </c>
      <c r="U56" s="12"/>
      <c r="V56" s="12"/>
      <c r="W56" t="s">
        <v>1302</v>
      </c>
      <c r="X56">
        <v>4</v>
      </c>
      <c r="Y56">
        <v>4</v>
      </c>
      <c r="Z56" t="s">
        <v>1407</v>
      </c>
      <c r="AA56" t="b">
        <v>0</v>
      </c>
      <c r="AB56" t="s">
        <v>21</v>
      </c>
      <c r="AC56" t="s">
        <v>21</v>
      </c>
      <c r="AD56" t="s">
        <v>21</v>
      </c>
      <c r="AE56">
        <v>7854</v>
      </c>
      <c r="AF56">
        <v>10</v>
      </c>
      <c r="AG56">
        <v>70</v>
      </c>
      <c r="AH56">
        <v>35</v>
      </c>
      <c r="AI56">
        <v>70</v>
      </c>
      <c r="AJ56">
        <v>35</v>
      </c>
      <c r="AK56" t="s">
        <v>21</v>
      </c>
      <c r="AL56">
        <v>730</v>
      </c>
      <c r="AM56" t="s">
        <v>21</v>
      </c>
      <c r="AN56" t="s">
        <v>21</v>
      </c>
      <c r="AO56" s="17">
        <v>0.40151515151515099</v>
      </c>
      <c r="AP56" s="18" t="s">
        <v>1410</v>
      </c>
      <c r="AQ56" t="s">
        <v>21</v>
      </c>
      <c r="AR56" t="b">
        <v>0</v>
      </c>
    </row>
    <row r="57" spans="1:44" x14ac:dyDescent="0.2">
      <c r="A57" t="s">
        <v>1404</v>
      </c>
      <c r="B57" t="s">
        <v>1267</v>
      </c>
      <c r="C57" t="s">
        <v>1388</v>
      </c>
      <c r="D57" t="b">
        <v>0</v>
      </c>
      <c r="E57" t="s">
        <v>18</v>
      </c>
      <c r="F57" t="s">
        <v>21</v>
      </c>
      <c r="G57" t="s">
        <v>21</v>
      </c>
      <c r="H57" t="s">
        <v>1198</v>
      </c>
      <c r="I57" t="s">
        <v>702</v>
      </c>
      <c r="J57" t="s">
        <v>707</v>
      </c>
      <c r="K57" t="s">
        <v>1086</v>
      </c>
      <c r="L57" t="s">
        <v>1278</v>
      </c>
      <c r="M57" s="12">
        <v>13.732283464566899</v>
      </c>
      <c r="N57" s="12">
        <v>14.9606299212598</v>
      </c>
      <c r="O57" t="s">
        <v>21</v>
      </c>
      <c r="P57" t="s">
        <v>21</v>
      </c>
      <c r="Q57" t="s">
        <v>1265</v>
      </c>
      <c r="R57" t="s">
        <v>1406</v>
      </c>
      <c r="S57" s="12">
        <v>0.91338582677165203</v>
      </c>
      <c r="T57" s="12">
        <v>0.440944881889763</v>
      </c>
      <c r="U57" s="12"/>
      <c r="V57" s="12"/>
      <c r="W57" t="s">
        <v>1302</v>
      </c>
      <c r="X57">
        <v>4</v>
      </c>
      <c r="Y57">
        <v>4</v>
      </c>
      <c r="Z57" t="s">
        <v>1407</v>
      </c>
      <c r="AA57" t="b">
        <v>0</v>
      </c>
      <c r="AB57" t="s">
        <v>21</v>
      </c>
      <c r="AC57" t="s">
        <v>21</v>
      </c>
      <c r="AD57" t="s">
        <v>21</v>
      </c>
      <c r="AE57">
        <v>7854</v>
      </c>
      <c r="AF57">
        <v>10</v>
      </c>
      <c r="AG57">
        <v>70</v>
      </c>
      <c r="AH57">
        <v>35</v>
      </c>
      <c r="AI57">
        <v>70</v>
      </c>
      <c r="AJ57">
        <v>35</v>
      </c>
      <c r="AK57" t="s">
        <v>21</v>
      </c>
      <c r="AL57">
        <v>1095</v>
      </c>
      <c r="AM57" t="s">
        <v>21</v>
      </c>
      <c r="AN57" t="s">
        <v>21</v>
      </c>
      <c r="AO57" s="17">
        <v>0.40151515151515099</v>
      </c>
      <c r="AP57" s="18" t="s">
        <v>1410</v>
      </c>
      <c r="AQ57" t="s">
        <v>21</v>
      </c>
      <c r="AR57" t="b">
        <v>0</v>
      </c>
    </row>
    <row r="58" spans="1:44" x14ac:dyDescent="0.2">
      <c r="A58" t="s">
        <v>1404</v>
      </c>
      <c r="B58" t="s">
        <v>1267</v>
      </c>
      <c r="C58" t="s">
        <v>1388</v>
      </c>
      <c r="D58" t="b">
        <v>0</v>
      </c>
      <c r="E58" t="s">
        <v>1154</v>
      </c>
      <c r="F58" t="s">
        <v>21</v>
      </c>
      <c r="G58" t="s">
        <v>21</v>
      </c>
      <c r="H58" t="s">
        <v>1198</v>
      </c>
      <c r="I58" t="s">
        <v>22</v>
      </c>
      <c r="J58" t="s">
        <v>707</v>
      </c>
      <c r="K58" t="s">
        <v>1086</v>
      </c>
      <c r="L58" t="s">
        <v>1278</v>
      </c>
      <c r="M58" s="12">
        <v>7.7632398753894103</v>
      </c>
      <c r="N58" s="12">
        <v>10.6853582554517</v>
      </c>
      <c r="O58" t="s">
        <v>21</v>
      </c>
      <c r="P58" t="s">
        <v>21</v>
      </c>
      <c r="Q58" t="s">
        <v>1265</v>
      </c>
      <c r="R58" t="s">
        <v>1406</v>
      </c>
      <c r="S58" s="12">
        <v>0.741433021806856</v>
      </c>
      <c r="T58" s="12">
        <v>0.82866043613707197</v>
      </c>
      <c r="U58" s="12"/>
      <c r="V58" s="12"/>
      <c r="W58" t="s">
        <v>1302</v>
      </c>
      <c r="X58">
        <v>4</v>
      </c>
      <c r="Y58">
        <v>4</v>
      </c>
      <c r="Z58" t="s">
        <v>1407</v>
      </c>
      <c r="AA58" t="b">
        <v>1</v>
      </c>
      <c r="AB58" t="s">
        <v>1269</v>
      </c>
      <c r="AC58">
        <v>6.0000000000000001E-3</v>
      </c>
      <c r="AD58" t="s">
        <v>21</v>
      </c>
      <c r="AE58">
        <v>7854</v>
      </c>
      <c r="AF58">
        <v>10</v>
      </c>
      <c r="AG58">
        <v>70</v>
      </c>
      <c r="AH58">
        <v>35</v>
      </c>
      <c r="AI58">
        <v>70</v>
      </c>
      <c r="AJ58">
        <v>35</v>
      </c>
      <c r="AK58">
        <v>2190</v>
      </c>
      <c r="AL58" t="s">
        <v>21</v>
      </c>
      <c r="AM58" t="s">
        <v>21</v>
      </c>
      <c r="AN58" t="s">
        <v>21</v>
      </c>
      <c r="AO58" s="17">
        <v>0.40151515151515099</v>
      </c>
      <c r="AP58" s="18" t="s">
        <v>1410</v>
      </c>
      <c r="AQ58" t="s">
        <v>21</v>
      </c>
      <c r="AR58" t="b">
        <v>0</v>
      </c>
    </row>
    <row r="59" spans="1:44" x14ac:dyDescent="0.2">
      <c r="A59" t="s">
        <v>1404</v>
      </c>
      <c r="B59" t="s">
        <v>1267</v>
      </c>
      <c r="C59" t="s">
        <v>1388</v>
      </c>
      <c r="D59" t="b">
        <v>0</v>
      </c>
      <c r="E59" t="s">
        <v>1154</v>
      </c>
      <c r="F59" t="s">
        <v>21</v>
      </c>
      <c r="G59" t="s">
        <v>21</v>
      </c>
      <c r="H59" t="s">
        <v>1198</v>
      </c>
      <c r="I59" t="s">
        <v>22</v>
      </c>
      <c r="J59" t="s">
        <v>707</v>
      </c>
      <c r="K59" t="s">
        <v>1086</v>
      </c>
      <c r="L59" t="s">
        <v>1278</v>
      </c>
      <c r="M59" s="12">
        <v>7.0218068535825502</v>
      </c>
      <c r="N59" s="12">
        <v>8.7227414330218096</v>
      </c>
      <c r="O59" t="s">
        <v>21</v>
      </c>
      <c r="P59" t="s">
        <v>21</v>
      </c>
      <c r="Q59" t="s">
        <v>1265</v>
      </c>
      <c r="R59" t="s">
        <v>1406</v>
      </c>
      <c r="S59" s="12">
        <v>0.65420560747663403</v>
      </c>
      <c r="T59" s="12">
        <v>0.47975077881619799</v>
      </c>
      <c r="U59" s="12"/>
      <c r="V59" s="12"/>
      <c r="W59" t="s">
        <v>1302</v>
      </c>
      <c r="X59">
        <v>4</v>
      </c>
      <c r="Y59">
        <v>4</v>
      </c>
      <c r="Z59" t="s">
        <v>1407</v>
      </c>
      <c r="AA59" t="b">
        <v>1</v>
      </c>
      <c r="AB59" t="s">
        <v>1400</v>
      </c>
      <c r="AC59">
        <v>8.8999999999999996E-2</v>
      </c>
      <c r="AD59" t="s">
        <v>21</v>
      </c>
      <c r="AE59">
        <v>7854</v>
      </c>
      <c r="AF59">
        <v>10</v>
      </c>
      <c r="AG59">
        <v>70</v>
      </c>
      <c r="AH59">
        <v>35</v>
      </c>
      <c r="AI59">
        <v>70</v>
      </c>
      <c r="AJ59">
        <v>35</v>
      </c>
      <c r="AK59">
        <v>2555</v>
      </c>
      <c r="AL59" t="s">
        <v>21</v>
      </c>
      <c r="AM59" t="s">
        <v>21</v>
      </c>
      <c r="AN59" t="s">
        <v>21</v>
      </c>
      <c r="AO59" s="17">
        <v>0.40151515151515099</v>
      </c>
      <c r="AP59" s="18" t="s">
        <v>1410</v>
      </c>
      <c r="AQ59" t="s">
        <v>21</v>
      </c>
      <c r="AR59" t="b">
        <v>0</v>
      </c>
    </row>
    <row r="60" spans="1:44" x14ac:dyDescent="0.2">
      <c r="A60" t="s">
        <v>1404</v>
      </c>
      <c r="B60" t="s">
        <v>1267</v>
      </c>
      <c r="C60" t="s">
        <v>1388</v>
      </c>
      <c r="D60" t="b">
        <v>0</v>
      </c>
      <c r="E60" t="s">
        <v>1154</v>
      </c>
      <c r="F60" t="s">
        <v>21</v>
      </c>
      <c r="G60" t="s">
        <v>21</v>
      </c>
      <c r="H60" t="s">
        <v>1198</v>
      </c>
      <c r="I60" t="s">
        <v>702</v>
      </c>
      <c r="J60" t="s">
        <v>707</v>
      </c>
      <c r="K60" t="s">
        <v>1086</v>
      </c>
      <c r="L60" t="s">
        <v>1278</v>
      </c>
      <c r="M60" s="12">
        <v>6.4984423676012399</v>
      </c>
      <c r="N60" s="12">
        <v>8.7227414330218096</v>
      </c>
      <c r="O60" t="s">
        <v>21</v>
      </c>
      <c r="P60" t="s">
        <v>21</v>
      </c>
      <c r="Q60" t="s">
        <v>1265</v>
      </c>
      <c r="R60" t="s">
        <v>1406</v>
      </c>
      <c r="S60" s="12">
        <v>0.65420560747663703</v>
      </c>
      <c r="T60" s="12">
        <v>0.69781931464174796</v>
      </c>
      <c r="U60" s="12"/>
      <c r="V60" s="12"/>
      <c r="W60" t="s">
        <v>1302</v>
      </c>
      <c r="X60">
        <v>4</v>
      </c>
      <c r="Y60">
        <v>4</v>
      </c>
      <c r="Z60" t="s">
        <v>1407</v>
      </c>
      <c r="AA60" t="b">
        <v>1</v>
      </c>
      <c r="AB60" t="s">
        <v>1269</v>
      </c>
      <c r="AC60">
        <v>3.3000000000000002E-2</v>
      </c>
      <c r="AD60" t="s">
        <v>21</v>
      </c>
      <c r="AE60">
        <v>7854</v>
      </c>
      <c r="AF60">
        <v>10</v>
      </c>
      <c r="AG60">
        <v>70</v>
      </c>
      <c r="AH60">
        <v>35</v>
      </c>
      <c r="AI60">
        <v>70</v>
      </c>
      <c r="AJ60">
        <v>35</v>
      </c>
      <c r="AK60">
        <v>2920</v>
      </c>
      <c r="AL60" t="s">
        <v>21</v>
      </c>
      <c r="AM60" t="s">
        <v>21</v>
      </c>
      <c r="AN60" t="s">
        <v>21</v>
      </c>
      <c r="AO60" s="17">
        <v>0.40151515151515099</v>
      </c>
      <c r="AP60" s="18" t="s">
        <v>1410</v>
      </c>
      <c r="AQ60" t="s">
        <v>21</v>
      </c>
      <c r="AR60" t="b">
        <v>0</v>
      </c>
    </row>
    <row r="61" spans="1:44" x14ac:dyDescent="0.2">
      <c r="A61" t="s">
        <v>1404</v>
      </c>
      <c r="B61" t="s">
        <v>1267</v>
      </c>
      <c r="C61" t="s">
        <v>1388</v>
      </c>
      <c r="D61" t="b">
        <v>0</v>
      </c>
      <c r="E61" t="s">
        <v>1154</v>
      </c>
      <c r="F61" t="s">
        <v>21</v>
      </c>
      <c r="G61" t="s">
        <v>21</v>
      </c>
      <c r="H61" t="s">
        <v>1198</v>
      </c>
      <c r="I61" t="s">
        <v>702</v>
      </c>
      <c r="J61" t="s">
        <v>707</v>
      </c>
      <c r="K61" t="s">
        <v>1086</v>
      </c>
      <c r="L61" t="s">
        <v>1278</v>
      </c>
      <c r="M61" s="12">
        <v>6.5420560747663599</v>
      </c>
      <c r="N61" s="12">
        <v>9.3333333333333304</v>
      </c>
      <c r="O61" t="s">
        <v>21</v>
      </c>
      <c r="P61" t="s">
        <v>21</v>
      </c>
      <c r="Q61" t="s">
        <v>1265</v>
      </c>
      <c r="R61" t="s">
        <v>1406</v>
      </c>
      <c r="S61" s="12">
        <v>0.82866043613707097</v>
      </c>
      <c r="T61" s="12">
        <v>0.305295950155761</v>
      </c>
      <c r="U61" s="12"/>
      <c r="V61" s="12"/>
      <c r="W61" t="s">
        <v>1302</v>
      </c>
      <c r="X61">
        <v>4</v>
      </c>
      <c r="Y61">
        <v>4</v>
      </c>
      <c r="Z61" t="s">
        <v>1407</v>
      </c>
      <c r="AA61" t="b">
        <v>1</v>
      </c>
      <c r="AB61" t="s">
        <v>1269</v>
      </c>
      <c r="AC61">
        <v>1.0999999999999999E-2</v>
      </c>
      <c r="AD61" t="s">
        <v>21</v>
      </c>
      <c r="AE61">
        <v>7854</v>
      </c>
      <c r="AF61">
        <v>10</v>
      </c>
      <c r="AG61">
        <v>70</v>
      </c>
      <c r="AH61">
        <v>35</v>
      </c>
      <c r="AI61">
        <v>70</v>
      </c>
      <c r="AJ61">
        <v>35</v>
      </c>
      <c r="AK61">
        <v>3285</v>
      </c>
      <c r="AL61" t="s">
        <v>21</v>
      </c>
      <c r="AM61" t="s">
        <v>21</v>
      </c>
      <c r="AN61" t="s">
        <v>21</v>
      </c>
      <c r="AO61" s="17">
        <v>0.40151515151515099</v>
      </c>
      <c r="AP61" s="18" t="s">
        <v>1410</v>
      </c>
      <c r="AQ61" t="s">
        <v>21</v>
      </c>
      <c r="AR61" t="b">
        <v>0</v>
      </c>
    </row>
    <row r="62" spans="1:44" x14ac:dyDescent="0.2">
      <c r="A62" t="s">
        <v>1404</v>
      </c>
      <c r="B62" t="s">
        <v>1267</v>
      </c>
      <c r="C62" t="s">
        <v>1388</v>
      </c>
      <c r="D62" t="b">
        <v>0</v>
      </c>
      <c r="E62" t="s">
        <v>1154</v>
      </c>
      <c r="F62" t="s">
        <v>21</v>
      </c>
      <c r="G62" t="s">
        <v>21</v>
      </c>
      <c r="H62" t="s">
        <v>1198</v>
      </c>
      <c r="I62" t="s">
        <v>22</v>
      </c>
      <c r="J62" t="s">
        <v>707</v>
      </c>
      <c r="K62" t="s">
        <v>1086</v>
      </c>
      <c r="L62" t="s">
        <v>1278</v>
      </c>
      <c r="M62" s="12">
        <v>9.5514018691588802</v>
      </c>
      <c r="N62" s="12">
        <v>8.7227414330218096</v>
      </c>
      <c r="O62" t="s">
        <v>21</v>
      </c>
      <c r="P62" t="s">
        <v>21</v>
      </c>
      <c r="Q62" t="s">
        <v>1265</v>
      </c>
      <c r="R62" t="s">
        <v>1406</v>
      </c>
      <c r="S62" s="12">
        <v>0.26168224299065601</v>
      </c>
      <c r="T62" s="12">
        <v>0.47975077881619799</v>
      </c>
      <c r="U62" s="12"/>
      <c r="V62" s="12"/>
      <c r="W62" t="s">
        <v>1302</v>
      </c>
      <c r="X62">
        <v>4</v>
      </c>
      <c r="Y62">
        <v>4</v>
      </c>
      <c r="Z62" t="s">
        <v>1407</v>
      </c>
      <c r="AA62" t="b">
        <v>0</v>
      </c>
      <c r="AB62" t="s">
        <v>21</v>
      </c>
      <c r="AC62" t="s">
        <v>21</v>
      </c>
      <c r="AD62" t="s">
        <v>21</v>
      </c>
      <c r="AE62">
        <v>7854</v>
      </c>
      <c r="AF62">
        <v>10</v>
      </c>
      <c r="AG62">
        <v>70</v>
      </c>
      <c r="AH62">
        <v>35</v>
      </c>
      <c r="AI62">
        <v>70</v>
      </c>
      <c r="AJ62">
        <v>35</v>
      </c>
      <c r="AK62" t="s">
        <v>21</v>
      </c>
      <c r="AL62">
        <v>365</v>
      </c>
      <c r="AM62" t="s">
        <v>21</v>
      </c>
      <c r="AN62" t="s">
        <v>21</v>
      </c>
      <c r="AO62" s="17">
        <v>0.40151515151515099</v>
      </c>
      <c r="AP62" s="18" t="s">
        <v>1410</v>
      </c>
      <c r="AQ62" t="s">
        <v>21</v>
      </c>
      <c r="AR62" t="b">
        <v>0</v>
      </c>
    </row>
    <row r="63" spans="1:44" x14ac:dyDescent="0.2">
      <c r="A63" t="s">
        <v>1404</v>
      </c>
      <c r="B63" t="s">
        <v>1267</v>
      </c>
      <c r="C63" t="s">
        <v>1388</v>
      </c>
      <c r="D63" t="b">
        <v>0</v>
      </c>
      <c r="E63" t="s">
        <v>1154</v>
      </c>
      <c r="F63" t="s">
        <v>21</v>
      </c>
      <c r="G63" t="s">
        <v>21</v>
      </c>
      <c r="H63" t="s">
        <v>1198</v>
      </c>
      <c r="I63" t="s">
        <v>702</v>
      </c>
      <c r="J63" t="s">
        <v>707</v>
      </c>
      <c r="K63" t="s">
        <v>1086</v>
      </c>
      <c r="L63" t="s">
        <v>1278</v>
      </c>
      <c r="M63" s="12">
        <v>8.7227414330218096</v>
      </c>
      <c r="N63" s="12">
        <v>8.7227414330218096</v>
      </c>
      <c r="O63" t="s">
        <v>21</v>
      </c>
      <c r="P63" t="s">
        <v>21</v>
      </c>
      <c r="Q63" t="s">
        <v>1265</v>
      </c>
      <c r="R63" t="s">
        <v>1406</v>
      </c>
      <c r="S63" s="12">
        <v>0.61059190031152799</v>
      </c>
      <c r="T63" s="12">
        <v>0.69781931464174796</v>
      </c>
      <c r="U63" s="12"/>
      <c r="V63" s="12"/>
      <c r="W63" t="s">
        <v>1302</v>
      </c>
      <c r="X63">
        <v>4</v>
      </c>
      <c r="Y63">
        <v>4</v>
      </c>
      <c r="Z63" t="s">
        <v>1407</v>
      </c>
      <c r="AA63" t="b">
        <v>0</v>
      </c>
      <c r="AB63" t="s">
        <v>21</v>
      </c>
      <c r="AC63" t="s">
        <v>21</v>
      </c>
      <c r="AD63" t="s">
        <v>21</v>
      </c>
      <c r="AE63">
        <v>7854</v>
      </c>
      <c r="AF63">
        <v>10</v>
      </c>
      <c r="AG63">
        <v>70</v>
      </c>
      <c r="AH63">
        <v>35</v>
      </c>
      <c r="AI63">
        <v>70</v>
      </c>
      <c r="AJ63">
        <v>35</v>
      </c>
      <c r="AK63" t="s">
        <v>21</v>
      </c>
      <c r="AL63">
        <v>730</v>
      </c>
      <c r="AM63" t="s">
        <v>21</v>
      </c>
      <c r="AN63" t="s">
        <v>21</v>
      </c>
      <c r="AO63" s="17">
        <v>0.40151515151515099</v>
      </c>
      <c r="AP63" s="18" t="s">
        <v>1410</v>
      </c>
      <c r="AQ63" t="s">
        <v>21</v>
      </c>
      <c r="AR63" t="b">
        <v>0</v>
      </c>
    </row>
    <row r="64" spans="1:44" x14ac:dyDescent="0.2">
      <c r="A64" t="s">
        <v>1404</v>
      </c>
      <c r="B64" t="s">
        <v>1267</v>
      </c>
      <c r="C64" t="s">
        <v>1388</v>
      </c>
      <c r="D64" t="b">
        <v>0</v>
      </c>
      <c r="E64" t="s">
        <v>1154</v>
      </c>
      <c r="F64" t="s">
        <v>21</v>
      </c>
      <c r="G64" t="s">
        <v>21</v>
      </c>
      <c r="H64" t="s">
        <v>1198</v>
      </c>
      <c r="I64" t="s">
        <v>702</v>
      </c>
      <c r="J64" t="s">
        <v>707</v>
      </c>
      <c r="K64" t="s">
        <v>1086</v>
      </c>
      <c r="L64" t="s">
        <v>1278</v>
      </c>
      <c r="M64" s="12">
        <v>8.4610591900311505</v>
      </c>
      <c r="N64" s="12">
        <v>9.3333333333333304</v>
      </c>
      <c r="O64" t="s">
        <v>21</v>
      </c>
      <c r="P64" t="s">
        <v>21</v>
      </c>
      <c r="Q64" t="s">
        <v>1265</v>
      </c>
      <c r="R64" t="s">
        <v>1406</v>
      </c>
      <c r="S64" s="12">
        <v>1.1775700934579401</v>
      </c>
      <c r="T64" s="12">
        <v>0.305295950155761</v>
      </c>
      <c r="U64" s="12"/>
      <c r="V64" s="12"/>
      <c r="W64" t="s">
        <v>1302</v>
      </c>
      <c r="X64">
        <v>4</v>
      </c>
      <c r="Y64">
        <v>4</v>
      </c>
      <c r="Z64" t="s">
        <v>1407</v>
      </c>
      <c r="AA64" t="b">
        <v>0</v>
      </c>
      <c r="AB64" t="s">
        <v>21</v>
      </c>
      <c r="AC64" t="s">
        <v>21</v>
      </c>
      <c r="AD64" t="s">
        <v>21</v>
      </c>
      <c r="AE64">
        <v>7854</v>
      </c>
      <c r="AF64">
        <v>10</v>
      </c>
      <c r="AG64">
        <v>70</v>
      </c>
      <c r="AH64">
        <v>35</v>
      </c>
      <c r="AI64">
        <v>70</v>
      </c>
      <c r="AJ64">
        <v>35</v>
      </c>
      <c r="AK64" t="s">
        <v>21</v>
      </c>
      <c r="AL64">
        <v>1095</v>
      </c>
      <c r="AM64" t="s">
        <v>21</v>
      </c>
      <c r="AN64" t="s">
        <v>21</v>
      </c>
      <c r="AO64" s="17">
        <v>0.40151515151515099</v>
      </c>
      <c r="AP64" s="18" t="s">
        <v>1410</v>
      </c>
      <c r="AQ64" t="s">
        <v>21</v>
      </c>
      <c r="AR64" t="b">
        <v>0</v>
      </c>
    </row>
    <row r="65" spans="1:44" x14ac:dyDescent="0.2">
      <c r="A65" t="s">
        <v>1404</v>
      </c>
      <c r="B65" t="s">
        <v>1267</v>
      </c>
      <c r="C65" t="s">
        <v>1357</v>
      </c>
      <c r="D65" t="b">
        <v>0</v>
      </c>
      <c r="E65" t="s">
        <v>1150</v>
      </c>
      <c r="F65" t="s">
        <v>21</v>
      </c>
      <c r="G65" t="s">
        <v>21</v>
      </c>
      <c r="H65" t="s">
        <v>1198</v>
      </c>
      <c r="I65" t="s">
        <v>22</v>
      </c>
      <c r="J65" t="s">
        <v>707</v>
      </c>
      <c r="K65" t="s">
        <v>1086</v>
      </c>
      <c r="L65" t="s">
        <v>1278</v>
      </c>
      <c r="M65" s="12">
        <v>1.31</v>
      </c>
      <c r="N65" s="12">
        <v>1.96</v>
      </c>
      <c r="O65" t="s">
        <v>21</v>
      </c>
      <c r="P65" t="s">
        <v>21</v>
      </c>
      <c r="Q65" t="s">
        <v>1265</v>
      </c>
      <c r="R65" t="s">
        <v>1406</v>
      </c>
      <c r="S65" s="12">
        <v>0.1</v>
      </c>
      <c r="T65" s="12">
        <v>7.0000000000000007E-2</v>
      </c>
      <c r="U65" s="12"/>
      <c r="V65" s="12"/>
      <c r="W65" t="s">
        <v>1302</v>
      </c>
      <c r="X65">
        <v>4</v>
      </c>
      <c r="Y65">
        <v>4</v>
      </c>
      <c r="Z65" t="s">
        <v>1407</v>
      </c>
      <c r="AA65" t="b">
        <v>1</v>
      </c>
      <c r="AB65" t="s">
        <v>1269</v>
      </c>
      <c r="AC65">
        <v>5.0000000000000001E-3</v>
      </c>
      <c r="AD65" t="s">
        <v>21</v>
      </c>
      <c r="AE65">
        <v>7854</v>
      </c>
      <c r="AF65">
        <v>10</v>
      </c>
      <c r="AG65">
        <v>70</v>
      </c>
      <c r="AH65">
        <v>35</v>
      </c>
      <c r="AI65">
        <v>70</v>
      </c>
      <c r="AJ65">
        <v>35</v>
      </c>
      <c r="AK65">
        <v>2555</v>
      </c>
      <c r="AL65" t="s">
        <v>21</v>
      </c>
      <c r="AM65" t="s">
        <v>21</v>
      </c>
      <c r="AN65" t="s">
        <v>21</v>
      </c>
      <c r="AO65" s="17">
        <v>0.40151515151515099</v>
      </c>
      <c r="AP65" s="18" t="s">
        <v>1410</v>
      </c>
      <c r="AQ65" t="s">
        <v>21</v>
      </c>
      <c r="AR65" t="b">
        <v>0</v>
      </c>
    </row>
    <row r="66" spans="1:44" x14ac:dyDescent="0.2">
      <c r="A66" t="s">
        <v>1404</v>
      </c>
      <c r="B66" t="s">
        <v>1267</v>
      </c>
      <c r="C66" t="s">
        <v>1357</v>
      </c>
      <c r="D66" t="b">
        <v>0</v>
      </c>
      <c r="E66" t="s">
        <v>1150</v>
      </c>
      <c r="F66" t="s">
        <v>21</v>
      </c>
      <c r="G66" t="s">
        <v>21</v>
      </c>
      <c r="H66" t="s">
        <v>1198</v>
      </c>
      <c r="I66" t="s">
        <v>702</v>
      </c>
      <c r="J66" t="s">
        <v>707</v>
      </c>
      <c r="K66" t="s">
        <v>1086</v>
      </c>
      <c r="L66" t="s">
        <v>1278</v>
      </c>
      <c r="M66" s="12">
        <v>1.0900000000000001</v>
      </c>
      <c r="N66" s="12">
        <v>1.88</v>
      </c>
      <c r="O66" t="s">
        <v>21</v>
      </c>
      <c r="P66" t="s">
        <v>21</v>
      </c>
      <c r="Q66" t="s">
        <v>1265</v>
      </c>
      <c r="R66" t="s">
        <v>1406</v>
      </c>
      <c r="S66" s="12">
        <v>0.15</v>
      </c>
      <c r="T66" s="12">
        <v>0.06</v>
      </c>
      <c r="U66" s="12"/>
      <c r="V66" s="12"/>
      <c r="W66" t="s">
        <v>1302</v>
      </c>
      <c r="X66">
        <v>4</v>
      </c>
      <c r="Y66">
        <v>4</v>
      </c>
      <c r="Z66" t="s">
        <v>1407</v>
      </c>
      <c r="AA66" t="b">
        <v>1</v>
      </c>
      <c r="AB66" t="s">
        <v>1269</v>
      </c>
      <c r="AC66">
        <v>1E-3</v>
      </c>
      <c r="AD66" t="s">
        <v>21</v>
      </c>
      <c r="AE66">
        <v>7854</v>
      </c>
      <c r="AF66">
        <v>10</v>
      </c>
      <c r="AG66">
        <v>70</v>
      </c>
      <c r="AH66">
        <v>35</v>
      </c>
      <c r="AI66">
        <v>70</v>
      </c>
      <c r="AJ66">
        <v>35</v>
      </c>
      <c r="AK66">
        <v>2920</v>
      </c>
      <c r="AL66" t="s">
        <v>21</v>
      </c>
      <c r="AM66" t="s">
        <v>21</v>
      </c>
      <c r="AN66" t="s">
        <v>21</v>
      </c>
      <c r="AO66" s="17">
        <v>0.40151515151515099</v>
      </c>
      <c r="AP66" s="18" t="s">
        <v>1410</v>
      </c>
      <c r="AQ66" t="s">
        <v>21</v>
      </c>
      <c r="AR66" t="b">
        <v>0</v>
      </c>
    </row>
    <row r="67" spans="1:44" x14ac:dyDescent="0.2">
      <c r="A67" t="s">
        <v>1404</v>
      </c>
      <c r="B67" t="s">
        <v>1267</v>
      </c>
      <c r="C67" t="s">
        <v>1357</v>
      </c>
      <c r="D67" t="b">
        <v>0</v>
      </c>
      <c r="E67" t="s">
        <v>1150</v>
      </c>
      <c r="F67" t="s">
        <v>21</v>
      </c>
      <c r="G67" t="s">
        <v>21</v>
      </c>
      <c r="H67" t="s">
        <v>1198</v>
      </c>
      <c r="I67" t="s">
        <v>702</v>
      </c>
      <c r="J67" t="s">
        <v>707</v>
      </c>
      <c r="K67" t="s">
        <v>1086</v>
      </c>
      <c r="L67" t="s">
        <v>1278</v>
      </c>
      <c r="M67" s="12">
        <v>1.25</v>
      </c>
      <c r="N67" s="12">
        <v>1.94</v>
      </c>
      <c r="O67" t="s">
        <v>21</v>
      </c>
      <c r="P67" t="s">
        <v>21</v>
      </c>
      <c r="Q67" t="s">
        <v>1265</v>
      </c>
      <c r="R67" t="s">
        <v>1406</v>
      </c>
      <c r="S67" s="12">
        <v>0.22</v>
      </c>
      <c r="T67" s="12">
        <v>0.06</v>
      </c>
      <c r="U67" s="12"/>
      <c r="V67" s="12"/>
      <c r="W67" t="s">
        <v>1302</v>
      </c>
      <c r="X67">
        <v>4</v>
      </c>
      <c r="Y67">
        <v>4</v>
      </c>
      <c r="Z67" t="s">
        <v>1407</v>
      </c>
      <c r="AA67" t="b">
        <v>1</v>
      </c>
      <c r="AB67" t="s">
        <v>1269</v>
      </c>
      <c r="AC67">
        <v>3.0000000000000001E-3</v>
      </c>
      <c r="AD67" t="s">
        <v>21</v>
      </c>
      <c r="AE67">
        <v>7854</v>
      </c>
      <c r="AF67">
        <v>10</v>
      </c>
      <c r="AG67">
        <v>70</v>
      </c>
      <c r="AH67">
        <v>35</v>
      </c>
      <c r="AI67">
        <v>70</v>
      </c>
      <c r="AJ67">
        <v>35</v>
      </c>
      <c r="AK67">
        <v>3285</v>
      </c>
      <c r="AL67" t="s">
        <v>21</v>
      </c>
      <c r="AM67" t="s">
        <v>21</v>
      </c>
      <c r="AN67" t="s">
        <v>21</v>
      </c>
      <c r="AO67" s="17">
        <v>0.40151515151515099</v>
      </c>
      <c r="AP67" s="18" t="s">
        <v>1410</v>
      </c>
      <c r="AQ67" t="s">
        <v>21</v>
      </c>
      <c r="AR67" t="b">
        <v>0</v>
      </c>
    </row>
    <row r="68" spans="1:44" x14ac:dyDescent="0.2">
      <c r="A68" t="s">
        <v>1404</v>
      </c>
      <c r="B68" t="s">
        <v>1267</v>
      </c>
      <c r="C68" t="s">
        <v>1357</v>
      </c>
      <c r="D68" t="b">
        <v>0</v>
      </c>
      <c r="E68" t="s">
        <v>1150</v>
      </c>
      <c r="F68" t="s">
        <v>21</v>
      </c>
      <c r="G68" t="s">
        <v>21</v>
      </c>
      <c r="H68" t="s">
        <v>1198</v>
      </c>
      <c r="I68" t="s">
        <v>22</v>
      </c>
      <c r="J68" t="s">
        <v>707</v>
      </c>
      <c r="K68" t="s">
        <v>1086</v>
      </c>
      <c r="L68" t="s">
        <v>1278</v>
      </c>
      <c r="M68" s="12">
        <v>1.41</v>
      </c>
      <c r="N68" s="12">
        <v>1.96</v>
      </c>
      <c r="O68" t="s">
        <v>21</v>
      </c>
      <c r="P68" t="s">
        <v>21</v>
      </c>
      <c r="Q68" t="s">
        <v>1265</v>
      </c>
      <c r="R68" t="s">
        <v>1406</v>
      </c>
      <c r="S68" s="12">
        <v>0.17</v>
      </c>
      <c r="T68" s="12">
        <v>7.0000000000000007E-2</v>
      </c>
      <c r="U68" s="12"/>
      <c r="V68" s="12"/>
      <c r="W68" t="s">
        <v>1302</v>
      </c>
      <c r="X68">
        <v>4</v>
      </c>
      <c r="Y68">
        <v>4</v>
      </c>
      <c r="Z68" t="s">
        <v>1407</v>
      </c>
      <c r="AA68" t="b">
        <v>1</v>
      </c>
      <c r="AB68" t="s">
        <v>1269</v>
      </c>
      <c r="AC68">
        <v>5.0000000000000001E-3</v>
      </c>
      <c r="AD68" t="s">
        <v>21</v>
      </c>
      <c r="AE68">
        <v>7854</v>
      </c>
      <c r="AF68">
        <v>10</v>
      </c>
      <c r="AG68">
        <v>70</v>
      </c>
      <c r="AH68">
        <v>35</v>
      </c>
      <c r="AI68">
        <v>70</v>
      </c>
      <c r="AJ68">
        <v>35</v>
      </c>
      <c r="AK68" t="s">
        <v>21</v>
      </c>
      <c r="AL68">
        <v>365</v>
      </c>
      <c r="AM68" t="s">
        <v>21</v>
      </c>
      <c r="AN68" t="s">
        <v>21</v>
      </c>
      <c r="AO68" s="17">
        <v>0.40151515151515099</v>
      </c>
      <c r="AP68" s="18" t="s">
        <v>1410</v>
      </c>
      <c r="AQ68" t="s">
        <v>21</v>
      </c>
      <c r="AR68" t="b">
        <v>0</v>
      </c>
    </row>
    <row r="69" spans="1:44" x14ac:dyDescent="0.2">
      <c r="A69" t="s">
        <v>1404</v>
      </c>
      <c r="B69" t="s">
        <v>1267</v>
      </c>
      <c r="C69" t="s">
        <v>1357</v>
      </c>
      <c r="D69" t="b">
        <v>0</v>
      </c>
      <c r="E69" t="s">
        <v>1150</v>
      </c>
      <c r="F69" t="s">
        <v>21</v>
      </c>
      <c r="G69" t="s">
        <v>21</v>
      </c>
      <c r="H69" t="s">
        <v>1198</v>
      </c>
      <c r="I69" t="s">
        <v>702</v>
      </c>
      <c r="J69" t="s">
        <v>707</v>
      </c>
      <c r="K69" t="s">
        <v>1086</v>
      </c>
      <c r="L69" t="s">
        <v>1278</v>
      </c>
      <c r="M69" s="12">
        <v>1.52</v>
      </c>
      <c r="N69" s="12">
        <v>1.88</v>
      </c>
      <c r="O69" t="s">
        <v>21</v>
      </c>
      <c r="P69" t="s">
        <v>21</v>
      </c>
      <c r="Q69" t="s">
        <v>1265</v>
      </c>
      <c r="R69" t="s">
        <v>1406</v>
      </c>
      <c r="S69" s="12">
        <v>0.17</v>
      </c>
      <c r="T69" s="12">
        <v>0.06</v>
      </c>
      <c r="U69" s="12"/>
      <c r="V69" s="12"/>
      <c r="W69" t="s">
        <v>1302</v>
      </c>
      <c r="X69">
        <v>4</v>
      </c>
      <c r="Y69">
        <v>4</v>
      </c>
      <c r="Z69" t="s">
        <v>1407</v>
      </c>
      <c r="AA69" t="b">
        <v>1</v>
      </c>
      <c r="AB69" t="s">
        <v>1400</v>
      </c>
      <c r="AC69">
        <v>9.1999999999999998E-2</v>
      </c>
      <c r="AD69" t="s">
        <v>21</v>
      </c>
      <c r="AE69">
        <v>7854</v>
      </c>
      <c r="AF69">
        <v>10</v>
      </c>
      <c r="AG69">
        <v>70</v>
      </c>
      <c r="AH69">
        <v>35</v>
      </c>
      <c r="AI69">
        <v>70</v>
      </c>
      <c r="AJ69">
        <v>35</v>
      </c>
      <c r="AK69" t="s">
        <v>21</v>
      </c>
      <c r="AL69">
        <v>730</v>
      </c>
      <c r="AM69" t="s">
        <v>21</v>
      </c>
      <c r="AN69" t="s">
        <v>21</v>
      </c>
      <c r="AO69" s="17">
        <v>0.40151515151515099</v>
      </c>
      <c r="AP69" s="18" t="s">
        <v>1410</v>
      </c>
      <c r="AQ69" t="s">
        <v>21</v>
      </c>
      <c r="AR69" t="b">
        <v>0</v>
      </c>
    </row>
    <row r="70" spans="1:44" x14ac:dyDescent="0.2">
      <c r="A70" t="s">
        <v>1404</v>
      </c>
      <c r="B70" t="s">
        <v>1267</v>
      </c>
      <c r="C70" t="s">
        <v>1357</v>
      </c>
      <c r="D70" t="b">
        <v>0</v>
      </c>
      <c r="E70" t="s">
        <v>1150</v>
      </c>
      <c r="F70" t="s">
        <v>21</v>
      </c>
      <c r="G70" t="s">
        <v>21</v>
      </c>
      <c r="H70" t="s">
        <v>1198</v>
      </c>
      <c r="I70" t="s">
        <v>702</v>
      </c>
      <c r="J70" t="s">
        <v>707</v>
      </c>
      <c r="K70" t="s">
        <v>1086</v>
      </c>
      <c r="L70" t="s">
        <v>1278</v>
      </c>
      <c r="M70" s="12">
        <v>1.51</v>
      </c>
      <c r="N70" s="12">
        <v>1.94</v>
      </c>
      <c r="O70" t="s">
        <v>21</v>
      </c>
      <c r="P70" t="s">
        <v>21</v>
      </c>
      <c r="Q70" t="s">
        <v>1265</v>
      </c>
      <c r="R70" t="s">
        <v>1406</v>
      </c>
      <c r="S70" s="12">
        <v>0.17</v>
      </c>
      <c r="T70" s="12">
        <v>0.06</v>
      </c>
      <c r="U70" s="12"/>
      <c r="V70" s="12"/>
      <c r="W70" t="s">
        <v>1302</v>
      </c>
      <c r="X70">
        <v>4</v>
      </c>
      <c r="Y70">
        <v>4</v>
      </c>
      <c r="Z70" t="s">
        <v>1407</v>
      </c>
      <c r="AA70" t="b">
        <v>1</v>
      </c>
      <c r="AB70" t="s">
        <v>1269</v>
      </c>
      <c r="AC70">
        <v>4.9000000000000002E-2</v>
      </c>
      <c r="AD70" t="s">
        <v>21</v>
      </c>
      <c r="AE70">
        <v>7854</v>
      </c>
      <c r="AF70">
        <v>10</v>
      </c>
      <c r="AG70">
        <v>70</v>
      </c>
      <c r="AH70">
        <v>35</v>
      </c>
      <c r="AI70">
        <v>70</v>
      </c>
      <c r="AJ70">
        <v>35</v>
      </c>
      <c r="AK70" t="s">
        <v>21</v>
      </c>
      <c r="AL70">
        <v>1095</v>
      </c>
      <c r="AM70" t="s">
        <v>21</v>
      </c>
      <c r="AN70" t="s">
        <v>21</v>
      </c>
      <c r="AO70" s="17">
        <v>0.40151515151515099</v>
      </c>
      <c r="AP70" s="18" t="s">
        <v>1410</v>
      </c>
      <c r="AQ70" t="s">
        <v>21</v>
      </c>
      <c r="AR70" t="b">
        <v>0</v>
      </c>
    </row>
    <row r="71" spans="1:44" x14ac:dyDescent="0.2">
      <c r="A71" t="s">
        <v>1404</v>
      </c>
      <c r="B71" t="s">
        <v>1267</v>
      </c>
      <c r="C71" t="s">
        <v>1357</v>
      </c>
      <c r="D71" t="b">
        <v>0</v>
      </c>
      <c r="E71" t="s">
        <v>18</v>
      </c>
      <c r="F71" t="s">
        <v>21</v>
      </c>
      <c r="G71" t="s">
        <v>21</v>
      </c>
      <c r="H71" t="s">
        <v>1198</v>
      </c>
      <c r="I71" t="s">
        <v>22</v>
      </c>
      <c r="J71" t="s">
        <v>707</v>
      </c>
      <c r="K71" t="s">
        <v>1086</v>
      </c>
      <c r="L71" t="s">
        <v>1278</v>
      </c>
      <c r="M71" s="12">
        <v>1.22</v>
      </c>
      <c r="N71" s="12">
        <v>1.85</v>
      </c>
      <c r="O71" t="s">
        <v>21</v>
      </c>
      <c r="P71" t="s">
        <v>21</v>
      </c>
      <c r="Q71" t="s">
        <v>1265</v>
      </c>
      <c r="R71" t="s">
        <v>1406</v>
      </c>
      <c r="S71" s="12">
        <v>0.36</v>
      </c>
      <c r="T71" s="12">
        <v>0.05</v>
      </c>
      <c r="U71" s="12"/>
      <c r="V71" s="12"/>
      <c r="W71" t="s">
        <v>1302</v>
      </c>
      <c r="X71">
        <v>4</v>
      </c>
      <c r="Y71">
        <v>4</v>
      </c>
      <c r="Z71" t="s">
        <v>1407</v>
      </c>
      <c r="AA71" t="b">
        <v>1</v>
      </c>
      <c r="AB71" t="s">
        <v>1269</v>
      </c>
      <c r="AC71">
        <v>8.0000000000000002E-3</v>
      </c>
      <c r="AD71" t="s">
        <v>21</v>
      </c>
      <c r="AE71">
        <v>7854</v>
      </c>
      <c r="AF71">
        <v>10</v>
      </c>
      <c r="AG71">
        <v>70</v>
      </c>
      <c r="AH71">
        <v>35</v>
      </c>
      <c r="AI71">
        <v>70</v>
      </c>
      <c r="AJ71">
        <v>35</v>
      </c>
      <c r="AK71">
        <v>2555</v>
      </c>
      <c r="AL71" t="s">
        <v>21</v>
      </c>
      <c r="AM71" t="s">
        <v>21</v>
      </c>
      <c r="AN71" t="s">
        <v>21</v>
      </c>
      <c r="AO71" s="17">
        <v>0.40151515151515099</v>
      </c>
      <c r="AP71" s="18" t="s">
        <v>1410</v>
      </c>
      <c r="AQ71" t="s">
        <v>21</v>
      </c>
      <c r="AR71" t="b">
        <v>0</v>
      </c>
    </row>
    <row r="72" spans="1:44" x14ac:dyDescent="0.2">
      <c r="A72" t="s">
        <v>1404</v>
      </c>
      <c r="B72" t="s">
        <v>1267</v>
      </c>
      <c r="C72" t="s">
        <v>1357</v>
      </c>
      <c r="D72" t="b">
        <v>0</v>
      </c>
      <c r="E72" t="s">
        <v>18</v>
      </c>
      <c r="F72" t="s">
        <v>21</v>
      </c>
      <c r="G72" t="s">
        <v>21</v>
      </c>
      <c r="H72" t="s">
        <v>1198</v>
      </c>
      <c r="I72" t="s">
        <v>702</v>
      </c>
      <c r="J72" t="s">
        <v>707</v>
      </c>
      <c r="K72" t="s">
        <v>1086</v>
      </c>
      <c r="L72" t="s">
        <v>1278</v>
      </c>
      <c r="M72" s="12">
        <v>1.86</v>
      </c>
      <c r="N72" s="12">
        <v>1.81</v>
      </c>
      <c r="O72" t="s">
        <v>21</v>
      </c>
      <c r="P72" t="s">
        <v>21</v>
      </c>
      <c r="Q72" t="s">
        <v>1265</v>
      </c>
      <c r="R72" t="s">
        <v>1406</v>
      </c>
      <c r="S72" s="12">
        <v>0.08</v>
      </c>
      <c r="T72" s="12">
        <v>7.0000000000000007E-2</v>
      </c>
      <c r="U72" s="12"/>
      <c r="V72" s="12"/>
      <c r="W72" t="s">
        <v>1302</v>
      </c>
      <c r="X72">
        <v>4</v>
      </c>
      <c r="Y72">
        <v>4</v>
      </c>
      <c r="Z72" t="s">
        <v>1407</v>
      </c>
      <c r="AA72" t="b">
        <v>0</v>
      </c>
      <c r="AB72" t="s">
        <v>21</v>
      </c>
      <c r="AC72" t="s">
        <v>21</v>
      </c>
      <c r="AD72" t="s">
        <v>21</v>
      </c>
      <c r="AE72">
        <v>7854</v>
      </c>
      <c r="AF72">
        <v>10</v>
      </c>
      <c r="AG72">
        <v>70</v>
      </c>
      <c r="AH72">
        <v>35</v>
      </c>
      <c r="AI72">
        <v>70</v>
      </c>
      <c r="AJ72">
        <v>35</v>
      </c>
      <c r="AK72">
        <v>2920</v>
      </c>
      <c r="AL72" t="s">
        <v>21</v>
      </c>
      <c r="AM72" t="s">
        <v>21</v>
      </c>
      <c r="AN72" t="s">
        <v>21</v>
      </c>
      <c r="AO72" s="17">
        <v>0.40151515151515099</v>
      </c>
      <c r="AP72" s="18" t="s">
        <v>1410</v>
      </c>
      <c r="AQ72" t="s">
        <v>21</v>
      </c>
      <c r="AR72" t="b">
        <v>0</v>
      </c>
    </row>
    <row r="73" spans="1:44" x14ac:dyDescent="0.2">
      <c r="A73" t="s">
        <v>1404</v>
      </c>
      <c r="B73" t="s">
        <v>1267</v>
      </c>
      <c r="C73" t="s">
        <v>1357</v>
      </c>
      <c r="D73" t="b">
        <v>0</v>
      </c>
      <c r="E73" t="s">
        <v>18</v>
      </c>
      <c r="F73" t="s">
        <v>21</v>
      </c>
      <c r="G73" t="s">
        <v>21</v>
      </c>
      <c r="H73" t="s">
        <v>1198</v>
      </c>
      <c r="I73" t="s">
        <v>702</v>
      </c>
      <c r="J73" t="s">
        <v>707</v>
      </c>
      <c r="K73" t="s">
        <v>1086</v>
      </c>
      <c r="L73" t="s">
        <v>1278</v>
      </c>
      <c r="M73" s="12">
        <v>1.45</v>
      </c>
      <c r="N73" s="12">
        <v>1.76</v>
      </c>
      <c r="O73" t="s">
        <v>21</v>
      </c>
      <c r="P73" t="s">
        <v>21</v>
      </c>
      <c r="Q73" t="s">
        <v>1265</v>
      </c>
      <c r="R73" t="s">
        <v>1406</v>
      </c>
      <c r="S73" s="12">
        <v>0.11</v>
      </c>
      <c r="T73" s="12">
        <v>0.05</v>
      </c>
      <c r="U73" s="12"/>
      <c r="V73" s="12"/>
      <c r="W73" t="s">
        <v>1302</v>
      </c>
      <c r="X73">
        <v>4</v>
      </c>
      <c r="Y73">
        <v>4</v>
      </c>
      <c r="Z73" t="s">
        <v>1407</v>
      </c>
      <c r="AA73" t="b">
        <v>0</v>
      </c>
      <c r="AB73" t="s">
        <v>21</v>
      </c>
      <c r="AC73" t="s">
        <v>21</v>
      </c>
      <c r="AD73" t="s">
        <v>21</v>
      </c>
      <c r="AE73">
        <v>7854</v>
      </c>
      <c r="AF73">
        <v>10</v>
      </c>
      <c r="AG73">
        <v>70</v>
      </c>
      <c r="AH73">
        <v>35</v>
      </c>
      <c r="AI73">
        <v>70</v>
      </c>
      <c r="AJ73">
        <v>35</v>
      </c>
      <c r="AK73">
        <v>3285</v>
      </c>
      <c r="AL73" t="s">
        <v>21</v>
      </c>
      <c r="AM73" t="s">
        <v>21</v>
      </c>
      <c r="AN73" t="s">
        <v>21</v>
      </c>
      <c r="AO73" s="17">
        <v>0.40151515151515099</v>
      </c>
      <c r="AP73" s="18" t="s">
        <v>1410</v>
      </c>
      <c r="AQ73" t="s">
        <v>21</v>
      </c>
      <c r="AR73" t="b">
        <v>0</v>
      </c>
    </row>
    <row r="74" spans="1:44" x14ac:dyDescent="0.2">
      <c r="A74" t="s">
        <v>1404</v>
      </c>
      <c r="B74" t="s">
        <v>1267</v>
      </c>
      <c r="C74" t="s">
        <v>1357</v>
      </c>
      <c r="D74" t="b">
        <v>0</v>
      </c>
      <c r="E74" t="s">
        <v>18</v>
      </c>
      <c r="F74" t="s">
        <v>21</v>
      </c>
      <c r="G74" t="s">
        <v>21</v>
      </c>
      <c r="H74" t="s">
        <v>1198</v>
      </c>
      <c r="I74" t="s">
        <v>22</v>
      </c>
      <c r="J74" t="s">
        <v>707</v>
      </c>
      <c r="K74" t="s">
        <v>1086</v>
      </c>
      <c r="L74" t="s">
        <v>1278</v>
      </c>
      <c r="M74" s="12">
        <v>1.48</v>
      </c>
      <c r="N74" s="12">
        <v>1.85</v>
      </c>
      <c r="O74" t="s">
        <v>21</v>
      </c>
      <c r="P74" t="s">
        <v>21</v>
      </c>
      <c r="Q74" t="s">
        <v>1265</v>
      </c>
      <c r="R74" t="s">
        <v>1406</v>
      </c>
      <c r="S74" s="12">
        <v>0.16</v>
      </c>
      <c r="T74" s="12">
        <v>0.05</v>
      </c>
      <c r="U74" s="12"/>
      <c r="V74" s="12"/>
      <c r="W74" t="s">
        <v>1302</v>
      </c>
      <c r="X74">
        <v>4</v>
      </c>
      <c r="Y74">
        <v>4</v>
      </c>
      <c r="Z74" t="s">
        <v>1407</v>
      </c>
      <c r="AA74" t="b">
        <v>0</v>
      </c>
      <c r="AB74" t="s">
        <v>21</v>
      </c>
      <c r="AC74" t="s">
        <v>21</v>
      </c>
      <c r="AD74" t="s">
        <v>21</v>
      </c>
      <c r="AE74">
        <v>7854</v>
      </c>
      <c r="AF74">
        <v>10</v>
      </c>
      <c r="AG74">
        <v>70</v>
      </c>
      <c r="AH74">
        <v>35</v>
      </c>
      <c r="AI74">
        <v>70</v>
      </c>
      <c r="AJ74">
        <v>35</v>
      </c>
      <c r="AK74" t="s">
        <v>21</v>
      </c>
      <c r="AL74">
        <v>365</v>
      </c>
      <c r="AM74" t="s">
        <v>21</v>
      </c>
      <c r="AN74" t="s">
        <v>21</v>
      </c>
      <c r="AO74" s="17">
        <v>0.40151515151515099</v>
      </c>
      <c r="AP74" s="18" t="s">
        <v>1410</v>
      </c>
      <c r="AQ74" t="s">
        <v>21</v>
      </c>
      <c r="AR74" t="b">
        <v>0</v>
      </c>
    </row>
    <row r="75" spans="1:44" x14ac:dyDescent="0.2">
      <c r="A75" t="s">
        <v>1404</v>
      </c>
      <c r="B75" t="s">
        <v>1267</v>
      </c>
      <c r="C75" t="s">
        <v>1357</v>
      </c>
      <c r="D75" t="b">
        <v>0</v>
      </c>
      <c r="E75" t="s">
        <v>18</v>
      </c>
      <c r="F75" t="s">
        <v>21</v>
      </c>
      <c r="G75" t="s">
        <v>21</v>
      </c>
      <c r="H75" t="s">
        <v>1198</v>
      </c>
      <c r="I75" t="s">
        <v>702</v>
      </c>
      <c r="J75" t="s">
        <v>707</v>
      </c>
      <c r="K75" t="s">
        <v>1086</v>
      </c>
      <c r="L75" t="s">
        <v>1278</v>
      </c>
      <c r="M75" s="12">
        <v>1.27</v>
      </c>
      <c r="N75" s="12">
        <v>1.81</v>
      </c>
      <c r="O75" t="s">
        <v>21</v>
      </c>
      <c r="P75" t="s">
        <v>21</v>
      </c>
      <c r="Q75" t="s">
        <v>1265</v>
      </c>
      <c r="R75" t="s">
        <v>1406</v>
      </c>
      <c r="S75" s="12">
        <v>0.19</v>
      </c>
      <c r="T75" s="12">
        <v>7.0000000000000007E-2</v>
      </c>
      <c r="U75" s="12"/>
      <c r="V75" s="12"/>
      <c r="W75" t="s">
        <v>1302</v>
      </c>
      <c r="X75">
        <v>4</v>
      </c>
      <c r="Y75">
        <v>4</v>
      </c>
      <c r="Z75" t="s">
        <v>1407</v>
      </c>
      <c r="AA75" t="b">
        <v>1</v>
      </c>
      <c r="AB75" t="s">
        <v>1269</v>
      </c>
      <c r="AC75">
        <v>0.02</v>
      </c>
      <c r="AD75" t="s">
        <v>21</v>
      </c>
      <c r="AE75">
        <v>7854</v>
      </c>
      <c r="AF75">
        <v>10</v>
      </c>
      <c r="AG75">
        <v>70</v>
      </c>
      <c r="AH75">
        <v>35</v>
      </c>
      <c r="AI75">
        <v>70</v>
      </c>
      <c r="AJ75">
        <v>35</v>
      </c>
      <c r="AK75" t="s">
        <v>21</v>
      </c>
      <c r="AL75">
        <v>730</v>
      </c>
      <c r="AM75" t="s">
        <v>21</v>
      </c>
      <c r="AN75" t="s">
        <v>21</v>
      </c>
      <c r="AO75" s="17">
        <v>0.40151515151515099</v>
      </c>
      <c r="AP75" s="18" t="s">
        <v>1410</v>
      </c>
      <c r="AQ75" t="s">
        <v>21</v>
      </c>
      <c r="AR75" t="b">
        <v>0</v>
      </c>
    </row>
    <row r="76" spans="1:44" x14ac:dyDescent="0.2">
      <c r="A76" t="s">
        <v>1404</v>
      </c>
      <c r="B76" t="s">
        <v>1267</v>
      </c>
      <c r="C76" t="s">
        <v>1357</v>
      </c>
      <c r="D76" t="b">
        <v>0</v>
      </c>
      <c r="E76" t="s">
        <v>18</v>
      </c>
      <c r="F76" t="s">
        <v>21</v>
      </c>
      <c r="G76" t="s">
        <v>21</v>
      </c>
      <c r="H76" t="s">
        <v>1198</v>
      </c>
      <c r="I76" t="s">
        <v>702</v>
      </c>
      <c r="J76" t="s">
        <v>707</v>
      </c>
      <c r="K76" t="s">
        <v>1086</v>
      </c>
      <c r="L76" t="s">
        <v>1278</v>
      </c>
      <c r="M76" s="12">
        <v>1.49</v>
      </c>
      <c r="N76" s="12">
        <v>1.76</v>
      </c>
      <c r="O76" t="s">
        <v>21</v>
      </c>
      <c r="P76" t="s">
        <v>21</v>
      </c>
      <c r="Q76" t="s">
        <v>1265</v>
      </c>
      <c r="R76" t="s">
        <v>1406</v>
      </c>
      <c r="S76" s="12">
        <v>0.13</v>
      </c>
      <c r="T76" s="12">
        <v>0.05</v>
      </c>
      <c r="U76" s="12"/>
      <c r="V76" s="12"/>
      <c r="W76" t="s">
        <v>1302</v>
      </c>
      <c r="X76">
        <v>4</v>
      </c>
      <c r="Y76">
        <v>4</v>
      </c>
      <c r="Z76" t="s">
        <v>1407</v>
      </c>
      <c r="AA76" t="b">
        <v>0</v>
      </c>
      <c r="AB76" t="s">
        <v>21</v>
      </c>
      <c r="AC76" t="s">
        <v>21</v>
      </c>
      <c r="AD76" t="s">
        <v>21</v>
      </c>
      <c r="AE76">
        <v>7854</v>
      </c>
      <c r="AF76">
        <v>10</v>
      </c>
      <c r="AG76">
        <v>70</v>
      </c>
      <c r="AH76">
        <v>35</v>
      </c>
      <c r="AI76">
        <v>70</v>
      </c>
      <c r="AJ76">
        <v>35</v>
      </c>
      <c r="AK76" t="s">
        <v>21</v>
      </c>
      <c r="AL76">
        <v>1095</v>
      </c>
      <c r="AM76" t="s">
        <v>21</v>
      </c>
      <c r="AN76" t="s">
        <v>21</v>
      </c>
      <c r="AO76" s="17">
        <v>0.40151515151515099</v>
      </c>
      <c r="AP76" s="18" t="s">
        <v>1410</v>
      </c>
      <c r="AQ76" t="s">
        <v>21</v>
      </c>
      <c r="AR76" t="b">
        <v>0</v>
      </c>
    </row>
    <row r="77" spans="1:44" x14ac:dyDescent="0.2">
      <c r="A77" t="s">
        <v>1404</v>
      </c>
      <c r="B77" t="s">
        <v>1267</v>
      </c>
      <c r="C77" t="s">
        <v>1357</v>
      </c>
      <c r="D77" t="b">
        <v>0</v>
      </c>
      <c r="E77" t="s">
        <v>1154</v>
      </c>
      <c r="F77" t="s">
        <v>21</v>
      </c>
      <c r="G77" t="s">
        <v>21</v>
      </c>
      <c r="H77" t="s">
        <v>1198</v>
      </c>
      <c r="I77" t="s">
        <v>22</v>
      </c>
      <c r="J77" t="s">
        <v>707</v>
      </c>
      <c r="K77" t="s">
        <v>1086</v>
      </c>
      <c r="L77" t="s">
        <v>1278</v>
      </c>
      <c r="M77" s="12">
        <v>1.6</v>
      </c>
      <c r="N77" s="12">
        <v>1.51</v>
      </c>
      <c r="O77" t="s">
        <v>21</v>
      </c>
      <c r="P77" t="s">
        <v>21</v>
      </c>
      <c r="Q77" t="s">
        <v>1265</v>
      </c>
      <c r="R77" t="s">
        <v>1406</v>
      </c>
      <c r="S77" s="12">
        <v>0.08</v>
      </c>
      <c r="T77" s="12">
        <v>0.02</v>
      </c>
      <c r="U77" s="12"/>
      <c r="V77" s="12"/>
      <c r="W77" t="s">
        <v>1302</v>
      </c>
      <c r="X77">
        <v>4</v>
      </c>
      <c r="Y77">
        <v>4</v>
      </c>
      <c r="Z77" t="s">
        <v>1407</v>
      </c>
      <c r="AA77" t="b">
        <v>0</v>
      </c>
      <c r="AB77" t="s">
        <v>21</v>
      </c>
      <c r="AC77" t="s">
        <v>21</v>
      </c>
      <c r="AD77" t="s">
        <v>21</v>
      </c>
      <c r="AE77">
        <v>7854</v>
      </c>
      <c r="AF77">
        <v>10</v>
      </c>
      <c r="AG77">
        <v>70</v>
      </c>
      <c r="AH77">
        <v>35</v>
      </c>
      <c r="AI77">
        <v>70</v>
      </c>
      <c r="AJ77">
        <v>35</v>
      </c>
      <c r="AK77">
        <v>2555</v>
      </c>
      <c r="AL77" t="s">
        <v>21</v>
      </c>
      <c r="AM77" t="s">
        <v>21</v>
      </c>
      <c r="AN77" t="s">
        <v>21</v>
      </c>
      <c r="AO77" s="17">
        <v>0.40151515151515099</v>
      </c>
      <c r="AP77" s="18" t="s">
        <v>1410</v>
      </c>
      <c r="AQ77" t="s">
        <v>21</v>
      </c>
      <c r="AR77" t="b">
        <v>0</v>
      </c>
    </row>
    <row r="78" spans="1:44" x14ac:dyDescent="0.2">
      <c r="A78" t="s">
        <v>1404</v>
      </c>
      <c r="B78" t="s">
        <v>1267</v>
      </c>
      <c r="C78" t="s">
        <v>1357</v>
      </c>
      <c r="D78" t="b">
        <v>0</v>
      </c>
      <c r="E78" t="s">
        <v>1154</v>
      </c>
      <c r="F78" t="s">
        <v>21</v>
      </c>
      <c r="G78" t="s">
        <v>21</v>
      </c>
      <c r="H78" t="s">
        <v>1198</v>
      </c>
      <c r="I78" t="s">
        <v>702</v>
      </c>
      <c r="J78" t="s">
        <v>707</v>
      </c>
      <c r="K78" t="s">
        <v>1086</v>
      </c>
      <c r="L78" t="s">
        <v>1278</v>
      </c>
      <c r="M78" s="12">
        <v>1.1399999999999999</v>
      </c>
      <c r="N78" s="12">
        <v>1.33</v>
      </c>
      <c r="O78" t="s">
        <v>21</v>
      </c>
      <c r="P78" t="s">
        <v>21</v>
      </c>
      <c r="Q78" t="s">
        <v>1265</v>
      </c>
      <c r="R78" t="s">
        <v>1406</v>
      </c>
      <c r="S78" s="12">
        <v>0.1</v>
      </c>
      <c r="T78" s="12">
        <v>0.1</v>
      </c>
      <c r="U78" s="12"/>
      <c r="V78" s="12"/>
      <c r="W78" t="s">
        <v>1302</v>
      </c>
      <c r="X78">
        <v>4</v>
      </c>
      <c r="Y78">
        <v>4</v>
      </c>
      <c r="Z78" t="s">
        <v>1407</v>
      </c>
      <c r="AA78" t="b">
        <v>0</v>
      </c>
      <c r="AB78" t="s">
        <v>21</v>
      </c>
      <c r="AC78" t="s">
        <v>21</v>
      </c>
      <c r="AD78" t="s">
        <v>21</v>
      </c>
      <c r="AE78">
        <v>7854</v>
      </c>
      <c r="AF78">
        <v>10</v>
      </c>
      <c r="AG78">
        <v>70</v>
      </c>
      <c r="AH78">
        <v>35</v>
      </c>
      <c r="AI78">
        <v>70</v>
      </c>
      <c r="AJ78">
        <v>35</v>
      </c>
      <c r="AK78">
        <v>2920</v>
      </c>
      <c r="AL78" t="s">
        <v>21</v>
      </c>
      <c r="AM78" t="s">
        <v>21</v>
      </c>
      <c r="AN78" t="s">
        <v>21</v>
      </c>
      <c r="AO78" s="17">
        <v>0.40151515151515099</v>
      </c>
      <c r="AP78" s="18" t="s">
        <v>1410</v>
      </c>
      <c r="AQ78" t="s">
        <v>21</v>
      </c>
      <c r="AR78" t="b">
        <v>0</v>
      </c>
    </row>
    <row r="79" spans="1:44" x14ac:dyDescent="0.2">
      <c r="A79" t="s">
        <v>1404</v>
      </c>
      <c r="B79" t="s">
        <v>1267</v>
      </c>
      <c r="C79" t="s">
        <v>1357</v>
      </c>
      <c r="D79" t="b">
        <v>0</v>
      </c>
      <c r="E79" t="s">
        <v>1154</v>
      </c>
      <c r="F79" t="s">
        <v>21</v>
      </c>
      <c r="G79" t="s">
        <v>21</v>
      </c>
      <c r="H79" t="s">
        <v>1198</v>
      </c>
      <c r="I79" t="s">
        <v>702</v>
      </c>
      <c r="J79" t="s">
        <v>707</v>
      </c>
      <c r="K79" t="s">
        <v>1086</v>
      </c>
      <c r="L79" t="s">
        <v>1278</v>
      </c>
      <c r="M79" s="12">
        <v>1.01</v>
      </c>
      <c r="N79" s="12">
        <v>1.55</v>
      </c>
      <c r="O79" t="s">
        <v>21</v>
      </c>
      <c r="P79" t="s">
        <v>21</v>
      </c>
      <c r="Q79" t="s">
        <v>1265</v>
      </c>
      <c r="R79" t="s">
        <v>1406</v>
      </c>
      <c r="S79" s="12">
        <v>0.18</v>
      </c>
      <c r="T79" s="12">
        <v>0.04</v>
      </c>
      <c r="U79" s="12"/>
      <c r="V79" s="12"/>
      <c r="W79" t="s">
        <v>1302</v>
      </c>
      <c r="X79">
        <v>4</v>
      </c>
      <c r="Y79">
        <v>4</v>
      </c>
      <c r="Z79" t="s">
        <v>1407</v>
      </c>
      <c r="AA79" t="b">
        <v>1</v>
      </c>
      <c r="AB79" t="s">
        <v>1269</v>
      </c>
      <c r="AC79">
        <v>1E-3</v>
      </c>
      <c r="AD79" t="s">
        <v>21</v>
      </c>
      <c r="AE79">
        <v>7854</v>
      </c>
      <c r="AF79">
        <v>10</v>
      </c>
      <c r="AG79">
        <v>70</v>
      </c>
      <c r="AH79">
        <v>35</v>
      </c>
      <c r="AI79">
        <v>70</v>
      </c>
      <c r="AJ79">
        <v>35</v>
      </c>
      <c r="AK79">
        <v>3285</v>
      </c>
      <c r="AL79" t="s">
        <v>21</v>
      </c>
      <c r="AM79" t="s">
        <v>21</v>
      </c>
      <c r="AN79" t="s">
        <v>21</v>
      </c>
      <c r="AO79" s="17">
        <v>0.40151515151515099</v>
      </c>
      <c r="AP79" s="18" t="s">
        <v>1410</v>
      </c>
      <c r="AQ79" t="s">
        <v>21</v>
      </c>
      <c r="AR79" t="b">
        <v>0</v>
      </c>
    </row>
    <row r="80" spans="1:44" x14ac:dyDescent="0.2">
      <c r="A80" t="s">
        <v>1404</v>
      </c>
      <c r="B80" t="s">
        <v>1267</v>
      </c>
      <c r="C80" t="s">
        <v>1357</v>
      </c>
      <c r="D80" t="b">
        <v>0</v>
      </c>
      <c r="E80" t="s">
        <v>1154</v>
      </c>
      <c r="F80" t="s">
        <v>21</v>
      </c>
      <c r="G80" t="s">
        <v>21</v>
      </c>
      <c r="H80" t="s">
        <v>1198</v>
      </c>
      <c r="I80" t="s">
        <v>22</v>
      </c>
      <c r="J80" t="s">
        <v>707</v>
      </c>
      <c r="K80" t="s">
        <v>1086</v>
      </c>
      <c r="L80" t="s">
        <v>1278</v>
      </c>
      <c r="M80" s="12">
        <v>1.54</v>
      </c>
      <c r="N80" s="12">
        <v>1.51</v>
      </c>
      <c r="O80" t="s">
        <v>21</v>
      </c>
      <c r="P80" t="s">
        <v>21</v>
      </c>
      <c r="Q80" t="s">
        <v>1265</v>
      </c>
      <c r="R80" t="s">
        <v>1406</v>
      </c>
      <c r="S80" s="12">
        <v>0.15</v>
      </c>
      <c r="T80" s="12">
        <v>0.02</v>
      </c>
      <c r="U80" s="12"/>
      <c r="V80" s="12"/>
      <c r="W80" t="s">
        <v>1302</v>
      </c>
      <c r="X80">
        <v>4</v>
      </c>
      <c r="Y80">
        <v>4</v>
      </c>
      <c r="Z80" t="s">
        <v>1407</v>
      </c>
      <c r="AA80" t="b">
        <v>0</v>
      </c>
      <c r="AB80" t="s">
        <v>21</v>
      </c>
      <c r="AC80" t="s">
        <v>21</v>
      </c>
      <c r="AD80" t="s">
        <v>21</v>
      </c>
      <c r="AE80">
        <v>7854</v>
      </c>
      <c r="AF80">
        <v>10</v>
      </c>
      <c r="AG80">
        <v>70</v>
      </c>
      <c r="AH80">
        <v>35</v>
      </c>
      <c r="AI80">
        <v>70</v>
      </c>
      <c r="AJ80">
        <v>35</v>
      </c>
      <c r="AK80" t="s">
        <v>21</v>
      </c>
      <c r="AL80">
        <v>365</v>
      </c>
      <c r="AM80" t="s">
        <v>21</v>
      </c>
      <c r="AN80" t="s">
        <v>21</v>
      </c>
      <c r="AO80" s="17">
        <v>0.40151515151515099</v>
      </c>
      <c r="AP80" s="18" t="s">
        <v>1410</v>
      </c>
      <c r="AQ80" t="s">
        <v>21</v>
      </c>
      <c r="AR80" t="b">
        <v>0</v>
      </c>
    </row>
    <row r="81" spans="1:46" x14ac:dyDescent="0.2">
      <c r="A81" t="s">
        <v>1404</v>
      </c>
      <c r="B81" t="s">
        <v>1267</v>
      </c>
      <c r="C81" t="s">
        <v>1357</v>
      </c>
      <c r="D81" t="b">
        <v>0</v>
      </c>
      <c r="E81" t="s">
        <v>1154</v>
      </c>
      <c r="F81" t="s">
        <v>21</v>
      </c>
      <c r="G81" t="s">
        <v>21</v>
      </c>
      <c r="H81" t="s">
        <v>1198</v>
      </c>
      <c r="I81" t="s">
        <v>702</v>
      </c>
      <c r="J81" t="s">
        <v>707</v>
      </c>
      <c r="K81" t="s">
        <v>1086</v>
      </c>
      <c r="L81" t="s">
        <v>1278</v>
      </c>
      <c r="M81" s="12">
        <v>1.39</v>
      </c>
      <c r="N81" s="12">
        <v>1.33</v>
      </c>
      <c r="O81" t="s">
        <v>21</v>
      </c>
      <c r="P81" t="s">
        <v>21</v>
      </c>
      <c r="Q81" t="s">
        <v>1265</v>
      </c>
      <c r="R81" t="s">
        <v>1406</v>
      </c>
      <c r="S81" s="12">
        <v>0.03</v>
      </c>
      <c r="T81" s="12">
        <v>0.1</v>
      </c>
      <c r="U81" s="12"/>
      <c r="V81" s="12"/>
      <c r="W81" t="s">
        <v>1302</v>
      </c>
      <c r="X81">
        <v>4</v>
      </c>
      <c r="Y81">
        <v>4</v>
      </c>
      <c r="Z81" t="s">
        <v>1407</v>
      </c>
      <c r="AA81" t="b">
        <v>0</v>
      </c>
      <c r="AB81" t="s">
        <v>21</v>
      </c>
      <c r="AC81" t="s">
        <v>21</v>
      </c>
      <c r="AD81" t="s">
        <v>21</v>
      </c>
      <c r="AE81">
        <v>7854</v>
      </c>
      <c r="AF81">
        <v>10</v>
      </c>
      <c r="AG81">
        <v>70</v>
      </c>
      <c r="AH81">
        <v>35</v>
      </c>
      <c r="AI81">
        <v>70</v>
      </c>
      <c r="AJ81">
        <v>35</v>
      </c>
      <c r="AK81" t="s">
        <v>21</v>
      </c>
      <c r="AL81">
        <v>730</v>
      </c>
      <c r="AM81" t="s">
        <v>21</v>
      </c>
      <c r="AN81" t="s">
        <v>21</v>
      </c>
      <c r="AO81" s="17">
        <v>0.40151515151515099</v>
      </c>
      <c r="AP81" s="18" t="s">
        <v>1410</v>
      </c>
      <c r="AQ81" t="s">
        <v>21</v>
      </c>
      <c r="AR81" t="b">
        <v>0</v>
      </c>
    </row>
    <row r="82" spans="1:46" x14ac:dyDescent="0.2">
      <c r="A82" t="s">
        <v>1404</v>
      </c>
      <c r="B82" t="s">
        <v>1267</v>
      </c>
      <c r="C82" t="s">
        <v>1357</v>
      </c>
      <c r="D82" t="b">
        <v>0</v>
      </c>
      <c r="E82" t="s">
        <v>1154</v>
      </c>
      <c r="F82" t="s">
        <v>21</v>
      </c>
      <c r="G82" t="s">
        <v>21</v>
      </c>
      <c r="H82" t="s">
        <v>1198</v>
      </c>
      <c r="I82" t="s">
        <v>702</v>
      </c>
      <c r="J82" t="s">
        <v>707</v>
      </c>
      <c r="K82" t="s">
        <v>1086</v>
      </c>
      <c r="L82" t="s">
        <v>1278</v>
      </c>
      <c r="M82" s="12">
        <v>1.42</v>
      </c>
      <c r="N82" s="12">
        <v>1.55</v>
      </c>
      <c r="O82" t="s">
        <v>21</v>
      </c>
      <c r="P82" t="s">
        <v>21</v>
      </c>
      <c r="Q82" t="s">
        <v>1265</v>
      </c>
      <c r="R82" t="s">
        <v>1406</v>
      </c>
      <c r="S82" s="12">
        <v>0.09</v>
      </c>
      <c r="T82" s="12">
        <v>0.04</v>
      </c>
      <c r="U82" s="12"/>
      <c r="V82" s="12"/>
      <c r="W82" t="s">
        <v>1302</v>
      </c>
      <c r="X82">
        <v>4</v>
      </c>
      <c r="Y82">
        <v>4</v>
      </c>
      <c r="Z82" t="s">
        <v>1407</v>
      </c>
      <c r="AA82" t="b">
        <v>0</v>
      </c>
      <c r="AB82" t="s">
        <v>21</v>
      </c>
      <c r="AC82" t="s">
        <v>21</v>
      </c>
      <c r="AD82" t="s">
        <v>21</v>
      </c>
      <c r="AE82">
        <v>7854</v>
      </c>
      <c r="AF82">
        <v>10</v>
      </c>
      <c r="AG82">
        <v>70</v>
      </c>
      <c r="AH82">
        <v>35</v>
      </c>
      <c r="AI82">
        <v>70</v>
      </c>
      <c r="AJ82">
        <v>35</v>
      </c>
      <c r="AK82" t="s">
        <v>21</v>
      </c>
      <c r="AL82">
        <v>1095</v>
      </c>
      <c r="AM82" t="s">
        <v>21</v>
      </c>
      <c r="AN82" t="s">
        <v>21</v>
      </c>
      <c r="AO82" s="17">
        <v>0.40151515151515099</v>
      </c>
      <c r="AP82" s="18" t="s">
        <v>1410</v>
      </c>
      <c r="AQ82" t="s">
        <v>21</v>
      </c>
      <c r="AR82" t="b">
        <v>0</v>
      </c>
    </row>
    <row r="83" spans="1:46" x14ac:dyDescent="0.2">
      <c r="A83" t="s">
        <v>1436</v>
      </c>
      <c r="B83" t="s">
        <v>1264</v>
      </c>
      <c r="C83" t="s">
        <v>21</v>
      </c>
      <c r="D83" t="b">
        <v>0</v>
      </c>
      <c r="E83" t="s">
        <v>1099</v>
      </c>
      <c r="F83" t="s">
        <v>21</v>
      </c>
      <c r="G83" t="s">
        <v>21</v>
      </c>
      <c r="H83" t="s">
        <v>1212</v>
      </c>
      <c r="I83" t="s">
        <v>701</v>
      </c>
      <c r="J83" t="s">
        <v>707</v>
      </c>
      <c r="K83" t="s">
        <v>1086</v>
      </c>
      <c r="L83" t="s">
        <v>1278</v>
      </c>
      <c r="M83" s="12">
        <v>12.6086956521739</v>
      </c>
      <c r="N83" s="12">
        <v>105.652173913043</v>
      </c>
      <c r="O83" t="s">
        <v>21</v>
      </c>
      <c r="P83" t="s">
        <v>21</v>
      </c>
      <c r="Q83" t="s">
        <v>1265</v>
      </c>
      <c r="R83" t="s">
        <v>1450</v>
      </c>
      <c r="S83" s="12">
        <v>10</v>
      </c>
      <c r="T83" s="12">
        <v>13.478260869565201</v>
      </c>
      <c r="U83" s="12"/>
      <c r="V83" s="12"/>
      <c r="W83" t="s">
        <v>1302</v>
      </c>
      <c r="X83">
        <v>4</v>
      </c>
      <c r="Y83">
        <v>4</v>
      </c>
      <c r="Z83" t="s">
        <v>1451</v>
      </c>
      <c r="AA83" t="b">
        <v>1</v>
      </c>
      <c r="AB83" t="s">
        <v>1455</v>
      </c>
      <c r="AC83" t="s">
        <v>21</v>
      </c>
      <c r="AD83" t="s">
        <v>21</v>
      </c>
      <c r="AE83" t="s">
        <v>21</v>
      </c>
      <c r="AF83">
        <v>3</v>
      </c>
      <c r="AG83">
        <v>100</v>
      </c>
      <c r="AH83">
        <v>100</v>
      </c>
      <c r="AI83">
        <v>100</v>
      </c>
      <c r="AJ83">
        <v>100</v>
      </c>
      <c r="AK83">
        <v>425</v>
      </c>
      <c r="AL83" t="s">
        <v>21</v>
      </c>
      <c r="AM83" t="s">
        <v>21</v>
      </c>
      <c r="AN83" t="s">
        <v>21</v>
      </c>
      <c r="AO83" t="s">
        <v>21</v>
      </c>
      <c r="AP83" t="s">
        <v>21</v>
      </c>
      <c r="AQ83" t="s">
        <v>21</v>
      </c>
      <c r="AR83" t="b">
        <v>0</v>
      </c>
    </row>
    <row r="84" spans="1:46" x14ac:dyDescent="0.2">
      <c r="A84" t="s">
        <v>1436</v>
      </c>
      <c r="B84" t="s">
        <v>1264</v>
      </c>
      <c r="C84" t="s">
        <v>21</v>
      </c>
      <c r="D84" t="b">
        <v>1</v>
      </c>
      <c r="E84" t="s">
        <v>1437</v>
      </c>
      <c r="F84" t="s">
        <v>21</v>
      </c>
      <c r="G84" t="s">
        <v>21</v>
      </c>
      <c r="H84" t="s">
        <v>1212</v>
      </c>
      <c r="I84" t="s">
        <v>701</v>
      </c>
      <c r="J84" t="s">
        <v>707</v>
      </c>
      <c r="K84" t="s">
        <v>1086</v>
      </c>
      <c r="L84" t="s">
        <v>1278</v>
      </c>
      <c r="M84" s="12">
        <v>1.4840989399293401</v>
      </c>
      <c r="N84" s="12">
        <v>11.8727915194346</v>
      </c>
      <c r="O84" t="s">
        <v>21</v>
      </c>
      <c r="P84" t="s">
        <v>21</v>
      </c>
      <c r="Q84" t="s">
        <v>1265</v>
      </c>
      <c r="R84" t="s">
        <v>1450</v>
      </c>
      <c r="S84" s="12">
        <v>2.3321554770318</v>
      </c>
      <c r="T84" s="12">
        <v>7.4204946996466497</v>
      </c>
      <c r="U84" s="12"/>
      <c r="V84" s="12"/>
      <c r="W84" t="s">
        <v>1302</v>
      </c>
      <c r="X84">
        <v>4</v>
      </c>
      <c r="Y84">
        <v>4</v>
      </c>
      <c r="Z84" t="s">
        <v>1451</v>
      </c>
      <c r="AA84" t="b">
        <v>0</v>
      </c>
      <c r="AB84" t="s">
        <v>1309</v>
      </c>
      <c r="AC84" t="s">
        <v>21</v>
      </c>
      <c r="AD84" t="s">
        <v>21</v>
      </c>
      <c r="AE84" t="s">
        <v>21</v>
      </c>
      <c r="AF84">
        <v>3</v>
      </c>
      <c r="AG84">
        <v>100</v>
      </c>
      <c r="AH84">
        <v>100</v>
      </c>
      <c r="AI84">
        <v>100</v>
      </c>
      <c r="AJ84">
        <v>100</v>
      </c>
      <c r="AK84">
        <v>425</v>
      </c>
      <c r="AL84" t="s">
        <v>21</v>
      </c>
      <c r="AM84" t="s">
        <v>21</v>
      </c>
      <c r="AN84" t="s">
        <v>21</v>
      </c>
      <c r="AO84" t="s">
        <v>21</v>
      </c>
      <c r="AP84" t="s">
        <v>21</v>
      </c>
      <c r="AQ84" t="s">
        <v>21</v>
      </c>
      <c r="AR84" t="b">
        <v>0</v>
      </c>
    </row>
    <row r="85" spans="1:46" x14ac:dyDescent="0.2">
      <c r="A85" t="s">
        <v>1436</v>
      </c>
      <c r="B85" t="s">
        <v>1264</v>
      </c>
      <c r="C85" t="s">
        <v>21</v>
      </c>
      <c r="D85" t="b">
        <v>1</v>
      </c>
      <c r="E85" t="s">
        <v>1438</v>
      </c>
      <c r="F85" t="s">
        <v>21</v>
      </c>
      <c r="G85" t="s">
        <v>21</v>
      </c>
      <c r="H85" t="s">
        <v>1212</v>
      </c>
      <c r="I85" t="s">
        <v>701</v>
      </c>
      <c r="J85" t="s">
        <v>707</v>
      </c>
      <c r="K85" t="s">
        <v>1086</v>
      </c>
      <c r="L85" t="s">
        <v>1278</v>
      </c>
      <c r="M85" s="12">
        <v>1.0600706713781101</v>
      </c>
      <c r="N85" s="12">
        <v>8.0565371024735093</v>
      </c>
      <c r="O85" t="s">
        <v>21</v>
      </c>
      <c r="P85" t="s">
        <v>21</v>
      </c>
      <c r="Q85" t="s">
        <v>1265</v>
      </c>
      <c r="R85" t="s">
        <v>1450</v>
      </c>
      <c r="S85" s="12">
        <v>0.63604240282685998</v>
      </c>
      <c r="T85" s="12">
        <v>6.3604240282685502</v>
      </c>
      <c r="U85" s="12"/>
      <c r="V85" s="12"/>
      <c r="W85" t="s">
        <v>1302</v>
      </c>
      <c r="X85">
        <v>4</v>
      </c>
      <c r="Y85">
        <v>4</v>
      </c>
      <c r="Z85" t="s">
        <v>1451</v>
      </c>
      <c r="AA85" t="b">
        <v>0</v>
      </c>
      <c r="AB85" t="s">
        <v>1309</v>
      </c>
      <c r="AC85" t="s">
        <v>21</v>
      </c>
      <c r="AD85" t="s">
        <v>21</v>
      </c>
      <c r="AE85" t="s">
        <v>21</v>
      </c>
      <c r="AF85">
        <v>3</v>
      </c>
      <c r="AG85">
        <v>100</v>
      </c>
      <c r="AH85">
        <v>100</v>
      </c>
      <c r="AI85">
        <v>100</v>
      </c>
      <c r="AJ85">
        <v>100</v>
      </c>
      <c r="AK85">
        <v>425</v>
      </c>
      <c r="AL85" t="s">
        <v>21</v>
      </c>
      <c r="AM85" t="s">
        <v>21</v>
      </c>
      <c r="AN85" t="s">
        <v>21</v>
      </c>
      <c r="AO85" t="s">
        <v>21</v>
      </c>
      <c r="AP85" t="s">
        <v>21</v>
      </c>
      <c r="AQ85" t="s">
        <v>21</v>
      </c>
      <c r="AR85" t="b">
        <v>0</v>
      </c>
    </row>
    <row r="86" spans="1:46" x14ac:dyDescent="0.2">
      <c r="A86" t="s">
        <v>1436</v>
      </c>
      <c r="B86" t="s">
        <v>1264</v>
      </c>
      <c r="C86" t="s">
        <v>21</v>
      </c>
      <c r="D86" t="b">
        <v>1</v>
      </c>
      <c r="E86" t="s">
        <v>1439</v>
      </c>
      <c r="F86" t="s">
        <v>21</v>
      </c>
      <c r="G86" t="s">
        <v>21</v>
      </c>
      <c r="H86" t="s">
        <v>1212</v>
      </c>
      <c r="I86" t="s">
        <v>701</v>
      </c>
      <c r="J86" t="s">
        <v>707</v>
      </c>
      <c r="K86" t="s">
        <v>1086</v>
      </c>
      <c r="L86" t="s">
        <v>1278</v>
      </c>
      <c r="M86" s="12">
        <v>8.0565371024735093</v>
      </c>
      <c r="N86" s="12">
        <v>46.2190812720848</v>
      </c>
      <c r="O86" t="s">
        <v>21</v>
      </c>
      <c r="P86" t="s">
        <v>21</v>
      </c>
      <c r="Q86" t="s">
        <v>1265</v>
      </c>
      <c r="R86" t="s">
        <v>1450</v>
      </c>
      <c r="S86" s="12">
        <v>11.8727915194346</v>
      </c>
      <c r="T86" s="12">
        <v>10.176678445229699</v>
      </c>
      <c r="U86" s="12"/>
      <c r="V86" s="12"/>
      <c r="W86" t="s">
        <v>1302</v>
      </c>
      <c r="X86">
        <v>4</v>
      </c>
      <c r="Y86">
        <v>4</v>
      </c>
      <c r="Z86" t="s">
        <v>1451</v>
      </c>
      <c r="AA86" t="b">
        <v>1</v>
      </c>
      <c r="AB86" t="s">
        <v>1269</v>
      </c>
      <c r="AC86" t="s">
        <v>21</v>
      </c>
      <c r="AD86" t="s">
        <v>21</v>
      </c>
      <c r="AE86" t="s">
        <v>21</v>
      </c>
      <c r="AF86">
        <v>3</v>
      </c>
      <c r="AG86">
        <v>100</v>
      </c>
      <c r="AH86">
        <v>100</v>
      </c>
      <c r="AI86">
        <v>100</v>
      </c>
      <c r="AJ86">
        <v>100</v>
      </c>
      <c r="AK86">
        <v>425</v>
      </c>
      <c r="AL86" t="s">
        <v>21</v>
      </c>
      <c r="AM86" t="s">
        <v>21</v>
      </c>
      <c r="AN86" t="s">
        <v>21</v>
      </c>
      <c r="AO86" t="s">
        <v>21</v>
      </c>
      <c r="AP86" t="s">
        <v>21</v>
      </c>
      <c r="AQ86" t="s">
        <v>21</v>
      </c>
      <c r="AR86" t="b">
        <v>0</v>
      </c>
    </row>
    <row r="87" spans="1:46" x14ac:dyDescent="0.2">
      <c r="A87" t="s">
        <v>1436</v>
      </c>
      <c r="B87" t="s">
        <v>1264</v>
      </c>
      <c r="C87" t="s">
        <v>21</v>
      </c>
      <c r="D87" t="b">
        <v>1</v>
      </c>
      <c r="E87" t="s">
        <v>1440</v>
      </c>
      <c r="F87" t="s">
        <v>21</v>
      </c>
      <c r="G87" t="s">
        <v>21</v>
      </c>
      <c r="H87" t="s">
        <v>1212</v>
      </c>
      <c r="I87" t="s">
        <v>701</v>
      </c>
      <c r="J87" t="s">
        <v>707</v>
      </c>
      <c r="K87" t="s">
        <v>1086</v>
      </c>
      <c r="L87" t="s">
        <v>1278</v>
      </c>
      <c r="M87" s="12">
        <v>2.75618374558305</v>
      </c>
      <c r="N87" s="12">
        <v>12.7208480565371</v>
      </c>
      <c r="O87" t="s">
        <v>21</v>
      </c>
      <c r="P87" t="s">
        <v>21</v>
      </c>
      <c r="Q87" t="s">
        <v>1265</v>
      </c>
      <c r="R87" t="s">
        <v>1450</v>
      </c>
      <c r="S87" s="12">
        <v>3.1802120141342698</v>
      </c>
      <c r="T87" s="12">
        <v>11.448763250883401</v>
      </c>
      <c r="U87" s="12"/>
      <c r="V87" s="12"/>
      <c r="W87" t="s">
        <v>1302</v>
      </c>
      <c r="X87">
        <v>4</v>
      </c>
      <c r="Y87">
        <v>4</v>
      </c>
      <c r="Z87" t="s">
        <v>1451</v>
      </c>
      <c r="AA87" t="b">
        <v>0</v>
      </c>
      <c r="AB87" t="s">
        <v>1309</v>
      </c>
      <c r="AC87" t="s">
        <v>21</v>
      </c>
      <c r="AD87" t="s">
        <v>21</v>
      </c>
      <c r="AE87" t="s">
        <v>21</v>
      </c>
      <c r="AF87">
        <v>3</v>
      </c>
      <c r="AG87">
        <v>100</v>
      </c>
      <c r="AH87">
        <v>100</v>
      </c>
      <c r="AI87">
        <v>100</v>
      </c>
      <c r="AJ87">
        <v>100</v>
      </c>
      <c r="AK87">
        <v>425</v>
      </c>
      <c r="AL87" t="s">
        <v>21</v>
      </c>
      <c r="AM87" t="s">
        <v>21</v>
      </c>
      <c r="AN87" t="s">
        <v>21</v>
      </c>
      <c r="AO87" t="s">
        <v>21</v>
      </c>
      <c r="AP87" t="s">
        <v>21</v>
      </c>
      <c r="AQ87" t="s">
        <v>21</v>
      </c>
      <c r="AR87" t="b">
        <v>0</v>
      </c>
    </row>
    <row r="88" spans="1:46" x14ac:dyDescent="0.2">
      <c r="A88" t="s">
        <v>1436</v>
      </c>
      <c r="B88" t="s">
        <v>1264</v>
      </c>
      <c r="C88" t="s">
        <v>21</v>
      </c>
      <c r="D88" t="b">
        <v>1</v>
      </c>
      <c r="E88" t="s">
        <v>1441</v>
      </c>
      <c r="F88" t="s">
        <v>21</v>
      </c>
      <c r="G88" t="s">
        <v>21</v>
      </c>
      <c r="H88" t="s">
        <v>1212</v>
      </c>
      <c r="I88" t="s">
        <v>701</v>
      </c>
      <c r="J88" t="s">
        <v>707</v>
      </c>
      <c r="K88" t="s">
        <v>1086</v>
      </c>
      <c r="L88" t="s">
        <v>1278</v>
      </c>
      <c r="M88" s="12">
        <v>0.63604240282686697</v>
      </c>
      <c r="N88" s="12">
        <v>14.840989399293299</v>
      </c>
      <c r="O88" t="s">
        <v>21</v>
      </c>
      <c r="P88" t="s">
        <v>21</v>
      </c>
      <c r="Q88" t="s">
        <v>1265</v>
      </c>
      <c r="R88" t="s">
        <v>1450</v>
      </c>
      <c r="S88" s="12">
        <v>0</v>
      </c>
      <c r="T88" s="12">
        <v>1.69611307420493</v>
      </c>
      <c r="U88" s="12"/>
      <c r="V88" s="12"/>
      <c r="W88" t="s">
        <v>1302</v>
      </c>
      <c r="X88">
        <v>4</v>
      </c>
      <c r="Y88">
        <v>4</v>
      </c>
      <c r="Z88" t="s">
        <v>1451</v>
      </c>
      <c r="AA88" t="b">
        <v>0</v>
      </c>
      <c r="AB88" t="s">
        <v>1309</v>
      </c>
      <c r="AC88" t="s">
        <v>21</v>
      </c>
      <c r="AD88" t="s">
        <v>21</v>
      </c>
      <c r="AE88" t="s">
        <v>21</v>
      </c>
      <c r="AF88">
        <v>3</v>
      </c>
      <c r="AG88">
        <v>100</v>
      </c>
      <c r="AH88">
        <v>100</v>
      </c>
      <c r="AI88">
        <v>100</v>
      </c>
      <c r="AJ88">
        <v>100</v>
      </c>
      <c r="AK88">
        <v>425</v>
      </c>
      <c r="AL88" t="s">
        <v>21</v>
      </c>
      <c r="AM88" t="s">
        <v>21</v>
      </c>
      <c r="AN88" t="s">
        <v>21</v>
      </c>
      <c r="AO88" t="s">
        <v>21</v>
      </c>
      <c r="AP88" t="s">
        <v>21</v>
      </c>
      <c r="AQ88" t="s">
        <v>21</v>
      </c>
      <c r="AR88" t="b">
        <v>0</v>
      </c>
    </row>
    <row r="89" spans="1:46" x14ac:dyDescent="0.2">
      <c r="A89" t="s">
        <v>1436</v>
      </c>
      <c r="B89" t="s">
        <v>1264</v>
      </c>
      <c r="C89" t="s">
        <v>21</v>
      </c>
      <c r="D89" t="b">
        <v>1</v>
      </c>
      <c r="E89" t="s">
        <v>1442</v>
      </c>
      <c r="F89" t="s">
        <v>21</v>
      </c>
      <c r="G89" t="s">
        <v>21</v>
      </c>
      <c r="H89" t="s">
        <v>1212</v>
      </c>
      <c r="I89" t="s">
        <v>701</v>
      </c>
      <c r="J89" t="s">
        <v>707</v>
      </c>
      <c r="K89" t="s">
        <v>1086</v>
      </c>
      <c r="L89" t="s">
        <v>1278</v>
      </c>
      <c r="M89" s="12">
        <v>1.0600706713781101</v>
      </c>
      <c r="N89" s="12">
        <v>5.9363957597173203</v>
      </c>
      <c r="O89" t="s">
        <v>21</v>
      </c>
      <c r="P89" t="s">
        <v>21</v>
      </c>
      <c r="Q89" t="s">
        <v>1265</v>
      </c>
      <c r="R89" t="s">
        <v>1450</v>
      </c>
      <c r="S89" s="12">
        <v>0.63604240282685998</v>
      </c>
      <c r="T89" s="12">
        <v>3.1802120141342902</v>
      </c>
      <c r="U89" s="12"/>
      <c r="V89" s="12"/>
      <c r="W89" t="s">
        <v>1302</v>
      </c>
      <c r="X89">
        <v>4</v>
      </c>
      <c r="Y89">
        <v>4</v>
      </c>
      <c r="Z89" t="s">
        <v>1451</v>
      </c>
      <c r="AA89" t="b">
        <v>0</v>
      </c>
      <c r="AB89" t="s">
        <v>1309</v>
      </c>
      <c r="AC89" t="s">
        <v>21</v>
      </c>
      <c r="AD89" t="s">
        <v>21</v>
      </c>
      <c r="AE89" t="s">
        <v>21</v>
      </c>
      <c r="AF89">
        <v>3</v>
      </c>
      <c r="AG89">
        <v>100</v>
      </c>
      <c r="AH89">
        <v>100</v>
      </c>
      <c r="AI89">
        <v>100</v>
      </c>
      <c r="AJ89">
        <v>100</v>
      </c>
      <c r="AK89">
        <v>425</v>
      </c>
      <c r="AL89" t="s">
        <v>21</v>
      </c>
      <c r="AM89" t="s">
        <v>21</v>
      </c>
      <c r="AN89" t="s">
        <v>21</v>
      </c>
      <c r="AO89" t="s">
        <v>21</v>
      </c>
      <c r="AP89" t="s">
        <v>21</v>
      </c>
      <c r="AQ89" t="s">
        <v>21</v>
      </c>
      <c r="AR89" t="b">
        <v>0</v>
      </c>
    </row>
    <row r="90" spans="1:46" x14ac:dyDescent="0.2">
      <c r="A90" t="s">
        <v>1436</v>
      </c>
      <c r="B90" t="s">
        <v>1264</v>
      </c>
      <c r="C90" t="s">
        <v>21</v>
      </c>
      <c r="D90" t="b">
        <v>1</v>
      </c>
      <c r="E90" t="s">
        <v>1099</v>
      </c>
      <c r="F90" t="s">
        <v>21</v>
      </c>
      <c r="G90" t="s">
        <v>1286</v>
      </c>
      <c r="H90" t="s">
        <v>1212</v>
      </c>
      <c r="I90" t="s">
        <v>701</v>
      </c>
      <c r="J90" t="s">
        <v>707</v>
      </c>
      <c r="K90" t="s">
        <v>1086</v>
      </c>
      <c r="L90" t="s">
        <v>1278</v>
      </c>
      <c r="M90" s="12">
        <v>42.5</v>
      </c>
      <c r="N90" s="12">
        <v>98</v>
      </c>
      <c r="O90" t="s">
        <v>21</v>
      </c>
      <c r="P90" t="s">
        <v>21</v>
      </c>
      <c r="Q90" t="s">
        <v>1265</v>
      </c>
      <c r="R90" t="s">
        <v>1450</v>
      </c>
      <c r="S90" s="12">
        <v>10.5</v>
      </c>
      <c r="T90" s="12">
        <v>12.5</v>
      </c>
      <c r="U90" s="12"/>
      <c r="V90" s="12"/>
      <c r="W90" t="s">
        <v>1302</v>
      </c>
      <c r="X90">
        <v>4</v>
      </c>
      <c r="Y90">
        <v>4</v>
      </c>
      <c r="Z90" t="s">
        <v>1451</v>
      </c>
      <c r="AA90" t="b">
        <v>1</v>
      </c>
      <c r="AB90" t="s">
        <v>1400</v>
      </c>
      <c r="AC90" t="s">
        <v>21</v>
      </c>
      <c r="AD90" t="s">
        <v>21</v>
      </c>
      <c r="AE90" t="s">
        <v>21</v>
      </c>
      <c r="AF90">
        <v>3</v>
      </c>
      <c r="AG90">
        <v>100</v>
      </c>
      <c r="AH90">
        <v>100</v>
      </c>
      <c r="AI90">
        <v>100</v>
      </c>
      <c r="AJ90">
        <v>100</v>
      </c>
      <c r="AK90">
        <v>425</v>
      </c>
      <c r="AL90" t="s">
        <v>21</v>
      </c>
      <c r="AM90" t="s">
        <v>21</v>
      </c>
      <c r="AN90" t="s">
        <v>21</v>
      </c>
      <c r="AO90" t="s">
        <v>21</v>
      </c>
      <c r="AP90" t="s">
        <v>21</v>
      </c>
      <c r="AQ90" t="s">
        <v>21</v>
      </c>
      <c r="AR90" t="b">
        <v>0</v>
      </c>
    </row>
    <row r="91" spans="1:46" x14ac:dyDescent="0.2">
      <c r="A91" t="s">
        <v>1436</v>
      </c>
      <c r="B91" t="s">
        <v>1264</v>
      </c>
      <c r="C91" t="s">
        <v>21</v>
      </c>
      <c r="D91" t="b">
        <v>1</v>
      </c>
      <c r="E91" t="s">
        <v>1099</v>
      </c>
      <c r="F91" t="s">
        <v>21</v>
      </c>
      <c r="G91" t="s">
        <v>1287</v>
      </c>
      <c r="H91" t="s">
        <v>1212</v>
      </c>
      <c r="I91" t="s">
        <v>701</v>
      </c>
      <c r="J91" t="s">
        <v>707</v>
      </c>
      <c r="K91" t="s">
        <v>1086</v>
      </c>
      <c r="L91" t="s">
        <v>1278</v>
      </c>
      <c r="M91" s="12">
        <v>116</v>
      </c>
      <c r="N91" s="12">
        <v>143</v>
      </c>
      <c r="O91" t="s">
        <v>21</v>
      </c>
      <c r="P91" t="s">
        <v>21</v>
      </c>
      <c r="Q91" t="s">
        <v>1265</v>
      </c>
      <c r="R91" t="s">
        <v>1450</v>
      </c>
      <c r="S91" s="12">
        <v>39.5</v>
      </c>
      <c r="T91" s="12">
        <v>7.5000000000000302</v>
      </c>
      <c r="U91" s="12"/>
      <c r="V91" s="12"/>
      <c r="W91" t="s">
        <v>1302</v>
      </c>
      <c r="X91">
        <v>4</v>
      </c>
      <c r="Y91">
        <v>4</v>
      </c>
      <c r="Z91" t="s">
        <v>1451</v>
      </c>
      <c r="AA91" t="b">
        <v>0</v>
      </c>
      <c r="AB91" t="s">
        <v>1309</v>
      </c>
      <c r="AC91" t="s">
        <v>21</v>
      </c>
      <c r="AD91" t="s">
        <v>21</v>
      </c>
      <c r="AE91" t="s">
        <v>21</v>
      </c>
      <c r="AF91">
        <v>3</v>
      </c>
      <c r="AG91">
        <v>100</v>
      </c>
      <c r="AH91">
        <v>100</v>
      </c>
      <c r="AI91">
        <v>100</v>
      </c>
      <c r="AJ91">
        <v>100</v>
      </c>
      <c r="AK91">
        <v>425</v>
      </c>
      <c r="AL91" t="s">
        <v>21</v>
      </c>
      <c r="AM91" t="s">
        <v>21</v>
      </c>
      <c r="AN91" t="s">
        <v>21</v>
      </c>
      <c r="AO91" t="s">
        <v>21</v>
      </c>
      <c r="AP91" t="s">
        <v>21</v>
      </c>
      <c r="AQ91" t="s">
        <v>21</v>
      </c>
      <c r="AR91" t="b">
        <v>0</v>
      </c>
    </row>
    <row r="92" spans="1:46" x14ac:dyDescent="0.2">
      <c r="A92" t="s">
        <v>1436</v>
      </c>
      <c r="B92" t="s">
        <v>1264</v>
      </c>
      <c r="C92" t="s">
        <v>21</v>
      </c>
      <c r="D92" t="b">
        <v>1</v>
      </c>
      <c r="E92" t="s">
        <v>1099</v>
      </c>
      <c r="F92" t="s">
        <v>21</v>
      </c>
      <c r="G92" t="s">
        <v>1453</v>
      </c>
      <c r="H92" t="s">
        <v>1212</v>
      </c>
      <c r="I92" t="s">
        <v>701</v>
      </c>
      <c r="J92" t="s">
        <v>707</v>
      </c>
      <c r="K92" t="s">
        <v>1086</v>
      </c>
      <c r="L92" t="s">
        <v>1278</v>
      </c>
      <c r="M92" s="12">
        <v>21</v>
      </c>
      <c r="N92" s="12">
        <v>20.5</v>
      </c>
      <c r="O92" t="s">
        <v>21</v>
      </c>
      <c r="P92" t="s">
        <v>21</v>
      </c>
      <c r="Q92" t="s">
        <v>1265</v>
      </c>
      <c r="R92" t="s">
        <v>1450</v>
      </c>
      <c r="S92" s="12">
        <v>9.5000000000000409</v>
      </c>
      <c r="T92" s="12">
        <v>4.5</v>
      </c>
      <c r="U92" s="12"/>
      <c r="V92" s="12"/>
      <c r="W92" t="s">
        <v>1302</v>
      </c>
      <c r="X92">
        <v>4</v>
      </c>
      <c r="Y92">
        <v>4</v>
      </c>
      <c r="Z92" t="s">
        <v>1451</v>
      </c>
      <c r="AA92" t="b">
        <v>0</v>
      </c>
      <c r="AB92" t="s">
        <v>1309</v>
      </c>
      <c r="AC92" t="s">
        <v>21</v>
      </c>
      <c r="AD92" t="s">
        <v>21</v>
      </c>
      <c r="AE92" t="s">
        <v>21</v>
      </c>
      <c r="AF92">
        <v>3</v>
      </c>
      <c r="AG92">
        <v>100</v>
      </c>
      <c r="AH92">
        <v>100</v>
      </c>
      <c r="AI92">
        <v>100</v>
      </c>
      <c r="AJ92">
        <v>100</v>
      </c>
      <c r="AK92">
        <v>425</v>
      </c>
      <c r="AL92" t="s">
        <v>21</v>
      </c>
      <c r="AM92" t="s">
        <v>21</v>
      </c>
      <c r="AN92" t="s">
        <v>21</v>
      </c>
      <c r="AO92" t="s">
        <v>21</v>
      </c>
      <c r="AP92" t="s">
        <v>21</v>
      </c>
      <c r="AQ92" t="s">
        <v>21</v>
      </c>
      <c r="AR92" t="b">
        <v>0</v>
      </c>
    </row>
    <row r="93" spans="1:46" x14ac:dyDescent="0.2">
      <c r="A93" t="s">
        <v>1436</v>
      </c>
      <c r="B93" t="s">
        <v>1264</v>
      </c>
      <c r="C93" t="s">
        <v>21</v>
      </c>
      <c r="D93" t="b">
        <v>1</v>
      </c>
      <c r="E93" t="s">
        <v>1099</v>
      </c>
      <c r="F93" t="s">
        <v>21</v>
      </c>
      <c r="G93" t="s">
        <v>1452</v>
      </c>
      <c r="H93" t="s">
        <v>1212</v>
      </c>
      <c r="I93" t="s">
        <v>701</v>
      </c>
      <c r="J93" t="s">
        <v>707</v>
      </c>
      <c r="K93" t="s">
        <v>1086</v>
      </c>
      <c r="L93" t="s">
        <v>1278</v>
      </c>
      <c r="M93" s="12">
        <v>42.5</v>
      </c>
      <c r="N93" s="12">
        <v>64</v>
      </c>
      <c r="O93" t="s">
        <v>21</v>
      </c>
      <c r="P93" t="s">
        <v>21</v>
      </c>
      <c r="Q93" t="s">
        <v>1265</v>
      </c>
      <c r="R93" t="s">
        <v>1450</v>
      </c>
      <c r="S93" s="12">
        <v>13.5</v>
      </c>
      <c r="T93" s="12">
        <v>18.5</v>
      </c>
      <c r="U93" s="12"/>
      <c r="V93" s="12"/>
      <c r="W93" t="s">
        <v>1302</v>
      </c>
      <c r="X93">
        <v>4</v>
      </c>
      <c r="Y93">
        <v>4</v>
      </c>
      <c r="Z93" t="s">
        <v>1451</v>
      </c>
      <c r="AA93" t="b">
        <v>0</v>
      </c>
      <c r="AB93" t="s">
        <v>1309</v>
      </c>
      <c r="AC93" t="s">
        <v>21</v>
      </c>
      <c r="AD93" t="s">
        <v>21</v>
      </c>
      <c r="AE93" t="s">
        <v>21</v>
      </c>
      <c r="AF93">
        <v>3</v>
      </c>
      <c r="AG93">
        <v>100</v>
      </c>
      <c r="AH93">
        <v>100</v>
      </c>
      <c r="AI93">
        <v>100</v>
      </c>
      <c r="AJ93">
        <v>100</v>
      </c>
      <c r="AK93">
        <v>425</v>
      </c>
      <c r="AL93" t="s">
        <v>21</v>
      </c>
      <c r="AM93" t="s">
        <v>21</v>
      </c>
      <c r="AN93" t="s">
        <v>21</v>
      </c>
      <c r="AO93" t="s">
        <v>21</v>
      </c>
      <c r="AP93" t="s">
        <v>21</v>
      </c>
      <c r="AQ93" t="s">
        <v>21</v>
      </c>
      <c r="AR93" t="b">
        <v>0</v>
      </c>
    </row>
    <row r="94" spans="1:46" ht="16" x14ac:dyDescent="0.2">
      <c r="A94" t="s">
        <v>1456</v>
      </c>
      <c r="B94" t="s">
        <v>1264</v>
      </c>
      <c r="C94" t="s">
        <v>21</v>
      </c>
      <c r="D94" t="b">
        <v>0</v>
      </c>
      <c r="E94" t="s">
        <v>1459</v>
      </c>
      <c r="F94" t="s">
        <v>21</v>
      </c>
      <c r="G94" t="s">
        <v>21</v>
      </c>
      <c r="H94" s="8" t="s">
        <v>1212</v>
      </c>
      <c r="I94" t="s">
        <v>701</v>
      </c>
      <c r="J94" t="s">
        <v>707</v>
      </c>
      <c r="K94" t="s">
        <v>1086</v>
      </c>
      <c r="L94" t="s">
        <v>1278</v>
      </c>
      <c r="M94">
        <v>10</v>
      </c>
      <c r="N94" s="12">
        <v>1194</v>
      </c>
      <c r="O94" t="s">
        <v>21</v>
      </c>
      <c r="P94" t="s">
        <v>21</v>
      </c>
      <c r="Q94" t="s">
        <v>1265</v>
      </c>
      <c r="R94" t="s">
        <v>1460</v>
      </c>
      <c r="S94">
        <v>20</v>
      </c>
      <c r="T94">
        <v>645</v>
      </c>
      <c r="W94" t="s">
        <v>1302</v>
      </c>
      <c r="X94">
        <v>4</v>
      </c>
      <c r="Y94">
        <v>4</v>
      </c>
      <c r="Z94" t="s">
        <v>1461</v>
      </c>
      <c r="AA94" t="b">
        <v>1</v>
      </c>
      <c r="AB94" t="s">
        <v>1269</v>
      </c>
      <c r="AC94" t="s">
        <v>21</v>
      </c>
      <c r="AD94" t="s">
        <v>21</v>
      </c>
      <c r="AE94">
        <v>78.5</v>
      </c>
      <c r="AF94">
        <v>5</v>
      </c>
      <c r="AG94">
        <v>100</v>
      </c>
      <c r="AH94">
        <v>100</v>
      </c>
      <c r="AI94">
        <v>100</v>
      </c>
      <c r="AJ94">
        <v>100</v>
      </c>
      <c r="AK94">
        <v>456.25</v>
      </c>
      <c r="AL94" t="s">
        <v>21</v>
      </c>
      <c r="AM94" t="s">
        <v>21</v>
      </c>
      <c r="AN94" t="s">
        <v>21</v>
      </c>
      <c r="AO94">
        <v>175</v>
      </c>
      <c r="AP94" t="s">
        <v>1462</v>
      </c>
      <c r="AQ94" t="s">
        <v>21</v>
      </c>
      <c r="AR94" t="b">
        <v>0</v>
      </c>
      <c r="AT94" s="8" t="s">
        <v>1458</v>
      </c>
    </row>
    <row r="95" spans="1:46" x14ac:dyDescent="0.2">
      <c r="A95" t="s">
        <v>1456</v>
      </c>
      <c r="B95" t="s">
        <v>1264</v>
      </c>
      <c r="C95" t="s">
        <v>21</v>
      </c>
      <c r="D95" t="b">
        <v>0</v>
      </c>
      <c r="E95" t="s">
        <v>1459</v>
      </c>
      <c r="F95" t="s">
        <v>21</v>
      </c>
      <c r="G95" t="s">
        <v>21</v>
      </c>
      <c r="I95" t="s">
        <v>701</v>
      </c>
      <c r="J95" t="s">
        <v>707</v>
      </c>
      <c r="K95" t="s">
        <v>1086</v>
      </c>
      <c r="L95" t="s">
        <v>1278</v>
      </c>
      <c r="M95">
        <v>14</v>
      </c>
      <c r="N95">
        <v>55</v>
      </c>
      <c r="O95" t="s">
        <v>21</v>
      </c>
      <c r="P95" t="s">
        <v>21</v>
      </c>
      <c r="Q95" t="s">
        <v>1265</v>
      </c>
      <c r="R95" t="s">
        <v>1460</v>
      </c>
      <c r="S95">
        <v>27</v>
      </c>
      <c r="T95">
        <v>102</v>
      </c>
      <c r="W95" t="s">
        <v>1302</v>
      </c>
      <c r="X95">
        <v>4</v>
      </c>
      <c r="Y95">
        <v>4</v>
      </c>
      <c r="Z95" t="s">
        <v>1461</v>
      </c>
      <c r="AA95" t="b">
        <v>0</v>
      </c>
      <c r="AB95" t="s">
        <v>1309</v>
      </c>
      <c r="AC95" t="s">
        <v>21</v>
      </c>
      <c r="AD95" t="s">
        <v>21</v>
      </c>
      <c r="AE95">
        <v>78.5</v>
      </c>
      <c r="AF95">
        <v>5</v>
      </c>
      <c r="AG95">
        <v>100</v>
      </c>
      <c r="AH95">
        <v>100</v>
      </c>
      <c r="AI95">
        <v>100</v>
      </c>
      <c r="AJ95">
        <v>100</v>
      </c>
      <c r="AK95">
        <v>456.25</v>
      </c>
      <c r="AL95" t="s">
        <v>21</v>
      </c>
      <c r="AM95" t="s">
        <v>21</v>
      </c>
      <c r="AN95" t="s">
        <v>21</v>
      </c>
      <c r="AO95">
        <v>175</v>
      </c>
      <c r="AP95" t="s">
        <v>1462</v>
      </c>
      <c r="AQ95" t="s">
        <v>21</v>
      </c>
      <c r="AR95" t="b">
        <v>0</v>
      </c>
      <c r="AT95" t="s">
        <v>1464</v>
      </c>
    </row>
    <row r="96" spans="1:46" ht="16" x14ac:dyDescent="0.2">
      <c r="A96" t="s">
        <v>1456</v>
      </c>
      <c r="B96" t="s">
        <v>1264</v>
      </c>
      <c r="C96" t="s">
        <v>21</v>
      </c>
      <c r="D96" t="b">
        <v>0</v>
      </c>
      <c r="E96" t="s">
        <v>1459</v>
      </c>
      <c r="F96" t="s">
        <v>21</v>
      </c>
      <c r="G96" t="s">
        <v>21</v>
      </c>
      <c r="I96" t="s">
        <v>701</v>
      </c>
      <c r="J96" t="s">
        <v>707</v>
      </c>
      <c r="K96" t="s">
        <v>1086</v>
      </c>
      <c r="L96" t="s">
        <v>1278</v>
      </c>
      <c r="M96">
        <v>1268</v>
      </c>
      <c r="N96">
        <v>5678</v>
      </c>
      <c r="O96" t="s">
        <v>21</v>
      </c>
      <c r="P96" t="s">
        <v>21</v>
      </c>
      <c r="Q96" t="s">
        <v>1265</v>
      </c>
      <c r="R96" t="s">
        <v>1460</v>
      </c>
      <c r="S96">
        <v>986</v>
      </c>
      <c r="T96" s="12">
        <v>3587</v>
      </c>
      <c r="U96" s="12"/>
      <c r="V96" s="12"/>
      <c r="W96" t="s">
        <v>1302</v>
      </c>
      <c r="X96">
        <v>4</v>
      </c>
      <c r="Y96">
        <v>4</v>
      </c>
      <c r="Z96" t="s">
        <v>1461</v>
      </c>
      <c r="AA96" t="b">
        <v>0</v>
      </c>
      <c r="AB96" t="s">
        <v>1428</v>
      </c>
      <c r="AC96" t="s">
        <v>21</v>
      </c>
      <c r="AD96" t="s">
        <v>21</v>
      </c>
      <c r="AE96">
        <v>78.5</v>
      </c>
      <c r="AF96">
        <v>5</v>
      </c>
      <c r="AG96">
        <v>100</v>
      </c>
      <c r="AH96">
        <v>100</v>
      </c>
      <c r="AI96">
        <v>100</v>
      </c>
      <c r="AJ96">
        <v>100</v>
      </c>
      <c r="AK96">
        <v>456.25</v>
      </c>
      <c r="AL96" t="s">
        <v>21</v>
      </c>
      <c r="AM96" t="s">
        <v>21</v>
      </c>
      <c r="AN96" t="s">
        <v>21</v>
      </c>
      <c r="AO96">
        <v>175</v>
      </c>
      <c r="AP96" t="s">
        <v>1462</v>
      </c>
      <c r="AQ96" t="s">
        <v>21</v>
      </c>
      <c r="AR96" t="b">
        <v>0</v>
      </c>
      <c r="AT96" s="8" t="s">
        <v>1545</v>
      </c>
    </row>
    <row r="97" spans="1:46" x14ac:dyDescent="0.2">
      <c r="A97" t="s">
        <v>1457</v>
      </c>
      <c r="B97" t="s">
        <v>1264</v>
      </c>
      <c r="C97" t="s">
        <v>21</v>
      </c>
      <c r="D97" t="b">
        <v>0</v>
      </c>
      <c r="E97" t="s">
        <v>1459</v>
      </c>
      <c r="F97" t="s">
        <v>21</v>
      </c>
      <c r="G97" t="s">
        <v>21</v>
      </c>
      <c r="I97" t="s">
        <v>701</v>
      </c>
      <c r="J97" t="s">
        <v>707</v>
      </c>
      <c r="K97" t="s">
        <v>1086</v>
      </c>
      <c r="L97" t="s">
        <v>1278</v>
      </c>
      <c r="M97">
        <v>87</v>
      </c>
      <c r="N97">
        <v>1263</v>
      </c>
      <c r="O97" t="s">
        <v>21</v>
      </c>
      <c r="P97" t="s">
        <v>21</v>
      </c>
      <c r="Q97" t="s">
        <v>1265</v>
      </c>
      <c r="R97" t="s">
        <v>1460</v>
      </c>
      <c r="S97">
        <v>95</v>
      </c>
      <c r="T97">
        <v>609</v>
      </c>
      <c r="W97" t="s">
        <v>1302</v>
      </c>
      <c r="X97">
        <v>4</v>
      </c>
      <c r="Y97">
        <v>4</v>
      </c>
      <c r="Z97" t="s">
        <v>1461</v>
      </c>
      <c r="AA97" t="b">
        <v>1</v>
      </c>
      <c r="AB97" t="s">
        <v>1269</v>
      </c>
      <c r="AC97" t="s">
        <v>21</v>
      </c>
      <c r="AD97" t="s">
        <v>21</v>
      </c>
      <c r="AE97">
        <v>78.5</v>
      </c>
      <c r="AF97">
        <v>5</v>
      </c>
      <c r="AG97">
        <v>100</v>
      </c>
      <c r="AH97">
        <v>100</v>
      </c>
      <c r="AI97">
        <v>100</v>
      </c>
      <c r="AJ97">
        <v>100</v>
      </c>
      <c r="AK97">
        <v>456.25</v>
      </c>
      <c r="AL97" t="s">
        <v>21</v>
      </c>
      <c r="AM97" t="s">
        <v>21</v>
      </c>
      <c r="AN97" t="s">
        <v>21</v>
      </c>
      <c r="AO97">
        <v>495</v>
      </c>
      <c r="AP97" t="s">
        <v>1462</v>
      </c>
      <c r="AQ97" t="s">
        <v>21</v>
      </c>
      <c r="AR97" t="b">
        <v>0</v>
      </c>
    </row>
    <row r="98" spans="1:46" x14ac:dyDescent="0.2">
      <c r="A98" t="s">
        <v>1457</v>
      </c>
      <c r="B98" t="s">
        <v>1264</v>
      </c>
      <c r="C98" t="s">
        <v>21</v>
      </c>
      <c r="D98" t="b">
        <v>0</v>
      </c>
      <c r="E98" t="s">
        <v>1459</v>
      </c>
      <c r="F98" t="s">
        <v>21</v>
      </c>
      <c r="G98" t="s">
        <v>21</v>
      </c>
      <c r="I98" t="s">
        <v>701</v>
      </c>
      <c r="J98" t="s">
        <v>707</v>
      </c>
      <c r="K98" t="s">
        <v>1086</v>
      </c>
      <c r="L98" t="s">
        <v>1278</v>
      </c>
      <c r="M98">
        <v>193</v>
      </c>
      <c r="N98">
        <v>0</v>
      </c>
      <c r="O98" t="s">
        <v>21</v>
      </c>
      <c r="P98" t="s">
        <v>21</v>
      </c>
      <c r="Q98" t="s">
        <v>1265</v>
      </c>
      <c r="R98" t="s">
        <v>1460</v>
      </c>
      <c r="S98">
        <v>22</v>
      </c>
      <c r="T98">
        <v>0</v>
      </c>
      <c r="W98" t="s">
        <v>1302</v>
      </c>
      <c r="X98">
        <v>4</v>
      </c>
      <c r="Y98">
        <v>4</v>
      </c>
      <c r="Z98" t="s">
        <v>1461</v>
      </c>
      <c r="AA98" t="b">
        <v>0</v>
      </c>
      <c r="AB98" t="s">
        <v>1430</v>
      </c>
      <c r="AC98" t="s">
        <v>21</v>
      </c>
      <c r="AD98" t="s">
        <v>21</v>
      </c>
      <c r="AE98">
        <v>78.5</v>
      </c>
      <c r="AF98">
        <v>5</v>
      </c>
      <c r="AG98">
        <v>100</v>
      </c>
      <c r="AH98">
        <v>100</v>
      </c>
      <c r="AI98">
        <v>100</v>
      </c>
      <c r="AJ98">
        <v>100</v>
      </c>
      <c r="AK98">
        <v>456.25</v>
      </c>
      <c r="AL98" t="s">
        <v>21</v>
      </c>
      <c r="AM98" t="s">
        <v>21</v>
      </c>
      <c r="AN98" t="s">
        <v>21</v>
      </c>
      <c r="AO98">
        <v>495</v>
      </c>
      <c r="AP98" t="s">
        <v>1462</v>
      </c>
      <c r="AQ98" t="s">
        <v>21</v>
      </c>
      <c r="AR98" t="b">
        <v>0</v>
      </c>
    </row>
    <row r="99" spans="1:46" x14ac:dyDescent="0.2">
      <c r="A99" t="s">
        <v>1457</v>
      </c>
      <c r="B99" t="s">
        <v>1264</v>
      </c>
      <c r="C99" t="s">
        <v>21</v>
      </c>
      <c r="D99" t="b">
        <v>0</v>
      </c>
      <c r="E99" t="s">
        <v>1459</v>
      </c>
      <c r="F99" t="s">
        <v>21</v>
      </c>
      <c r="G99" t="s">
        <v>21</v>
      </c>
      <c r="I99" t="s">
        <v>701</v>
      </c>
      <c r="J99" t="s">
        <v>707</v>
      </c>
      <c r="K99" t="s">
        <v>1086</v>
      </c>
      <c r="L99" t="s">
        <v>1278</v>
      </c>
      <c r="M99">
        <v>4422</v>
      </c>
      <c r="N99">
        <v>4012</v>
      </c>
      <c r="O99" t="s">
        <v>21</v>
      </c>
      <c r="P99" t="s">
        <v>21</v>
      </c>
      <c r="Q99" t="s">
        <v>1265</v>
      </c>
      <c r="R99" t="s">
        <v>1460</v>
      </c>
      <c r="S99">
        <v>3407</v>
      </c>
      <c r="T99">
        <v>1689</v>
      </c>
      <c r="W99" t="s">
        <v>1302</v>
      </c>
      <c r="X99">
        <v>4</v>
      </c>
      <c r="Y99">
        <v>4</v>
      </c>
      <c r="Z99" t="s">
        <v>1461</v>
      </c>
      <c r="AA99" t="b">
        <v>0</v>
      </c>
      <c r="AB99" t="s">
        <v>1463</v>
      </c>
      <c r="AC99" t="s">
        <v>21</v>
      </c>
      <c r="AD99" t="s">
        <v>21</v>
      </c>
      <c r="AE99">
        <v>78.5</v>
      </c>
      <c r="AF99">
        <v>5</v>
      </c>
      <c r="AG99">
        <v>100</v>
      </c>
      <c r="AH99">
        <v>100</v>
      </c>
      <c r="AI99">
        <v>100</v>
      </c>
      <c r="AJ99">
        <v>100</v>
      </c>
      <c r="AK99">
        <v>456.25</v>
      </c>
      <c r="AL99" t="s">
        <v>21</v>
      </c>
      <c r="AM99" t="s">
        <v>21</v>
      </c>
      <c r="AN99" t="s">
        <v>21</v>
      </c>
      <c r="AO99">
        <v>495</v>
      </c>
      <c r="AP99" t="s">
        <v>1462</v>
      </c>
      <c r="AQ99" t="s">
        <v>21</v>
      </c>
      <c r="AR99" t="b">
        <v>0</v>
      </c>
    </row>
    <row r="100" spans="1:46" x14ac:dyDescent="0.2">
      <c r="A100" t="s">
        <v>1454</v>
      </c>
      <c r="B100" t="s">
        <v>1264</v>
      </c>
      <c r="C100" t="s">
        <v>21</v>
      </c>
      <c r="D100" t="b">
        <v>0</v>
      </c>
      <c r="E100" t="s">
        <v>1459</v>
      </c>
      <c r="F100" t="s">
        <v>21</v>
      </c>
      <c r="G100" t="s">
        <v>21</v>
      </c>
      <c r="I100" t="s">
        <v>701</v>
      </c>
      <c r="J100" t="s">
        <v>707</v>
      </c>
      <c r="K100" t="s">
        <v>1086</v>
      </c>
      <c r="L100" t="s">
        <v>1278</v>
      </c>
      <c r="M100">
        <v>243</v>
      </c>
      <c r="N100">
        <v>1364</v>
      </c>
      <c r="O100" t="s">
        <v>21</v>
      </c>
      <c r="P100" t="s">
        <v>21</v>
      </c>
      <c r="Q100" t="s">
        <v>1265</v>
      </c>
      <c r="R100" t="s">
        <v>1460</v>
      </c>
      <c r="S100">
        <v>156</v>
      </c>
      <c r="T100">
        <v>357</v>
      </c>
      <c r="W100" t="s">
        <v>1302</v>
      </c>
      <c r="X100">
        <v>4</v>
      </c>
      <c r="Y100">
        <v>4</v>
      </c>
      <c r="Z100" t="s">
        <v>1461</v>
      </c>
      <c r="AA100" t="b">
        <v>1</v>
      </c>
      <c r="AB100" t="s">
        <v>1269</v>
      </c>
      <c r="AC100" t="s">
        <v>21</v>
      </c>
      <c r="AD100" t="s">
        <v>21</v>
      </c>
      <c r="AE100">
        <v>78.5</v>
      </c>
      <c r="AF100">
        <v>5</v>
      </c>
      <c r="AG100">
        <v>100</v>
      </c>
      <c r="AH100">
        <v>100</v>
      </c>
      <c r="AI100">
        <v>100</v>
      </c>
      <c r="AJ100">
        <v>100</v>
      </c>
      <c r="AK100">
        <v>456.25</v>
      </c>
      <c r="AL100" t="s">
        <v>21</v>
      </c>
      <c r="AM100" t="s">
        <v>21</v>
      </c>
      <c r="AN100" t="s">
        <v>21</v>
      </c>
      <c r="AO100">
        <v>451</v>
      </c>
      <c r="AP100" t="s">
        <v>1462</v>
      </c>
      <c r="AQ100" t="s">
        <v>21</v>
      </c>
      <c r="AR100" t="b">
        <v>0</v>
      </c>
    </row>
    <row r="101" spans="1:46" x14ac:dyDescent="0.2">
      <c r="A101" t="s">
        <v>1454</v>
      </c>
      <c r="B101" t="s">
        <v>1264</v>
      </c>
      <c r="C101" t="s">
        <v>21</v>
      </c>
      <c r="D101" t="b">
        <v>0</v>
      </c>
      <c r="E101" t="s">
        <v>1459</v>
      </c>
      <c r="F101" t="s">
        <v>21</v>
      </c>
      <c r="G101" t="s">
        <v>21</v>
      </c>
      <c r="I101" t="s">
        <v>701</v>
      </c>
      <c r="J101" t="s">
        <v>707</v>
      </c>
      <c r="K101" t="s">
        <v>1086</v>
      </c>
      <c r="L101" t="s">
        <v>1278</v>
      </c>
      <c r="M101">
        <v>392</v>
      </c>
      <c r="N101">
        <v>12</v>
      </c>
      <c r="O101" t="s">
        <v>21</v>
      </c>
      <c r="P101" t="s">
        <v>21</v>
      </c>
      <c r="Q101" t="s">
        <v>1265</v>
      </c>
      <c r="R101" t="s">
        <v>1460</v>
      </c>
      <c r="S101">
        <v>193</v>
      </c>
      <c r="T101">
        <v>14</v>
      </c>
      <c r="W101" t="s">
        <v>1302</v>
      </c>
      <c r="X101">
        <v>4</v>
      </c>
      <c r="Y101">
        <v>4</v>
      </c>
      <c r="Z101" t="s">
        <v>1461</v>
      </c>
      <c r="AA101" t="b">
        <v>1</v>
      </c>
      <c r="AB101" t="s">
        <v>1269</v>
      </c>
      <c r="AC101" t="s">
        <v>21</v>
      </c>
      <c r="AD101" t="s">
        <v>21</v>
      </c>
      <c r="AE101">
        <v>78.5</v>
      </c>
      <c r="AF101">
        <v>5</v>
      </c>
      <c r="AG101">
        <v>100</v>
      </c>
      <c r="AH101">
        <v>100</v>
      </c>
      <c r="AI101">
        <v>100</v>
      </c>
      <c r="AJ101">
        <v>100</v>
      </c>
      <c r="AK101">
        <v>456.25</v>
      </c>
      <c r="AL101" t="s">
        <v>21</v>
      </c>
      <c r="AM101" t="s">
        <v>21</v>
      </c>
      <c r="AN101" t="s">
        <v>21</v>
      </c>
      <c r="AO101">
        <v>451</v>
      </c>
      <c r="AP101" t="s">
        <v>1462</v>
      </c>
      <c r="AQ101" t="s">
        <v>21</v>
      </c>
      <c r="AR101" t="b">
        <v>0</v>
      </c>
    </row>
    <row r="102" spans="1:46" x14ac:dyDescent="0.2">
      <c r="A102" t="s">
        <v>1454</v>
      </c>
      <c r="B102" t="s">
        <v>1264</v>
      </c>
      <c r="C102" t="s">
        <v>21</v>
      </c>
      <c r="D102" t="b">
        <v>0</v>
      </c>
      <c r="E102" t="s">
        <v>1459</v>
      </c>
      <c r="F102" t="s">
        <v>21</v>
      </c>
      <c r="G102" t="s">
        <v>21</v>
      </c>
      <c r="I102" t="s">
        <v>701</v>
      </c>
      <c r="J102" t="s">
        <v>707</v>
      </c>
      <c r="K102" t="s">
        <v>1086</v>
      </c>
      <c r="L102" t="s">
        <v>1278</v>
      </c>
      <c r="M102">
        <v>3555</v>
      </c>
      <c r="N102">
        <v>1905</v>
      </c>
      <c r="O102" t="s">
        <v>21</v>
      </c>
      <c r="P102" t="s">
        <v>21</v>
      </c>
      <c r="Q102" t="s">
        <v>1265</v>
      </c>
      <c r="R102" t="s">
        <v>1460</v>
      </c>
      <c r="S102">
        <v>1224</v>
      </c>
      <c r="T102">
        <v>727</v>
      </c>
      <c r="W102" t="s">
        <v>1302</v>
      </c>
      <c r="X102">
        <v>4</v>
      </c>
      <c r="Y102">
        <v>4</v>
      </c>
      <c r="Z102" t="s">
        <v>1461</v>
      </c>
      <c r="AA102" t="b">
        <v>0</v>
      </c>
      <c r="AB102" t="s">
        <v>1349</v>
      </c>
      <c r="AC102" t="s">
        <v>21</v>
      </c>
      <c r="AD102" t="s">
        <v>21</v>
      </c>
      <c r="AE102">
        <v>78.5</v>
      </c>
      <c r="AF102">
        <v>5</v>
      </c>
      <c r="AG102">
        <v>100</v>
      </c>
      <c r="AH102">
        <v>100</v>
      </c>
      <c r="AI102">
        <v>100</v>
      </c>
      <c r="AJ102">
        <v>100</v>
      </c>
      <c r="AK102">
        <v>456.25</v>
      </c>
      <c r="AL102" t="s">
        <v>21</v>
      </c>
      <c r="AM102" t="s">
        <v>21</v>
      </c>
      <c r="AN102" t="s">
        <v>21</v>
      </c>
      <c r="AO102">
        <v>451</v>
      </c>
      <c r="AP102" t="s">
        <v>1462</v>
      </c>
      <c r="AQ102" t="s">
        <v>21</v>
      </c>
      <c r="AR102" t="b">
        <v>0</v>
      </c>
    </row>
    <row r="103" spans="1:46" ht="16" x14ac:dyDescent="0.2">
      <c r="A103" t="s">
        <v>1289</v>
      </c>
      <c r="B103" t="s">
        <v>1264</v>
      </c>
      <c r="C103" t="s">
        <v>21</v>
      </c>
      <c r="D103" t="b">
        <v>0</v>
      </c>
      <c r="E103" t="s">
        <v>1150</v>
      </c>
      <c r="F103" t="s">
        <v>21</v>
      </c>
      <c r="G103" t="s">
        <v>21</v>
      </c>
      <c r="H103" t="s">
        <v>1139</v>
      </c>
      <c r="I103" t="s">
        <v>22</v>
      </c>
      <c r="J103" t="s">
        <v>707</v>
      </c>
      <c r="K103" t="s">
        <v>1085</v>
      </c>
      <c r="L103" t="s">
        <v>1278</v>
      </c>
      <c r="M103">
        <v>317000</v>
      </c>
      <c r="N103">
        <v>220000</v>
      </c>
      <c r="O103" t="s">
        <v>21</v>
      </c>
      <c r="P103" t="s">
        <v>21</v>
      </c>
      <c r="Q103" t="s">
        <v>1265</v>
      </c>
      <c r="R103" t="s">
        <v>1340</v>
      </c>
      <c r="S103">
        <v>46600</v>
      </c>
      <c r="T103">
        <v>32600</v>
      </c>
      <c r="W103" t="s">
        <v>1302</v>
      </c>
      <c r="X103">
        <v>4</v>
      </c>
      <c r="Y103">
        <v>4</v>
      </c>
      <c r="Z103" t="s">
        <v>1303</v>
      </c>
      <c r="AA103" t="b">
        <v>0</v>
      </c>
      <c r="AB103" t="s">
        <v>1309</v>
      </c>
      <c r="AC103" t="s">
        <v>21</v>
      </c>
      <c r="AD103" t="s">
        <v>21</v>
      </c>
      <c r="AE103">
        <v>100</v>
      </c>
      <c r="AF103">
        <v>10</v>
      </c>
      <c r="AG103" s="8">
        <v>137</v>
      </c>
      <c r="AH103" s="8">
        <v>137</v>
      </c>
      <c r="AI103" s="8">
        <v>137</v>
      </c>
      <c r="AJ103" s="8">
        <v>137</v>
      </c>
      <c r="AK103">
        <v>2555</v>
      </c>
      <c r="AL103" t="s">
        <v>21</v>
      </c>
      <c r="AM103" t="s">
        <v>21</v>
      </c>
      <c r="AN103" t="s">
        <v>21</v>
      </c>
      <c r="AO103" s="12">
        <v>0.40151515151515099</v>
      </c>
      <c r="AP103" t="s">
        <v>1410</v>
      </c>
      <c r="AQ103" t="s">
        <v>21</v>
      </c>
      <c r="AR103" t="b">
        <v>0</v>
      </c>
      <c r="AT103" s="8" t="s">
        <v>1564</v>
      </c>
    </row>
    <row r="104" spans="1:46" ht="16" x14ac:dyDescent="0.2">
      <c r="A104" t="s">
        <v>1289</v>
      </c>
      <c r="B104" t="s">
        <v>1264</v>
      </c>
      <c r="C104" t="s">
        <v>21</v>
      </c>
      <c r="D104" t="b">
        <v>0</v>
      </c>
      <c r="E104" t="s">
        <v>1154</v>
      </c>
      <c r="F104" t="s">
        <v>21</v>
      </c>
      <c r="G104" t="s">
        <v>21</v>
      </c>
      <c r="H104" t="s">
        <v>1139</v>
      </c>
      <c r="I104" t="s">
        <v>22</v>
      </c>
      <c r="J104" t="s">
        <v>707</v>
      </c>
      <c r="K104" t="s">
        <v>1085</v>
      </c>
      <c r="L104" t="s">
        <v>1278</v>
      </c>
      <c r="M104">
        <v>13100</v>
      </c>
      <c r="N104">
        <v>7400</v>
      </c>
      <c r="O104" t="s">
        <v>21</v>
      </c>
      <c r="P104" t="s">
        <v>21</v>
      </c>
      <c r="Q104" t="s">
        <v>1265</v>
      </c>
      <c r="R104" t="s">
        <v>1340</v>
      </c>
      <c r="S104">
        <v>4100</v>
      </c>
      <c r="T104">
        <v>690</v>
      </c>
      <c r="W104" t="s">
        <v>1302</v>
      </c>
      <c r="X104">
        <v>4</v>
      </c>
      <c r="Y104">
        <v>4</v>
      </c>
      <c r="Z104" t="s">
        <v>1303</v>
      </c>
      <c r="AA104" t="b">
        <v>0</v>
      </c>
      <c r="AB104" t="s">
        <v>1428</v>
      </c>
      <c r="AC104" t="s">
        <v>21</v>
      </c>
      <c r="AD104" t="s">
        <v>21</v>
      </c>
      <c r="AE104">
        <v>100</v>
      </c>
      <c r="AF104">
        <v>10</v>
      </c>
      <c r="AG104" s="8">
        <v>137</v>
      </c>
      <c r="AH104" s="8">
        <v>137</v>
      </c>
      <c r="AI104" s="8">
        <v>137</v>
      </c>
      <c r="AJ104" s="8">
        <v>137</v>
      </c>
      <c r="AK104">
        <v>2555</v>
      </c>
      <c r="AL104" t="s">
        <v>21</v>
      </c>
      <c r="AM104" t="s">
        <v>21</v>
      </c>
      <c r="AN104" t="s">
        <v>21</v>
      </c>
      <c r="AO104" s="12">
        <v>0.40151515151515099</v>
      </c>
      <c r="AP104" t="s">
        <v>1410</v>
      </c>
      <c r="AQ104" t="s">
        <v>21</v>
      </c>
      <c r="AR104" t="b">
        <v>0</v>
      </c>
    </row>
    <row r="105" spans="1:46" ht="16" x14ac:dyDescent="0.2">
      <c r="A105" t="s">
        <v>1289</v>
      </c>
      <c r="B105" t="s">
        <v>1264</v>
      </c>
      <c r="C105" t="s">
        <v>21</v>
      </c>
      <c r="D105" t="b">
        <v>0</v>
      </c>
      <c r="E105" t="s">
        <v>18</v>
      </c>
      <c r="F105" t="s">
        <v>21</v>
      </c>
      <c r="G105" t="s">
        <v>21</v>
      </c>
      <c r="H105" t="s">
        <v>1139</v>
      </c>
      <c r="I105" t="s">
        <v>22</v>
      </c>
      <c r="J105" t="s">
        <v>707</v>
      </c>
      <c r="K105" t="s">
        <v>1085</v>
      </c>
      <c r="L105" t="s">
        <v>1278</v>
      </c>
      <c r="M105">
        <v>66000</v>
      </c>
      <c r="N105">
        <v>38000</v>
      </c>
      <c r="O105" t="s">
        <v>21</v>
      </c>
      <c r="P105" t="s">
        <v>21</v>
      </c>
      <c r="Q105" t="s">
        <v>1265</v>
      </c>
      <c r="R105" t="s">
        <v>1340</v>
      </c>
      <c r="S105">
        <v>6800</v>
      </c>
      <c r="T105">
        <v>6300</v>
      </c>
      <c r="W105" t="s">
        <v>1302</v>
      </c>
      <c r="X105">
        <v>4</v>
      </c>
      <c r="Y105">
        <v>4</v>
      </c>
      <c r="Z105" t="s">
        <v>1303</v>
      </c>
      <c r="AA105" t="b">
        <v>0</v>
      </c>
      <c r="AB105" t="s">
        <v>1429</v>
      </c>
      <c r="AC105" t="s">
        <v>1562</v>
      </c>
      <c r="AD105" t="s">
        <v>21</v>
      </c>
      <c r="AE105">
        <v>100</v>
      </c>
      <c r="AF105">
        <v>10</v>
      </c>
      <c r="AG105" s="8">
        <v>137</v>
      </c>
      <c r="AH105" s="8">
        <v>137</v>
      </c>
      <c r="AI105" s="8">
        <v>137</v>
      </c>
      <c r="AJ105" s="8">
        <v>137</v>
      </c>
      <c r="AK105">
        <v>2555</v>
      </c>
      <c r="AL105" t="s">
        <v>21</v>
      </c>
      <c r="AM105" t="s">
        <v>21</v>
      </c>
      <c r="AN105" t="s">
        <v>21</v>
      </c>
      <c r="AO105" s="12">
        <v>0.40151515151515099</v>
      </c>
      <c r="AP105" t="s">
        <v>1410</v>
      </c>
      <c r="AQ105" t="s">
        <v>21</v>
      </c>
      <c r="AR105" t="b">
        <v>0</v>
      </c>
    </row>
    <row r="106" spans="1:46" ht="16" x14ac:dyDescent="0.2">
      <c r="A106" t="s">
        <v>1289</v>
      </c>
      <c r="B106" t="s">
        <v>1264</v>
      </c>
      <c r="C106" t="s">
        <v>21</v>
      </c>
      <c r="D106" t="b">
        <v>0</v>
      </c>
      <c r="E106" t="s">
        <v>1108</v>
      </c>
      <c r="F106" t="s">
        <v>21</v>
      </c>
      <c r="G106" t="s">
        <v>21</v>
      </c>
      <c r="H106" t="s">
        <v>1153</v>
      </c>
      <c r="I106" t="s">
        <v>22</v>
      </c>
      <c r="J106" t="s">
        <v>707</v>
      </c>
      <c r="K106" t="s">
        <v>1085</v>
      </c>
      <c r="L106" t="s">
        <v>1278</v>
      </c>
      <c r="M106">
        <v>890</v>
      </c>
      <c r="N106">
        <v>36600</v>
      </c>
      <c r="O106" t="s">
        <v>21</v>
      </c>
      <c r="P106" t="s">
        <v>21</v>
      </c>
      <c r="Q106" t="s">
        <v>1265</v>
      </c>
      <c r="R106" t="s">
        <v>1340</v>
      </c>
      <c r="S106">
        <v>85</v>
      </c>
      <c r="T106">
        <v>8700</v>
      </c>
      <c r="W106" t="s">
        <v>1302</v>
      </c>
      <c r="X106">
        <v>4</v>
      </c>
      <c r="Y106">
        <v>4</v>
      </c>
      <c r="Z106" t="s">
        <v>1303</v>
      </c>
      <c r="AA106" t="b">
        <v>0</v>
      </c>
      <c r="AB106" t="s">
        <v>1430</v>
      </c>
      <c r="AC106" t="s">
        <v>1562</v>
      </c>
      <c r="AD106" t="s">
        <v>21</v>
      </c>
      <c r="AE106">
        <v>15.9</v>
      </c>
      <c r="AF106">
        <v>15</v>
      </c>
      <c r="AG106" s="8">
        <v>137</v>
      </c>
      <c r="AH106" s="8">
        <v>137</v>
      </c>
      <c r="AI106" s="8">
        <v>137</v>
      </c>
      <c r="AJ106" s="8">
        <v>137</v>
      </c>
      <c r="AK106">
        <v>2555</v>
      </c>
      <c r="AL106" t="s">
        <v>21</v>
      </c>
      <c r="AM106" t="s">
        <v>21</v>
      </c>
      <c r="AN106" t="s">
        <v>21</v>
      </c>
      <c r="AO106" s="12">
        <v>0.40151515151515099</v>
      </c>
      <c r="AP106" t="s">
        <v>1410</v>
      </c>
      <c r="AQ106" t="s">
        <v>21</v>
      </c>
      <c r="AR106" t="b">
        <v>0</v>
      </c>
    </row>
    <row r="107" spans="1:46" ht="16" x14ac:dyDescent="0.2">
      <c r="A107" t="s">
        <v>1289</v>
      </c>
      <c r="B107" t="s">
        <v>1264</v>
      </c>
      <c r="C107" t="s">
        <v>21</v>
      </c>
      <c r="D107" t="b">
        <v>0</v>
      </c>
      <c r="E107" t="s">
        <v>1156</v>
      </c>
      <c r="F107" t="s">
        <v>21</v>
      </c>
      <c r="G107" t="s">
        <v>1288</v>
      </c>
      <c r="H107" t="s">
        <v>1198</v>
      </c>
      <c r="I107" t="s">
        <v>22</v>
      </c>
      <c r="J107" t="s">
        <v>707</v>
      </c>
      <c r="K107" t="s">
        <v>1085</v>
      </c>
      <c r="L107" t="s">
        <v>1278</v>
      </c>
      <c r="M107">
        <v>97400</v>
      </c>
      <c r="N107">
        <v>860</v>
      </c>
      <c r="O107" t="s">
        <v>21</v>
      </c>
      <c r="P107" t="s">
        <v>21</v>
      </c>
      <c r="Q107" t="s">
        <v>1265</v>
      </c>
      <c r="R107" t="s">
        <v>1340</v>
      </c>
      <c r="S107">
        <v>10000</v>
      </c>
      <c r="T107">
        <v>100</v>
      </c>
      <c r="W107" t="s">
        <v>1302</v>
      </c>
      <c r="X107">
        <v>4</v>
      </c>
      <c r="Y107">
        <v>4</v>
      </c>
      <c r="Z107" t="s">
        <v>1303</v>
      </c>
      <c r="AA107" t="b">
        <v>0</v>
      </c>
      <c r="AB107" t="s">
        <v>1463</v>
      </c>
      <c r="AC107" t="s">
        <v>1562</v>
      </c>
      <c r="AD107" t="s">
        <v>21</v>
      </c>
      <c r="AE107">
        <v>100</v>
      </c>
      <c r="AF107">
        <v>10</v>
      </c>
      <c r="AG107" s="8">
        <v>137</v>
      </c>
      <c r="AH107" s="8">
        <v>137</v>
      </c>
      <c r="AI107" s="8">
        <v>137</v>
      </c>
      <c r="AJ107" s="8">
        <v>137</v>
      </c>
      <c r="AK107">
        <v>2555</v>
      </c>
      <c r="AL107" t="s">
        <v>21</v>
      </c>
      <c r="AM107" t="s">
        <v>21</v>
      </c>
      <c r="AN107" t="s">
        <v>21</v>
      </c>
      <c r="AO107" s="12">
        <v>0.40151515151515099</v>
      </c>
      <c r="AP107" t="s">
        <v>1410</v>
      </c>
      <c r="AQ107" t="s">
        <v>21</v>
      </c>
      <c r="AR107" t="b">
        <v>0</v>
      </c>
    </row>
    <row r="108" spans="1:46" ht="16" x14ac:dyDescent="0.2">
      <c r="A108" t="s">
        <v>1289</v>
      </c>
      <c r="B108" t="s">
        <v>1307</v>
      </c>
      <c r="C108" t="s">
        <v>21</v>
      </c>
      <c r="D108" t="b">
        <v>0</v>
      </c>
      <c r="E108" t="s">
        <v>1150</v>
      </c>
      <c r="F108" t="s">
        <v>21</v>
      </c>
      <c r="G108" t="s">
        <v>21</v>
      </c>
      <c r="H108" t="s">
        <v>1198</v>
      </c>
      <c r="I108" t="s">
        <v>22</v>
      </c>
      <c r="J108" t="s">
        <v>707</v>
      </c>
      <c r="K108" t="s">
        <v>1085</v>
      </c>
      <c r="L108" t="s">
        <v>1278</v>
      </c>
      <c r="M108">
        <v>0.68</v>
      </c>
      <c r="N108">
        <v>0.61</v>
      </c>
      <c r="O108" t="s">
        <v>21</v>
      </c>
      <c r="P108" t="s">
        <v>21</v>
      </c>
      <c r="Q108" t="s">
        <v>1265</v>
      </c>
      <c r="R108" t="s">
        <v>21</v>
      </c>
      <c r="S108" t="s">
        <v>21</v>
      </c>
      <c r="T108" t="s">
        <v>21</v>
      </c>
      <c r="W108" t="s">
        <v>21</v>
      </c>
      <c r="X108">
        <v>4</v>
      </c>
      <c r="Y108">
        <v>4</v>
      </c>
      <c r="Z108" t="s">
        <v>1308</v>
      </c>
      <c r="AA108" t="b">
        <v>0</v>
      </c>
      <c r="AB108" t="s">
        <v>1309</v>
      </c>
      <c r="AC108" t="s">
        <v>21</v>
      </c>
      <c r="AD108" t="s">
        <v>21</v>
      </c>
      <c r="AE108">
        <v>100</v>
      </c>
      <c r="AF108">
        <v>10</v>
      </c>
      <c r="AG108" s="8">
        <v>137</v>
      </c>
      <c r="AH108" s="8">
        <v>137</v>
      </c>
      <c r="AI108" s="8">
        <v>137</v>
      </c>
      <c r="AJ108" s="8">
        <v>137</v>
      </c>
      <c r="AK108">
        <v>2555</v>
      </c>
      <c r="AL108" t="s">
        <v>21</v>
      </c>
      <c r="AM108" t="s">
        <v>21</v>
      </c>
      <c r="AN108" t="s">
        <v>21</v>
      </c>
      <c r="AO108" s="12">
        <v>0.40151515151515099</v>
      </c>
      <c r="AP108" t="s">
        <v>1410</v>
      </c>
      <c r="AQ108" t="s">
        <v>21</v>
      </c>
      <c r="AR108" t="b">
        <v>0</v>
      </c>
    </row>
    <row r="109" spans="1:46" ht="16" x14ac:dyDescent="0.2">
      <c r="A109" t="s">
        <v>1289</v>
      </c>
      <c r="B109" t="s">
        <v>1307</v>
      </c>
      <c r="C109" t="s">
        <v>21</v>
      </c>
      <c r="D109" t="b">
        <v>0</v>
      </c>
      <c r="E109" t="s">
        <v>18</v>
      </c>
      <c r="F109" t="s">
        <v>21</v>
      </c>
      <c r="G109" t="s">
        <v>21</v>
      </c>
      <c r="H109" t="s">
        <v>1198</v>
      </c>
      <c r="I109" t="s">
        <v>22</v>
      </c>
      <c r="J109" t="s">
        <v>707</v>
      </c>
      <c r="K109" t="s">
        <v>1085</v>
      </c>
      <c r="L109" t="s">
        <v>1278</v>
      </c>
      <c r="M109">
        <v>0.69</v>
      </c>
      <c r="N109">
        <v>0.69</v>
      </c>
      <c r="O109" t="s">
        <v>21</v>
      </c>
      <c r="P109" t="s">
        <v>21</v>
      </c>
      <c r="Q109" t="s">
        <v>1265</v>
      </c>
      <c r="R109" t="s">
        <v>21</v>
      </c>
      <c r="S109" t="s">
        <v>21</v>
      </c>
      <c r="T109" t="s">
        <v>21</v>
      </c>
      <c r="W109" t="s">
        <v>21</v>
      </c>
      <c r="X109">
        <v>4</v>
      </c>
      <c r="Y109">
        <v>4</v>
      </c>
      <c r="Z109" t="s">
        <v>1308</v>
      </c>
      <c r="AA109" t="b">
        <v>0</v>
      </c>
      <c r="AB109" t="s">
        <v>1309</v>
      </c>
      <c r="AC109" t="s">
        <v>21</v>
      </c>
      <c r="AD109" t="s">
        <v>21</v>
      </c>
      <c r="AE109">
        <v>100</v>
      </c>
      <c r="AF109">
        <v>10</v>
      </c>
      <c r="AG109" s="8">
        <v>137</v>
      </c>
      <c r="AH109" s="8">
        <v>137</v>
      </c>
      <c r="AI109" s="8">
        <v>137</v>
      </c>
      <c r="AJ109" s="8">
        <v>137</v>
      </c>
      <c r="AK109">
        <v>2555</v>
      </c>
      <c r="AL109" t="s">
        <v>21</v>
      </c>
      <c r="AM109" t="s">
        <v>21</v>
      </c>
      <c r="AN109" t="s">
        <v>21</v>
      </c>
      <c r="AO109" s="12">
        <v>0.40151515151515099</v>
      </c>
      <c r="AP109" t="s">
        <v>1410</v>
      </c>
      <c r="AQ109" t="s">
        <v>21</v>
      </c>
      <c r="AR109" t="b">
        <v>0</v>
      </c>
    </row>
    <row r="110" spans="1:46" ht="16" x14ac:dyDescent="0.2">
      <c r="A110" t="s">
        <v>1289</v>
      </c>
      <c r="B110" t="s">
        <v>1267</v>
      </c>
      <c r="C110" t="s">
        <v>1356</v>
      </c>
      <c r="D110" t="b">
        <v>0</v>
      </c>
      <c r="E110" t="s">
        <v>1150</v>
      </c>
      <c r="F110" t="s">
        <v>21</v>
      </c>
      <c r="G110" t="s">
        <v>21</v>
      </c>
      <c r="H110" t="s">
        <v>1198</v>
      </c>
      <c r="I110" t="s">
        <v>22</v>
      </c>
      <c r="J110" t="s">
        <v>707</v>
      </c>
      <c r="K110" t="s">
        <v>1085</v>
      </c>
      <c r="L110" t="s">
        <v>1278</v>
      </c>
      <c r="M110">
        <v>4.7</v>
      </c>
      <c r="N110">
        <v>3.65</v>
      </c>
      <c r="O110" t="s">
        <v>21</v>
      </c>
      <c r="P110" t="s">
        <v>21</v>
      </c>
      <c r="Q110" t="s">
        <v>1265</v>
      </c>
      <c r="R110" t="s">
        <v>21</v>
      </c>
      <c r="S110" t="s">
        <v>21</v>
      </c>
      <c r="T110" t="s">
        <v>21</v>
      </c>
      <c r="W110" t="s">
        <v>21</v>
      </c>
      <c r="X110">
        <v>4</v>
      </c>
      <c r="Y110">
        <v>4</v>
      </c>
      <c r="Z110" t="s">
        <v>1308</v>
      </c>
      <c r="AA110" t="b">
        <v>1</v>
      </c>
      <c r="AB110" t="s">
        <v>1269</v>
      </c>
      <c r="AC110" t="s">
        <v>21</v>
      </c>
      <c r="AD110" t="s">
        <v>21</v>
      </c>
      <c r="AE110">
        <v>100</v>
      </c>
      <c r="AF110">
        <v>10</v>
      </c>
      <c r="AG110" s="8">
        <v>137</v>
      </c>
      <c r="AH110" s="8">
        <v>137</v>
      </c>
      <c r="AI110" s="8">
        <v>137</v>
      </c>
      <c r="AJ110" s="8">
        <v>137</v>
      </c>
      <c r="AK110">
        <v>2555</v>
      </c>
      <c r="AL110" t="s">
        <v>21</v>
      </c>
      <c r="AM110" t="s">
        <v>21</v>
      </c>
      <c r="AN110" t="s">
        <v>21</v>
      </c>
      <c r="AO110" s="12">
        <v>0.40151515151515099</v>
      </c>
      <c r="AP110" t="s">
        <v>1410</v>
      </c>
      <c r="AQ110" t="s">
        <v>21</v>
      </c>
      <c r="AR110" t="b">
        <v>0</v>
      </c>
    </row>
    <row r="111" spans="1:46" ht="16" x14ac:dyDescent="0.2">
      <c r="A111" t="s">
        <v>1289</v>
      </c>
      <c r="B111" t="s">
        <v>1267</v>
      </c>
      <c r="C111" t="s">
        <v>1356</v>
      </c>
      <c r="D111" t="b">
        <v>0</v>
      </c>
      <c r="E111" t="s">
        <v>18</v>
      </c>
      <c r="F111" t="s">
        <v>21</v>
      </c>
      <c r="G111" t="s">
        <v>21</v>
      </c>
      <c r="H111" t="s">
        <v>1198</v>
      </c>
      <c r="I111" t="s">
        <v>702</v>
      </c>
      <c r="J111" t="s">
        <v>707</v>
      </c>
      <c r="K111" t="s">
        <v>1085</v>
      </c>
      <c r="L111" t="s">
        <v>1278</v>
      </c>
      <c r="M111">
        <v>2.12</v>
      </c>
      <c r="N111">
        <v>2.34</v>
      </c>
      <c r="O111" t="s">
        <v>21</v>
      </c>
      <c r="P111" t="s">
        <v>21</v>
      </c>
      <c r="Q111" t="s">
        <v>1265</v>
      </c>
      <c r="R111" t="s">
        <v>21</v>
      </c>
      <c r="S111" t="s">
        <v>21</v>
      </c>
      <c r="T111" t="s">
        <v>21</v>
      </c>
      <c r="W111" t="s">
        <v>21</v>
      </c>
      <c r="X111">
        <v>4</v>
      </c>
      <c r="Y111">
        <v>4</v>
      </c>
      <c r="Z111" t="s">
        <v>1308</v>
      </c>
      <c r="AA111" t="b">
        <v>0</v>
      </c>
      <c r="AB111" t="s">
        <v>1309</v>
      </c>
      <c r="AC111" t="s">
        <v>21</v>
      </c>
      <c r="AD111" t="s">
        <v>21</v>
      </c>
      <c r="AE111">
        <v>100</v>
      </c>
      <c r="AF111">
        <v>10</v>
      </c>
      <c r="AG111" s="8">
        <v>137</v>
      </c>
      <c r="AH111" s="8">
        <v>137</v>
      </c>
      <c r="AI111" s="8">
        <v>137</v>
      </c>
      <c r="AJ111" s="8">
        <v>137</v>
      </c>
      <c r="AK111">
        <v>2555</v>
      </c>
      <c r="AL111" t="s">
        <v>21</v>
      </c>
      <c r="AM111" t="s">
        <v>21</v>
      </c>
      <c r="AN111" t="s">
        <v>21</v>
      </c>
      <c r="AO111" s="12">
        <v>0.40151515151515099</v>
      </c>
      <c r="AP111" t="s">
        <v>1410</v>
      </c>
      <c r="AQ111" t="s">
        <v>21</v>
      </c>
      <c r="AR111" t="b">
        <v>0</v>
      </c>
    </row>
    <row r="112" spans="1:46" ht="16" x14ac:dyDescent="0.2">
      <c r="A112" t="s">
        <v>1289</v>
      </c>
      <c r="B112" t="s">
        <v>1267</v>
      </c>
      <c r="C112" t="s">
        <v>1357</v>
      </c>
      <c r="D112" t="b">
        <v>0</v>
      </c>
      <c r="E112" t="s">
        <v>1150</v>
      </c>
      <c r="F112" t="s">
        <v>21</v>
      </c>
      <c r="G112" t="s">
        <v>21</v>
      </c>
      <c r="H112" t="s">
        <v>1198</v>
      </c>
      <c r="I112" t="s">
        <v>22</v>
      </c>
      <c r="J112" t="s">
        <v>707</v>
      </c>
      <c r="K112" t="s">
        <v>1085</v>
      </c>
      <c r="L112" t="s">
        <v>1278</v>
      </c>
      <c r="M112">
        <v>2.35</v>
      </c>
      <c r="N112">
        <v>1.99</v>
      </c>
      <c r="O112" t="s">
        <v>21</v>
      </c>
      <c r="P112" t="s">
        <v>21</v>
      </c>
      <c r="Q112" t="s">
        <v>1265</v>
      </c>
      <c r="R112" t="s">
        <v>21</v>
      </c>
      <c r="S112" t="s">
        <v>21</v>
      </c>
      <c r="T112" t="s">
        <v>21</v>
      </c>
      <c r="W112" t="s">
        <v>21</v>
      </c>
      <c r="X112">
        <v>4</v>
      </c>
      <c r="Y112">
        <v>4</v>
      </c>
      <c r="Z112" t="s">
        <v>1308</v>
      </c>
      <c r="AA112" t="b">
        <v>1</v>
      </c>
      <c r="AB112" t="s">
        <v>1269</v>
      </c>
      <c r="AC112" t="s">
        <v>21</v>
      </c>
      <c r="AD112" t="s">
        <v>21</v>
      </c>
      <c r="AE112">
        <v>100</v>
      </c>
      <c r="AF112">
        <v>10</v>
      </c>
      <c r="AG112" s="8">
        <v>137</v>
      </c>
      <c r="AH112" s="8">
        <v>137</v>
      </c>
      <c r="AI112" s="8">
        <v>137</v>
      </c>
      <c r="AJ112" s="8">
        <v>137</v>
      </c>
      <c r="AK112">
        <v>2555</v>
      </c>
      <c r="AL112" t="s">
        <v>21</v>
      </c>
      <c r="AM112" t="s">
        <v>21</v>
      </c>
      <c r="AN112" t="s">
        <v>21</v>
      </c>
      <c r="AO112" s="12">
        <v>0.40151515151515099</v>
      </c>
      <c r="AP112" t="s">
        <v>1410</v>
      </c>
      <c r="AQ112" t="s">
        <v>21</v>
      </c>
      <c r="AR112" t="b">
        <v>0</v>
      </c>
    </row>
    <row r="113" spans="1:46" ht="16" x14ac:dyDescent="0.2">
      <c r="A113" t="s">
        <v>1289</v>
      </c>
      <c r="B113" t="s">
        <v>1267</v>
      </c>
      <c r="C113" t="s">
        <v>1357</v>
      </c>
      <c r="D113" t="b">
        <v>0</v>
      </c>
      <c r="E113" t="s">
        <v>18</v>
      </c>
      <c r="F113" t="s">
        <v>21</v>
      </c>
      <c r="G113" t="s">
        <v>21</v>
      </c>
      <c r="H113" t="s">
        <v>1198</v>
      </c>
      <c r="I113" t="s">
        <v>22</v>
      </c>
      <c r="J113" t="s">
        <v>707</v>
      </c>
      <c r="K113" t="s">
        <v>1085</v>
      </c>
      <c r="L113" t="s">
        <v>1278</v>
      </c>
      <c r="M113">
        <v>1.83</v>
      </c>
      <c r="N113">
        <v>1.85</v>
      </c>
      <c r="O113" t="s">
        <v>21</v>
      </c>
      <c r="P113" t="s">
        <v>21</v>
      </c>
      <c r="Q113" t="s">
        <v>1265</v>
      </c>
      <c r="R113" t="s">
        <v>21</v>
      </c>
      <c r="S113" t="s">
        <v>21</v>
      </c>
      <c r="T113" t="s">
        <v>21</v>
      </c>
      <c r="W113" t="s">
        <v>21</v>
      </c>
      <c r="X113">
        <v>4</v>
      </c>
      <c r="Y113">
        <v>4</v>
      </c>
      <c r="Z113" t="s">
        <v>1308</v>
      </c>
      <c r="AA113" t="b">
        <v>0</v>
      </c>
      <c r="AB113" t="s">
        <v>1309</v>
      </c>
      <c r="AC113" t="s">
        <v>21</v>
      </c>
      <c r="AD113" t="s">
        <v>21</v>
      </c>
      <c r="AE113">
        <v>100</v>
      </c>
      <c r="AF113">
        <v>10</v>
      </c>
      <c r="AG113" s="8">
        <v>137</v>
      </c>
      <c r="AH113" s="8">
        <v>137</v>
      </c>
      <c r="AI113" s="8">
        <v>137</v>
      </c>
      <c r="AJ113" s="8">
        <v>137</v>
      </c>
      <c r="AK113">
        <v>2555</v>
      </c>
      <c r="AL113" t="s">
        <v>21</v>
      </c>
      <c r="AM113" t="s">
        <v>21</v>
      </c>
      <c r="AN113" t="s">
        <v>21</v>
      </c>
      <c r="AO113" s="12">
        <v>0.40151515151515099</v>
      </c>
      <c r="AP113" t="s">
        <v>1410</v>
      </c>
      <c r="AQ113" t="s">
        <v>21</v>
      </c>
      <c r="AR113" t="b">
        <v>0</v>
      </c>
    </row>
    <row r="114" spans="1:46" ht="16" x14ac:dyDescent="0.2">
      <c r="A114" t="s">
        <v>1289</v>
      </c>
      <c r="B114" t="s">
        <v>1267</v>
      </c>
      <c r="C114" t="s">
        <v>1378</v>
      </c>
      <c r="D114" t="b">
        <v>0</v>
      </c>
      <c r="E114" t="s">
        <v>1150</v>
      </c>
      <c r="F114" t="s">
        <v>21</v>
      </c>
      <c r="G114" t="s">
        <v>21</v>
      </c>
      <c r="H114" t="s">
        <v>1198</v>
      </c>
      <c r="I114" t="s">
        <v>22</v>
      </c>
      <c r="J114" t="s">
        <v>707</v>
      </c>
      <c r="K114" t="s">
        <v>1085</v>
      </c>
      <c r="L114" t="s">
        <v>1278</v>
      </c>
      <c r="M114">
        <v>31</v>
      </c>
      <c r="N114">
        <v>26</v>
      </c>
      <c r="O114" t="s">
        <v>21</v>
      </c>
      <c r="P114" t="s">
        <v>21</v>
      </c>
      <c r="Q114" t="s">
        <v>1265</v>
      </c>
      <c r="R114" t="s">
        <v>1341</v>
      </c>
      <c r="S114" t="s">
        <v>21</v>
      </c>
      <c r="T114">
        <v>0.9</v>
      </c>
      <c r="W114" t="s">
        <v>1302</v>
      </c>
      <c r="X114">
        <v>4</v>
      </c>
      <c r="Y114">
        <v>4</v>
      </c>
      <c r="Z114" t="s">
        <v>1304</v>
      </c>
      <c r="AA114" t="b">
        <v>0</v>
      </c>
      <c r="AB114" t="s">
        <v>1309</v>
      </c>
      <c r="AC114" t="s">
        <v>21</v>
      </c>
      <c r="AD114" t="s">
        <v>21</v>
      </c>
      <c r="AE114">
        <v>100</v>
      </c>
      <c r="AF114">
        <v>10</v>
      </c>
      <c r="AG114" s="8">
        <v>137</v>
      </c>
      <c r="AH114" s="8">
        <v>137</v>
      </c>
      <c r="AI114" s="8">
        <v>137</v>
      </c>
      <c r="AJ114" s="8">
        <v>137</v>
      </c>
      <c r="AK114">
        <v>2555</v>
      </c>
      <c r="AL114" t="s">
        <v>21</v>
      </c>
      <c r="AM114" t="s">
        <v>21</v>
      </c>
      <c r="AN114" t="s">
        <v>21</v>
      </c>
      <c r="AO114" s="12">
        <v>0.40151515151515099</v>
      </c>
      <c r="AP114" t="s">
        <v>1410</v>
      </c>
      <c r="AQ114" t="s">
        <v>21</v>
      </c>
      <c r="AR114" t="b">
        <v>0</v>
      </c>
    </row>
    <row r="115" spans="1:46" ht="16" x14ac:dyDescent="0.2">
      <c r="A115" t="s">
        <v>1289</v>
      </c>
      <c r="B115" t="s">
        <v>1267</v>
      </c>
      <c r="C115" t="s">
        <v>1378</v>
      </c>
      <c r="D115" t="b">
        <v>0</v>
      </c>
      <c r="E115" t="s">
        <v>18</v>
      </c>
      <c r="F115" t="s">
        <v>21</v>
      </c>
      <c r="G115" t="s">
        <v>21</v>
      </c>
      <c r="H115" t="s">
        <v>1198</v>
      </c>
      <c r="I115" t="s">
        <v>22</v>
      </c>
      <c r="J115" t="s">
        <v>707</v>
      </c>
      <c r="K115" t="s">
        <v>1085</v>
      </c>
      <c r="L115" t="s">
        <v>1278</v>
      </c>
      <c r="M115">
        <v>14</v>
      </c>
      <c r="N115">
        <v>15</v>
      </c>
      <c r="O115" t="s">
        <v>21</v>
      </c>
      <c r="P115" t="s">
        <v>21</v>
      </c>
      <c r="Q115" t="s">
        <v>1265</v>
      </c>
      <c r="R115" t="s">
        <v>1341</v>
      </c>
      <c r="S115" t="s">
        <v>21</v>
      </c>
      <c r="T115">
        <v>0.6</v>
      </c>
      <c r="W115" t="s">
        <v>1302</v>
      </c>
      <c r="X115">
        <v>4</v>
      </c>
      <c r="Y115">
        <v>4</v>
      </c>
      <c r="Z115" t="s">
        <v>1304</v>
      </c>
      <c r="AA115" t="b">
        <v>0</v>
      </c>
      <c r="AB115" t="s">
        <v>1309</v>
      </c>
      <c r="AC115" t="s">
        <v>21</v>
      </c>
      <c r="AD115" t="s">
        <v>21</v>
      </c>
      <c r="AE115">
        <v>100</v>
      </c>
      <c r="AF115">
        <v>10</v>
      </c>
      <c r="AG115" s="8">
        <v>137</v>
      </c>
      <c r="AH115" s="8">
        <v>137</v>
      </c>
      <c r="AI115" s="8">
        <v>137</v>
      </c>
      <c r="AJ115" s="8">
        <v>137</v>
      </c>
      <c r="AK115">
        <v>2555</v>
      </c>
      <c r="AL115" t="s">
        <v>21</v>
      </c>
      <c r="AM115" t="s">
        <v>21</v>
      </c>
      <c r="AN115" t="s">
        <v>21</v>
      </c>
      <c r="AO115" s="12">
        <v>0.40151515151515099</v>
      </c>
      <c r="AP115" t="s">
        <v>1410</v>
      </c>
      <c r="AQ115" t="s">
        <v>21</v>
      </c>
      <c r="AR115" t="b">
        <v>0</v>
      </c>
    </row>
    <row r="116" spans="1:46" ht="16" x14ac:dyDescent="0.2">
      <c r="A116" t="s">
        <v>1436</v>
      </c>
      <c r="B116" t="s">
        <v>1264</v>
      </c>
      <c r="C116" t="s">
        <v>21</v>
      </c>
      <c r="D116" t="b">
        <v>0</v>
      </c>
      <c r="E116" t="s">
        <v>1099</v>
      </c>
      <c r="F116" t="s">
        <v>21</v>
      </c>
      <c r="G116" t="s">
        <v>21</v>
      </c>
      <c r="H116" t="s">
        <v>1212</v>
      </c>
      <c r="I116" t="s">
        <v>701</v>
      </c>
      <c r="J116" t="s">
        <v>707</v>
      </c>
      <c r="K116" t="s">
        <v>1085</v>
      </c>
      <c r="L116" t="s">
        <v>1278</v>
      </c>
      <c r="M116" s="12">
        <v>53.478260869565197</v>
      </c>
      <c r="N116" s="12">
        <v>105.652173913043</v>
      </c>
      <c r="O116" t="s">
        <v>21</v>
      </c>
      <c r="P116" t="s">
        <v>21</v>
      </c>
      <c r="Q116" t="s">
        <v>1265</v>
      </c>
      <c r="R116" t="s">
        <v>1450</v>
      </c>
      <c r="S116" s="12">
        <v>8.6956521739130199</v>
      </c>
      <c r="T116" s="12">
        <v>13.478260869565201</v>
      </c>
      <c r="U116" s="12"/>
      <c r="V116" s="12"/>
      <c r="W116" t="s">
        <v>1302</v>
      </c>
      <c r="X116">
        <v>4</v>
      </c>
      <c r="Y116">
        <v>4</v>
      </c>
      <c r="Z116" t="s">
        <v>1451</v>
      </c>
      <c r="AA116" t="b">
        <v>1</v>
      </c>
      <c r="AB116" t="s">
        <v>1269</v>
      </c>
      <c r="AC116" t="s">
        <v>21</v>
      </c>
      <c r="AD116" t="s">
        <v>21</v>
      </c>
      <c r="AE116" t="s">
        <v>21</v>
      </c>
      <c r="AF116">
        <v>3</v>
      </c>
      <c r="AG116" s="8">
        <v>100</v>
      </c>
      <c r="AH116">
        <v>100</v>
      </c>
      <c r="AI116" s="8">
        <v>100</v>
      </c>
      <c r="AJ116">
        <v>100</v>
      </c>
      <c r="AK116">
        <v>425</v>
      </c>
      <c r="AL116" t="s">
        <v>21</v>
      </c>
      <c r="AM116" t="s">
        <v>21</v>
      </c>
      <c r="AN116" t="s">
        <v>21</v>
      </c>
      <c r="AO116" t="s">
        <v>21</v>
      </c>
      <c r="AP116" t="s">
        <v>21</v>
      </c>
      <c r="AQ116" t="s">
        <v>21</v>
      </c>
      <c r="AR116" t="b">
        <v>0</v>
      </c>
      <c r="AT116" s="8" t="s">
        <v>1575</v>
      </c>
    </row>
    <row r="117" spans="1:46" x14ac:dyDescent="0.2">
      <c r="A117" t="s">
        <v>1436</v>
      </c>
      <c r="B117" t="s">
        <v>1264</v>
      </c>
      <c r="C117" t="s">
        <v>21</v>
      </c>
      <c r="D117" t="b">
        <v>1</v>
      </c>
      <c r="E117" t="s">
        <v>1437</v>
      </c>
      <c r="F117" t="s">
        <v>21</v>
      </c>
      <c r="G117" t="s">
        <v>21</v>
      </c>
      <c r="H117" t="s">
        <v>1212</v>
      </c>
      <c r="I117" t="s">
        <v>701</v>
      </c>
      <c r="J117" t="s">
        <v>707</v>
      </c>
      <c r="K117" t="s">
        <v>1085</v>
      </c>
      <c r="L117" t="s">
        <v>1278</v>
      </c>
      <c r="M117" s="12">
        <v>9.9646643109540705</v>
      </c>
      <c r="N117" s="12">
        <v>11.8727915194346</v>
      </c>
      <c r="O117" t="s">
        <v>21</v>
      </c>
      <c r="P117" t="s">
        <v>21</v>
      </c>
      <c r="Q117" t="s">
        <v>1265</v>
      </c>
      <c r="R117" t="s">
        <v>1450</v>
      </c>
      <c r="S117" s="12">
        <v>6.5724381625441701</v>
      </c>
      <c r="T117" s="12">
        <v>7.4204946996466497</v>
      </c>
      <c r="U117" s="12"/>
      <c r="V117" s="12"/>
      <c r="W117" t="s">
        <v>1302</v>
      </c>
      <c r="X117">
        <v>4</v>
      </c>
      <c r="Y117">
        <v>4</v>
      </c>
      <c r="Z117" t="s">
        <v>1451</v>
      </c>
      <c r="AA117" t="b">
        <v>0</v>
      </c>
      <c r="AB117" t="s">
        <v>1309</v>
      </c>
      <c r="AC117" t="s">
        <v>21</v>
      </c>
      <c r="AD117" t="s">
        <v>21</v>
      </c>
      <c r="AE117" t="s">
        <v>21</v>
      </c>
      <c r="AF117">
        <v>3</v>
      </c>
      <c r="AG117">
        <v>100</v>
      </c>
      <c r="AH117">
        <v>100</v>
      </c>
      <c r="AI117">
        <v>100</v>
      </c>
      <c r="AJ117">
        <v>100</v>
      </c>
      <c r="AK117">
        <v>425</v>
      </c>
      <c r="AL117" t="s">
        <v>21</v>
      </c>
      <c r="AM117" t="s">
        <v>21</v>
      </c>
      <c r="AN117" t="s">
        <v>21</v>
      </c>
      <c r="AO117" t="s">
        <v>21</v>
      </c>
      <c r="AP117" t="s">
        <v>21</v>
      </c>
      <c r="AQ117" t="s">
        <v>21</v>
      </c>
      <c r="AR117" t="b">
        <v>0</v>
      </c>
    </row>
    <row r="118" spans="1:46" x14ac:dyDescent="0.2">
      <c r="A118" t="s">
        <v>1436</v>
      </c>
      <c r="B118" t="s">
        <v>1264</v>
      </c>
      <c r="C118" t="s">
        <v>21</v>
      </c>
      <c r="D118" t="b">
        <v>1</v>
      </c>
      <c r="E118" t="s">
        <v>1438</v>
      </c>
      <c r="F118" t="s">
        <v>21</v>
      </c>
      <c r="G118" t="s">
        <v>21</v>
      </c>
      <c r="H118" t="s">
        <v>1212</v>
      </c>
      <c r="I118" t="s">
        <v>701</v>
      </c>
      <c r="J118" t="s">
        <v>707</v>
      </c>
      <c r="K118" t="s">
        <v>1085</v>
      </c>
      <c r="L118" t="s">
        <v>1278</v>
      </c>
      <c r="M118" s="12">
        <v>2.3321554770318098</v>
      </c>
      <c r="N118" s="12">
        <v>8.0565371024735093</v>
      </c>
      <c r="O118" t="s">
        <v>21</v>
      </c>
      <c r="P118" t="s">
        <v>21</v>
      </c>
      <c r="Q118" t="s">
        <v>1265</v>
      </c>
      <c r="R118" t="s">
        <v>1450</v>
      </c>
      <c r="S118" s="12">
        <v>2.1201413427561899</v>
      </c>
      <c r="T118" s="12">
        <v>6.3604240282685502</v>
      </c>
      <c r="U118" s="12"/>
      <c r="V118" s="12"/>
      <c r="W118" t="s">
        <v>1302</v>
      </c>
      <c r="X118">
        <v>4</v>
      </c>
      <c r="Y118">
        <v>4</v>
      </c>
      <c r="Z118" t="s">
        <v>1451</v>
      </c>
      <c r="AA118" t="b">
        <v>0</v>
      </c>
      <c r="AB118" t="s">
        <v>1309</v>
      </c>
      <c r="AC118" t="s">
        <v>21</v>
      </c>
      <c r="AD118" t="s">
        <v>21</v>
      </c>
      <c r="AE118" t="s">
        <v>21</v>
      </c>
      <c r="AF118">
        <v>3</v>
      </c>
      <c r="AG118">
        <v>100</v>
      </c>
      <c r="AH118">
        <v>100</v>
      </c>
      <c r="AI118">
        <v>100</v>
      </c>
      <c r="AJ118">
        <v>100</v>
      </c>
      <c r="AK118">
        <v>425</v>
      </c>
      <c r="AL118" t="s">
        <v>21</v>
      </c>
      <c r="AM118" t="s">
        <v>21</v>
      </c>
      <c r="AN118" t="s">
        <v>21</v>
      </c>
      <c r="AO118" t="s">
        <v>21</v>
      </c>
      <c r="AP118" t="s">
        <v>21</v>
      </c>
      <c r="AQ118" t="s">
        <v>21</v>
      </c>
      <c r="AR118" t="b">
        <v>0</v>
      </c>
    </row>
    <row r="119" spans="1:46" x14ac:dyDescent="0.2">
      <c r="A119" t="s">
        <v>1436</v>
      </c>
      <c r="B119" t="s">
        <v>1264</v>
      </c>
      <c r="C119" t="s">
        <v>21</v>
      </c>
      <c r="D119" t="b">
        <v>1</v>
      </c>
      <c r="E119" t="s">
        <v>1439</v>
      </c>
      <c r="F119" t="s">
        <v>21</v>
      </c>
      <c r="G119" t="s">
        <v>21</v>
      </c>
      <c r="H119" t="s">
        <v>1212</v>
      </c>
      <c r="I119" t="s">
        <v>701</v>
      </c>
      <c r="J119" t="s">
        <v>707</v>
      </c>
      <c r="K119" t="s">
        <v>1085</v>
      </c>
      <c r="L119" t="s">
        <v>1278</v>
      </c>
      <c r="M119" s="12">
        <v>20.989399293286201</v>
      </c>
      <c r="N119" s="12">
        <v>46.2190812720848</v>
      </c>
      <c r="O119" t="s">
        <v>21</v>
      </c>
      <c r="P119" t="s">
        <v>21</v>
      </c>
      <c r="Q119" t="s">
        <v>1265</v>
      </c>
      <c r="R119" t="s">
        <v>1450</v>
      </c>
      <c r="S119" s="12">
        <v>5.7243816254416897</v>
      </c>
      <c r="T119" s="12">
        <v>10.176678445229699</v>
      </c>
      <c r="U119" s="12"/>
      <c r="V119" s="12"/>
      <c r="W119" t="s">
        <v>1302</v>
      </c>
      <c r="X119">
        <v>4</v>
      </c>
      <c r="Y119">
        <v>4</v>
      </c>
      <c r="Z119" t="s">
        <v>1451</v>
      </c>
      <c r="AA119" t="b">
        <v>1</v>
      </c>
      <c r="AB119" t="s">
        <v>1269</v>
      </c>
      <c r="AC119" t="s">
        <v>21</v>
      </c>
      <c r="AD119" t="s">
        <v>21</v>
      </c>
      <c r="AE119" t="s">
        <v>21</v>
      </c>
      <c r="AF119">
        <v>3</v>
      </c>
      <c r="AG119">
        <v>100</v>
      </c>
      <c r="AH119">
        <v>100</v>
      </c>
      <c r="AI119">
        <v>100</v>
      </c>
      <c r="AJ119">
        <v>100</v>
      </c>
      <c r="AK119">
        <v>425</v>
      </c>
      <c r="AL119" t="s">
        <v>21</v>
      </c>
      <c r="AM119" t="s">
        <v>21</v>
      </c>
      <c r="AN119" t="s">
        <v>21</v>
      </c>
      <c r="AO119" t="s">
        <v>21</v>
      </c>
      <c r="AP119" t="s">
        <v>21</v>
      </c>
      <c r="AQ119" t="s">
        <v>21</v>
      </c>
      <c r="AR119" t="b">
        <v>0</v>
      </c>
    </row>
    <row r="120" spans="1:46" x14ac:dyDescent="0.2">
      <c r="A120" t="s">
        <v>1436</v>
      </c>
      <c r="B120" t="s">
        <v>1264</v>
      </c>
      <c r="C120" t="s">
        <v>21</v>
      </c>
      <c r="D120" t="b">
        <v>1</v>
      </c>
      <c r="E120" t="s">
        <v>1440</v>
      </c>
      <c r="F120" t="s">
        <v>21</v>
      </c>
      <c r="G120" t="s">
        <v>21</v>
      </c>
      <c r="H120" t="s">
        <v>1212</v>
      </c>
      <c r="I120" t="s">
        <v>701</v>
      </c>
      <c r="J120" t="s">
        <v>707</v>
      </c>
      <c r="K120" t="s">
        <v>1085</v>
      </c>
      <c r="L120" t="s">
        <v>1278</v>
      </c>
      <c r="M120" s="12">
        <v>5.5123674911660903</v>
      </c>
      <c r="N120" s="12">
        <v>12.7208480565371</v>
      </c>
      <c r="O120" t="s">
        <v>21</v>
      </c>
      <c r="P120" t="s">
        <v>21</v>
      </c>
      <c r="Q120" t="s">
        <v>1265</v>
      </c>
      <c r="R120" t="s">
        <v>1450</v>
      </c>
      <c r="S120" s="12">
        <v>2.9681978798586601</v>
      </c>
      <c r="T120" s="12">
        <v>11.448763250883401</v>
      </c>
      <c r="U120" s="12"/>
      <c r="V120" s="12"/>
      <c r="W120" t="s">
        <v>1302</v>
      </c>
      <c r="X120">
        <v>4</v>
      </c>
      <c r="Y120">
        <v>4</v>
      </c>
      <c r="Z120" t="s">
        <v>1451</v>
      </c>
      <c r="AA120" t="b">
        <v>0</v>
      </c>
      <c r="AB120" t="s">
        <v>1309</v>
      </c>
      <c r="AC120" t="s">
        <v>21</v>
      </c>
      <c r="AD120" t="s">
        <v>21</v>
      </c>
      <c r="AE120" t="s">
        <v>21</v>
      </c>
      <c r="AF120">
        <v>3</v>
      </c>
      <c r="AG120">
        <v>100</v>
      </c>
      <c r="AH120">
        <v>100</v>
      </c>
      <c r="AI120">
        <v>100</v>
      </c>
      <c r="AJ120">
        <v>100</v>
      </c>
      <c r="AK120">
        <v>425</v>
      </c>
      <c r="AL120" t="s">
        <v>21</v>
      </c>
      <c r="AM120" t="s">
        <v>21</v>
      </c>
      <c r="AN120" t="s">
        <v>21</v>
      </c>
      <c r="AO120" t="s">
        <v>21</v>
      </c>
      <c r="AP120" t="s">
        <v>21</v>
      </c>
      <c r="AQ120" t="s">
        <v>21</v>
      </c>
      <c r="AR120" t="b">
        <v>0</v>
      </c>
    </row>
    <row r="121" spans="1:46" x14ac:dyDescent="0.2">
      <c r="A121" t="s">
        <v>1436</v>
      </c>
      <c r="B121" t="s">
        <v>1264</v>
      </c>
      <c r="C121" t="s">
        <v>21</v>
      </c>
      <c r="D121" t="b">
        <v>1</v>
      </c>
      <c r="E121" t="s">
        <v>1441</v>
      </c>
      <c r="F121" t="s">
        <v>21</v>
      </c>
      <c r="G121" t="s">
        <v>21</v>
      </c>
      <c r="H121" t="s">
        <v>1212</v>
      </c>
      <c r="I121" t="s">
        <v>701</v>
      </c>
      <c r="J121" t="s">
        <v>707</v>
      </c>
      <c r="K121" t="s">
        <v>1085</v>
      </c>
      <c r="L121" t="s">
        <v>1278</v>
      </c>
      <c r="M121" s="12">
        <v>7.2084805653710404</v>
      </c>
      <c r="N121" s="12">
        <v>14.840989399293299</v>
      </c>
      <c r="O121" t="s">
        <v>21</v>
      </c>
      <c r="P121" t="s">
        <v>21</v>
      </c>
      <c r="Q121" t="s">
        <v>1265</v>
      </c>
      <c r="R121" t="s">
        <v>1450</v>
      </c>
      <c r="S121" s="12">
        <v>7.4204946996466399</v>
      </c>
      <c r="T121" s="12">
        <v>1.69611307420493</v>
      </c>
      <c r="U121" s="12"/>
      <c r="V121" s="12"/>
      <c r="W121" t="s">
        <v>1302</v>
      </c>
      <c r="X121">
        <v>4</v>
      </c>
      <c r="Y121">
        <v>4</v>
      </c>
      <c r="Z121" t="s">
        <v>1451</v>
      </c>
      <c r="AA121" t="b">
        <v>0</v>
      </c>
      <c r="AB121" t="s">
        <v>1309</v>
      </c>
      <c r="AC121" t="s">
        <v>21</v>
      </c>
      <c r="AD121" t="s">
        <v>21</v>
      </c>
      <c r="AE121" t="s">
        <v>21</v>
      </c>
      <c r="AF121">
        <v>3</v>
      </c>
      <c r="AG121">
        <v>100</v>
      </c>
      <c r="AH121">
        <v>100</v>
      </c>
      <c r="AI121">
        <v>100</v>
      </c>
      <c r="AJ121">
        <v>100</v>
      </c>
      <c r="AK121">
        <v>425</v>
      </c>
      <c r="AL121" t="s">
        <v>21</v>
      </c>
      <c r="AM121" t="s">
        <v>21</v>
      </c>
      <c r="AN121" t="s">
        <v>21</v>
      </c>
      <c r="AO121" t="s">
        <v>21</v>
      </c>
      <c r="AP121" t="s">
        <v>21</v>
      </c>
      <c r="AQ121" t="s">
        <v>21</v>
      </c>
      <c r="AR121" t="b">
        <v>0</v>
      </c>
    </row>
    <row r="122" spans="1:46" x14ac:dyDescent="0.2">
      <c r="A122" t="s">
        <v>1436</v>
      </c>
      <c r="B122" t="s">
        <v>1264</v>
      </c>
      <c r="C122" t="s">
        <v>21</v>
      </c>
      <c r="D122" t="b">
        <v>1</v>
      </c>
      <c r="E122" t="s">
        <v>1442</v>
      </c>
      <c r="F122" t="s">
        <v>21</v>
      </c>
      <c r="G122" t="s">
        <v>21</v>
      </c>
      <c r="H122" t="s">
        <v>1212</v>
      </c>
      <c r="I122" t="s">
        <v>701</v>
      </c>
      <c r="J122" t="s">
        <v>707</v>
      </c>
      <c r="K122" t="s">
        <v>1085</v>
      </c>
      <c r="L122" t="s">
        <v>1278</v>
      </c>
      <c r="M122" s="12">
        <v>5.9363957597173203</v>
      </c>
      <c r="N122" s="12">
        <v>5.9363957597173203</v>
      </c>
      <c r="O122" t="s">
        <v>21</v>
      </c>
      <c r="P122" t="s">
        <v>21</v>
      </c>
      <c r="Q122" t="s">
        <v>1265</v>
      </c>
      <c r="R122" t="s">
        <v>1450</v>
      </c>
      <c r="S122" s="12">
        <v>5.0883392226148496</v>
      </c>
      <c r="T122" s="12">
        <v>3.1802120141342902</v>
      </c>
      <c r="U122" s="12"/>
      <c r="V122" s="12"/>
      <c r="W122" t="s">
        <v>1302</v>
      </c>
      <c r="X122">
        <v>4</v>
      </c>
      <c r="Y122">
        <v>4</v>
      </c>
      <c r="Z122" t="s">
        <v>1451</v>
      </c>
      <c r="AA122" t="b">
        <v>0</v>
      </c>
      <c r="AB122" t="s">
        <v>1309</v>
      </c>
      <c r="AC122" t="s">
        <v>21</v>
      </c>
      <c r="AD122" t="s">
        <v>21</v>
      </c>
      <c r="AE122" t="s">
        <v>21</v>
      </c>
      <c r="AF122">
        <v>3</v>
      </c>
      <c r="AG122">
        <v>100</v>
      </c>
      <c r="AH122">
        <v>100</v>
      </c>
      <c r="AI122">
        <v>100</v>
      </c>
      <c r="AJ122">
        <v>100</v>
      </c>
      <c r="AK122">
        <v>425</v>
      </c>
      <c r="AL122" t="s">
        <v>21</v>
      </c>
      <c r="AM122" t="s">
        <v>21</v>
      </c>
      <c r="AN122" t="s">
        <v>21</v>
      </c>
      <c r="AO122" t="s">
        <v>21</v>
      </c>
      <c r="AP122" t="s">
        <v>21</v>
      </c>
      <c r="AQ122" t="s">
        <v>21</v>
      </c>
      <c r="AR122" t="b">
        <v>0</v>
      </c>
    </row>
    <row r="123" spans="1:46" ht="19" customHeight="1" x14ac:dyDescent="0.2">
      <c r="A123" t="s">
        <v>1436</v>
      </c>
      <c r="B123" t="s">
        <v>1264</v>
      </c>
      <c r="C123" t="s">
        <v>21</v>
      </c>
      <c r="D123" t="b">
        <v>1</v>
      </c>
      <c r="E123" t="s">
        <v>1099</v>
      </c>
      <c r="F123" t="s">
        <v>21</v>
      </c>
      <c r="G123" t="s">
        <v>1286</v>
      </c>
      <c r="H123" t="s">
        <v>1212</v>
      </c>
      <c r="I123" t="s">
        <v>701</v>
      </c>
      <c r="J123" t="s">
        <v>707</v>
      </c>
      <c r="K123" t="s">
        <v>1085</v>
      </c>
      <c r="L123" t="s">
        <v>1278</v>
      </c>
      <c r="M123" s="12">
        <v>88</v>
      </c>
      <c r="N123" s="12">
        <v>98</v>
      </c>
      <c r="O123" t="s">
        <v>21</v>
      </c>
      <c r="P123" t="s">
        <v>21</v>
      </c>
      <c r="Q123" t="s">
        <v>1265</v>
      </c>
      <c r="R123" t="s">
        <v>1450</v>
      </c>
      <c r="S123" s="12">
        <v>22</v>
      </c>
      <c r="T123" s="12">
        <v>12.5</v>
      </c>
      <c r="U123" s="12"/>
      <c r="V123" s="12"/>
      <c r="W123" t="s">
        <v>1302</v>
      </c>
      <c r="X123">
        <v>4</v>
      </c>
      <c r="Y123">
        <v>4</v>
      </c>
      <c r="Z123" t="s">
        <v>1451</v>
      </c>
      <c r="AA123" t="b">
        <v>0</v>
      </c>
      <c r="AB123" t="s">
        <v>1309</v>
      </c>
      <c r="AC123" t="s">
        <v>21</v>
      </c>
      <c r="AD123" t="s">
        <v>21</v>
      </c>
      <c r="AE123" t="s">
        <v>21</v>
      </c>
      <c r="AF123">
        <v>3</v>
      </c>
      <c r="AG123">
        <v>100</v>
      </c>
      <c r="AH123">
        <v>100</v>
      </c>
      <c r="AI123">
        <v>100</v>
      </c>
      <c r="AJ123">
        <v>100</v>
      </c>
      <c r="AK123">
        <v>425</v>
      </c>
      <c r="AL123" t="s">
        <v>21</v>
      </c>
      <c r="AM123" t="s">
        <v>21</v>
      </c>
      <c r="AN123" t="s">
        <v>21</v>
      </c>
      <c r="AO123" t="s">
        <v>21</v>
      </c>
      <c r="AP123" t="s">
        <v>21</v>
      </c>
      <c r="AQ123" t="s">
        <v>21</v>
      </c>
      <c r="AR123" t="b">
        <v>0</v>
      </c>
    </row>
    <row r="124" spans="1:46" ht="19" customHeight="1" x14ac:dyDescent="0.2">
      <c r="A124" t="s">
        <v>1436</v>
      </c>
      <c r="B124" t="s">
        <v>1264</v>
      </c>
      <c r="C124" t="s">
        <v>21</v>
      </c>
      <c r="D124" t="b">
        <v>1</v>
      </c>
      <c r="E124" t="s">
        <v>1099</v>
      </c>
      <c r="F124" t="s">
        <v>21</v>
      </c>
      <c r="G124" t="s">
        <v>1287</v>
      </c>
      <c r="H124" t="s">
        <v>1212</v>
      </c>
      <c r="I124" t="s">
        <v>701</v>
      </c>
      <c r="J124" t="s">
        <v>707</v>
      </c>
      <c r="K124" t="s">
        <v>1085</v>
      </c>
      <c r="L124" t="s">
        <v>1278</v>
      </c>
      <c r="M124" s="12">
        <v>128</v>
      </c>
      <c r="N124" s="12">
        <v>143</v>
      </c>
      <c r="O124" t="s">
        <v>21</v>
      </c>
      <c r="P124" t="s">
        <v>21</v>
      </c>
      <c r="Q124" t="s">
        <v>1265</v>
      </c>
      <c r="R124" t="s">
        <v>1450</v>
      </c>
      <c r="S124" s="12">
        <v>3.4999999999999698</v>
      </c>
      <c r="T124" s="12">
        <v>7.5000000000000302</v>
      </c>
      <c r="U124" s="12"/>
      <c r="V124" s="12"/>
      <c r="W124" t="s">
        <v>1302</v>
      </c>
      <c r="X124">
        <v>4</v>
      </c>
      <c r="Y124">
        <v>4</v>
      </c>
      <c r="Z124" t="s">
        <v>1451</v>
      </c>
      <c r="AA124" t="b">
        <v>0</v>
      </c>
      <c r="AB124" t="s">
        <v>1309</v>
      </c>
      <c r="AC124" t="s">
        <v>21</v>
      </c>
      <c r="AD124" t="s">
        <v>21</v>
      </c>
      <c r="AE124" t="s">
        <v>21</v>
      </c>
      <c r="AF124">
        <v>3</v>
      </c>
      <c r="AG124">
        <v>100</v>
      </c>
      <c r="AH124">
        <v>100</v>
      </c>
      <c r="AI124">
        <v>100</v>
      </c>
      <c r="AJ124">
        <v>100</v>
      </c>
      <c r="AK124">
        <v>425</v>
      </c>
      <c r="AL124" t="s">
        <v>21</v>
      </c>
      <c r="AM124" t="s">
        <v>21</v>
      </c>
      <c r="AN124" t="s">
        <v>21</v>
      </c>
      <c r="AO124" t="s">
        <v>21</v>
      </c>
      <c r="AP124" t="s">
        <v>21</v>
      </c>
      <c r="AQ124" t="s">
        <v>21</v>
      </c>
      <c r="AR124" t="b">
        <v>0</v>
      </c>
    </row>
    <row r="125" spans="1:46" x14ac:dyDescent="0.2">
      <c r="A125" t="s">
        <v>1436</v>
      </c>
      <c r="B125" t="s">
        <v>1264</v>
      </c>
      <c r="C125" t="s">
        <v>21</v>
      </c>
      <c r="D125" t="b">
        <v>1</v>
      </c>
      <c r="E125" t="s">
        <v>1099</v>
      </c>
      <c r="F125" t="s">
        <v>21</v>
      </c>
      <c r="G125" t="s">
        <v>1453</v>
      </c>
      <c r="H125" t="s">
        <v>1212</v>
      </c>
      <c r="I125" t="s">
        <v>701</v>
      </c>
      <c r="J125" t="s">
        <v>707</v>
      </c>
      <c r="K125" t="s">
        <v>1085</v>
      </c>
      <c r="L125" t="s">
        <v>1278</v>
      </c>
      <c r="M125" s="12">
        <v>36</v>
      </c>
      <c r="N125" s="12">
        <v>20.5</v>
      </c>
      <c r="O125" t="s">
        <v>21</v>
      </c>
      <c r="P125" t="s">
        <v>21</v>
      </c>
      <c r="Q125" t="s">
        <v>1265</v>
      </c>
      <c r="R125" t="s">
        <v>1450</v>
      </c>
      <c r="S125" s="12">
        <v>13.5</v>
      </c>
      <c r="T125" s="12">
        <v>4.5</v>
      </c>
      <c r="U125" s="12"/>
      <c r="V125" s="12"/>
      <c r="W125" t="s">
        <v>1302</v>
      </c>
      <c r="X125">
        <v>4</v>
      </c>
      <c r="Y125">
        <v>4</v>
      </c>
      <c r="Z125" t="s">
        <v>1451</v>
      </c>
      <c r="AA125" t="b">
        <v>0</v>
      </c>
      <c r="AB125" t="s">
        <v>1309</v>
      </c>
      <c r="AC125" t="s">
        <v>21</v>
      </c>
      <c r="AD125" t="s">
        <v>21</v>
      </c>
      <c r="AE125" t="s">
        <v>21</v>
      </c>
      <c r="AF125">
        <v>3</v>
      </c>
      <c r="AG125">
        <v>100</v>
      </c>
      <c r="AH125">
        <v>100</v>
      </c>
      <c r="AI125">
        <v>100</v>
      </c>
      <c r="AJ125">
        <v>100</v>
      </c>
      <c r="AK125">
        <v>425</v>
      </c>
      <c r="AL125" t="s">
        <v>21</v>
      </c>
      <c r="AM125" t="s">
        <v>21</v>
      </c>
      <c r="AN125" t="s">
        <v>21</v>
      </c>
      <c r="AO125" t="s">
        <v>21</v>
      </c>
      <c r="AP125" t="s">
        <v>21</v>
      </c>
      <c r="AQ125" t="s">
        <v>21</v>
      </c>
      <c r="AR125" t="b">
        <v>0</v>
      </c>
    </row>
    <row r="126" spans="1:46" x14ac:dyDescent="0.2">
      <c r="A126" t="s">
        <v>1436</v>
      </c>
      <c r="B126" t="s">
        <v>1264</v>
      </c>
      <c r="C126" t="s">
        <v>21</v>
      </c>
      <c r="D126" t="b">
        <v>1</v>
      </c>
      <c r="E126" t="s">
        <v>1099</v>
      </c>
      <c r="F126" t="s">
        <v>21</v>
      </c>
      <c r="G126" t="s">
        <v>1452</v>
      </c>
      <c r="H126" t="s">
        <v>1212</v>
      </c>
      <c r="I126" t="s">
        <v>701</v>
      </c>
      <c r="J126" t="s">
        <v>707</v>
      </c>
      <c r="K126" t="s">
        <v>1085</v>
      </c>
      <c r="L126" t="s">
        <v>1278</v>
      </c>
      <c r="M126" s="12">
        <v>64</v>
      </c>
      <c r="N126" s="12">
        <v>64</v>
      </c>
      <c r="O126" t="s">
        <v>21</v>
      </c>
      <c r="P126" t="s">
        <v>21</v>
      </c>
      <c r="Q126" t="s">
        <v>1265</v>
      </c>
      <c r="R126" t="s">
        <v>1450</v>
      </c>
      <c r="S126" s="12">
        <v>25</v>
      </c>
      <c r="T126" s="12">
        <v>18.5</v>
      </c>
      <c r="U126" s="12"/>
      <c r="V126" s="12"/>
      <c r="W126" t="s">
        <v>1302</v>
      </c>
      <c r="X126">
        <v>4</v>
      </c>
      <c r="Y126">
        <v>4</v>
      </c>
      <c r="Z126" t="s">
        <v>1451</v>
      </c>
      <c r="AA126" t="b">
        <v>0</v>
      </c>
      <c r="AB126" t="s">
        <v>1309</v>
      </c>
      <c r="AC126" t="s">
        <v>21</v>
      </c>
      <c r="AD126" t="s">
        <v>21</v>
      </c>
      <c r="AE126" t="s">
        <v>21</v>
      </c>
      <c r="AF126">
        <v>3</v>
      </c>
      <c r="AG126">
        <v>100</v>
      </c>
      <c r="AH126">
        <v>100</v>
      </c>
      <c r="AI126">
        <v>100</v>
      </c>
      <c r="AJ126">
        <v>100</v>
      </c>
      <c r="AK126">
        <v>425</v>
      </c>
      <c r="AL126" t="s">
        <v>21</v>
      </c>
      <c r="AM126" t="s">
        <v>21</v>
      </c>
      <c r="AN126" t="s">
        <v>21</v>
      </c>
      <c r="AO126" t="s">
        <v>21</v>
      </c>
      <c r="AP126" t="s">
        <v>21</v>
      </c>
      <c r="AQ126" t="s">
        <v>21</v>
      </c>
      <c r="AR126" t="b">
        <v>0</v>
      </c>
    </row>
    <row r="127" spans="1:46" ht="16" x14ac:dyDescent="0.2">
      <c r="A127" t="s">
        <v>1436</v>
      </c>
      <c r="B127" t="s">
        <v>1264</v>
      </c>
      <c r="C127" t="s">
        <v>21</v>
      </c>
      <c r="D127" t="b">
        <v>0</v>
      </c>
      <c r="E127" t="s">
        <v>1099</v>
      </c>
      <c r="F127" t="s">
        <v>21</v>
      </c>
      <c r="G127" t="s">
        <v>21</v>
      </c>
      <c r="H127" t="s">
        <v>1212</v>
      </c>
      <c r="I127" t="s">
        <v>701</v>
      </c>
      <c r="J127" t="s">
        <v>707</v>
      </c>
      <c r="K127" t="s">
        <v>1085</v>
      </c>
      <c r="L127" t="s">
        <v>1278</v>
      </c>
      <c r="M127" s="12">
        <v>100</v>
      </c>
      <c r="N127" s="12">
        <v>105.652173913043</v>
      </c>
      <c r="O127" t="s">
        <v>21</v>
      </c>
      <c r="P127" t="s">
        <v>21</v>
      </c>
      <c r="Q127" t="s">
        <v>1265</v>
      </c>
      <c r="R127" t="s">
        <v>1450</v>
      </c>
      <c r="S127" s="12">
        <v>16.521739130434799</v>
      </c>
      <c r="T127" s="12">
        <v>13.478260869565201</v>
      </c>
      <c r="U127" s="12"/>
      <c r="V127" s="12"/>
      <c r="W127" t="s">
        <v>1302</v>
      </c>
      <c r="X127">
        <v>4</v>
      </c>
      <c r="Y127">
        <v>4</v>
      </c>
      <c r="Z127" t="s">
        <v>1451</v>
      </c>
      <c r="AA127" t="b">
        <v>0</v>
      </c>
      <c r="AB127" t="s">
        <v>1309</v>
      </c>
      <c r="AC127" t="s">
        <v>21</v>
      </c>
      <c r="AD127" t="s">
        <v>21</v>
      </c>
      <c r="AE127" t="s">
        <v>21</v>
      </c>
      <c r="AF127">
        <v>3</v>
      </c>
      <c r="AG127">
        <v>200</v>
      </c>
      <c r="AH127">
        <v>200</v>
      </c>
      <c r="AI127">
        <v>200</v>
      </c>
      <c r="AJ127">
        <v>200</v>
      </c>
      <c r="AK127">
        <v>425</v>
      </c>
      <c r="AL127" t="s">
        <v>21</v>
      </c>
      <c r="AM127" t="s">
        <v>21</v>
      </c>
      <c r="AN127" t="s">
        <v>21</v>
      </c>
      <c r="AO127" t="s">
        <v>21</v>
      </c>
      <c r="AP127" t="s">
        <v>21</v>
      </c>
      <c r="AQ127" t="s">
        <v>21</v>
      </c>
      <c r="AR127" t="b">
        <v>0</v>
      </c>
      <c r="AT127" s="8" t="s">
        <v>1576</v>
      </c>
    </row>
    <row r="128" spans="1:46" x14ac:dyDescent="0.2">
      <c r="A128" t="s">
        <v>1436</v>
      </c>
      <c r="B128" t="s">
        <v>1264</v>
      </c>
      <c r="C128" t="s">
        <v>21</v>
      </c>
      <c r="D128" t="b">
        <v>1</v>
      </c>
      <c r="E128" t="s">
        <v>1437</v>
      </c>
      <c r="F128" t="s">
        <v>21</v>
      </c>
      <c r="G128" t="s">
        <v>21</v>
      </c>
      <c r="H128" t="s">
        <v>1212</v>
      </c>
      <c r="I128" t="s">
        <v>701</v>
      </c>
      <c r="J128" t="s">
        <v>707</v>
      </c>
      <c r="K128" t="s">
        <v>1085</v>
      </c>
      <c r="L128" t="s">
        <v>1278</v>
      </c>
      <c r="M128" s="12">
        <v>16.113074204947001</v>
      </c>
      <c r="N128" s="12">
        <v>11.8727915194346</v>
      </c>
      <c r="O128" t="s">
        <v>21</v>
      </c>
      <c r="P128" t="s">
        <v>21</v>
      </c>
      <c r="Q128" t="s">
        <v>1265</v>
      </c>
      <c r="R128" t="s">
        <v>1450</v>
      </c>
      <c r="S128" s="12">
        <v>9.3286219081272108</v>
      </c>
      <c r="T128" s="12">
        <v>7.4204946996466497</v>
      </c>
      <c r="U128" s="12"/>
      <c r="V128" s="12"/>
      <c r="W128" t="s">
        <v>1302</v>
      </c>
      <c r="X128">
        <v>4</v>
      </c>
      <c r="Y128">
        <v>4</v>
      </c>
      <c r="Z128" t="s">
        <v>1451</v>
      </c>
      <c r="AA128" t="b">
        <v>0</v>
      </c>
      <c r="AB128" t="s">
        <v>1309</v>
      </c>
      <c r="AC128" t="s">
        <v>21</v>
      </c>
      <c r="AD128" t="s">
        <v>21</v>
      </c>
      <c r="AE128" t="s">
        <v>21</v>
      </c>
      <c r="AF128">
        <v>3</v>
      </c>
      <c r="AG128">
        <v>200</v>
      </c>
      <c r="AH128">
        <v>200</v>
      </c>
      <c r="AI128">
        <v>200</v>
      </c>
      <c r="AJ128">
        <v>200</v>
      </c>
      <c r="AK128">
        <v>425</v>
      </c>
      <c r="AL128" t="s">
        <v>21</v>
      </c>
      <c r="AM128" t="s">
        <v>21</v>
      </c>
      <c r="AN128" t="s">
        <v>21</v>
      </c>
      <c r="AO128" t="s">
        <v>21</v>
      </c>
      <c r="AP128" t="s">
        <v>21</v>
      </c>
      <c r="AQ128" t="s">
        <v>21</v>
      </c>
      <c r="AR128" t="b">
        <v>0</v>
      </c>
    </row>
    <row r="129" spans="1:45" x14ac:dyDescent="0.2">
      <c r="A129" t="s">
        <v>1436</v>
      </c>
      <c r="B129" t="s">
        <v>1264</v>
      </c>
      <c r="C129" t="s">
        <v>21</v>
      </c>
      <c r="D129" t="b">
        <v>1</v>
      </c>
      <c r="E129" t="s">
        <v>1438</v>
      </c>
      <c r="F129" t="s">
        <v>21</v>
      </c>
      <c r="G129" t="s">
        <v>21</v>
      </c>
      <c r="H129" t="s">
        <v>1212</v>
      </c>
      <c r="I129" t="s">
        <v>701</v>
      </c>
      <c r="J129" t="s">
        <v>707</v>
      </c>
      <c r="K129" t="s">
        <v>1085</v>
      </c>
      <c r="L129" t="s">
        <v>1278</v>
      </c>
      <c r="M129" s="12">
        <v>4.6643109540636196</v>
      </c>
      <c r="N129" s="12">
        <v>8.0565371024735093</v>
      </c>
      <c r="O129" t="s">
        <v>21</v>
      </c>
      <c r="P129" t="s">
        <v>21</v>
      </c>
      <c r="Q129" t="s">
        <v>1265</v>
      </c>
      <c r="R129" t="s">
        <v>1450</v>
      </c>
      <c r="S129" s="12">
        <v>3.18021201413428</v>
      </c>
      <c r="T129" s="12">
        <v>6.3604240282685502</v>
      </c>
      <c r="U129" s="12"/>
      <c r="V129" s="12"/>
      <c r="W129" t="s">
        <v>1302</v>
      </c>
      <c r="X129">
        <v>4</v>
      </c>
      <c r="Y129">
        <v>4</v>
      </c>
      <c r="Z129" t="s">
        <v>1451</v>
      </c>
      <c r="AA129" t="b">
        <v>0</v>
      </c>
      <c r="AB129" t="s">
        <v>1309</v>
      </c>
      <c r="AC129" t="s">
        <v>21</v>
      </c>
      <c r="AD129" t="s">
        <v>21</v>
      </c>
      <c r="AE129" t="s">
        <v>21</v>
      </c>
      <c r="AF129">
        <v>3</v>
      </c>
      <c r="AG129">
        <v>200</v>
      </c>
      <c r="AH129">
        <v>200</v>
      </c>
      <c r="AI129">
        <v>200</v>
      </c>
      <c r="AJ129">
        <v>200</v>
      </c>
      <c r="AK129">
        <v>425</v>
      </c>
      <c r="AL129" t="s">
        <v>21</v>
      </c>
      <c r="AM129" t="s">
        <v>21</v>
      </c>
      <c r="AN129" t="s">
        <v>21</v>
      </c>
      <c r="AO129" t="s">
        <v>21</v>
      </c>
      <c r="AP129" t="s">
        <v>21</v>
      </c>
      <c r="AQ129" t="s">
        <v>21</v>
      </c>
      <c r="AR129" t="b">
        <v>0</v>
      </c>
    </row>
    <row r="130" spans="1:45" x14ac:dyDescent="0.2">
      <c r="A130" t="s">
        <v>1436</v>
      </c>
      <c r="B130" t="s">
        <v>1264</v>
      </c>
      <c r="C130" t="s">
        <v>21</v>
      </c>
      <c r="D130" t="b">
        <v>1</v>
      </c>
      <c r="E130" t="s">
        <v>1439</v>
      </c>
      <c r="F130" t="s">
        <v>21</v>
      </c>
      <c r="G130" t="s">
        <v>21</v>
      </c>
      <c r="H130" t="s">
        <v>1212</v>
      </c>
      <c r="I130" t="s">
        <v>701</v>
      </c>
      <c r="J130" t="s">
        <v>707</v>
      </c>
      <c r="K130" t="s">
        <v>1085</v>
      </c>
      <c r="L130" t="s">
        <v>1278</v>
      </c>
      <c r="M130" s="12">
        <v>34.558303886925799</v>
      </c>
      <c r="N130" s="12">
        <v>46.2190812720848</v>
      </c>
      <c r="O130" t="s">
        <v>21</v>
      </c>
      <c r="P130" t="s">
        <v>21</v>
      </c>
      <c r="Q130" t="s">
        <v>1265</v>
      </c>
      <c r="R130" t="s">
        <v>1450</v>
      </c>
      <c r="S130" s="12">
        <v>14.840989399293299</v>
      </c>
      <c r="T130" s="12">
        <v>10.176678445229699</v>
      </c>
      <c r="U130" s="12"/>
      <c r="V130" s="12"/>
      <c r="W130" t="s">
        <v>1302</v>
      </c>
      <c r="X130">
        <v>4</v>
      </c>
      <c r="Y130">
        <v>4</v>
      </c>
      <c r="Z130" t="s">
        <v>1451</v>
      </c>
      <c r="AA130" t="b">
        <v>0</v>
      </c>
      <c r="AB130" t="s">
        <v>1309</v>
      </c>
      <c r="AC130" t="s">
        <v>21</v>
      </c>
      <c r="AD130" t="s">
        <v>21</v>
      </c>
      <c r="AE130" t="s">
        <v>21</v>
      </c>
      <c r="AF130">
        <v>3</v>
      </c>
      <c r="AG130">
        <v>200</v>
      </c>
      <c r="AH130">
        <v>200</v>
      </c>
      <c r="AI130">
        <v>200</v>
      </c>
      <c r="AJ130">
        <v>200</v>
      </c>
      <c r="AK130">
        <v>425</v>
      </c>
      <c r="AL130" t="s">
        <v>21</v>
      </c>
      <c r="AM130" t="s">
        <v>21</v>
      </c>
      <c r="AN130" t="s">
        <v>21</v>
      </c>
      <c r="AO130" t="s">
        <v>21</v>
      </c>
      <c r="AP130" t="s">
        <v>21</v>
      </c>
      <c r="AQ130" t="s">
        <v>21</v>
      </c>
      <c r="AR130" t="b">
        <v>0</v>
      </c>
    </row>
    <row r="131" spans="1:45" x14ac:dyDescent="0.2">
      <c r="A131" t="s">
        <v>1436</v>
      </c>
      <c r="B131" t="s">
        <v>1264</v>
      </c>
      <c r="C131" t="s">
        <v>21</v>
      </c>
      <c r="D131" t="b">
        <v>1</v>
      </c>
      <c r="E131" t="s">
        <v>1440</v>
      </c>
      <c r="F131" t="s">
        <v>21</v>
      </c>
      <c r="G131" t="s">
        <v>21</v>
      </c>
      <c r="H131" t="s">
        <v>1212</v>
      </c>
      <c r="I131" t="s">
        <v>701</v>
      </c>
      <c r="J131" t="s">
        <v>707</v>
      </c>
      <c r="K131" t="s">
        <v>1085</v>
      </c>
      <c r="L131" t="s">
        <v>1278</v>
      </c>
      <c r="M131" s="12">
        <v>8.9045936395759906</v>
      </c>
      <c r="N131" s="12">
        <v>12.7208480565371</v>
      </c>
      <c r="O131" t="s">
        <v>21</v>
      </c>
      <c r="P131" t="s">
        <v>21</v>
      </c>
      <c r="Q131" t="s">
        <v>1265</v>
      </c>
      <c r="R131" t="s">
        <v>1450</v>
      </c>
      <c r="S131" s="12">
        <v>6.9964664310954099</v>
      </c>
      <c r="T131" s="12">
        <v>11.448763250883401</v>
      </c>
      <c r="U131" s="12"/>
      <c r="V131" s="12"/>
      <c r="W131" t="s">
        <v>1302</v>
      </c>
      <c r="X131">
        <v>4</v>
      </c>
      <c r="Y131">
        <v>4</v>
      </c>
      <c r="Z131" t="s">
        <v>1451</v>
      </c>
      <c r="AA131" t="b">
        <v>0</v>
      </c>
      <c r="AB131" t="s">
        <v>1309</v>
      </c>
      <c r="AC131" t="s">
        <v>21</v>
      </c>
      <c r="AD131" t="s">
        <v>21</v>
      </c>
      <c r="AE131" t="s">
        <v>21</v>
      </c>
      <c r="AF131">
        <v>3</v>
      </c>
      <c r="AG131">
        <v>200</v>
      </c>
      <c r="AH131">
        <v>200</v>
      </c>
      <c r="AI131">
        <v>200</v>
      </c>
      <c r="AJ131">
        <v>200</v>
      </c>
      <c r="AK131">
        <v>425</v>
      </c>
      <c r="AL131" t="s">
        <v>21</v>
      </c>
      <c r="AM131" t="s">
        <v>21</v>
      </c>
      <c r="AN131" t="s">
        <v>21</v>
      </c>
      <c r="AO131" t="s">
        <v>21</v>
      </c>
      <c r="AP131" t="s">
        <v>21</v>
      </c>
      <c r="AQ131" t="s">
        <v>21</v>
      </c>
      <c r="AR131" t="b">
        <v>0</v>
      </c>
    </row>
    <row r="132" spans="1:45" x14ac:dyDescent="0.2">
      <c r="A132" t="s">
        <v>1436</v>
      </c>
      <c r="B132" t="s">
        <v>1264</v>
      </c>
      <c r="C132" t="s">
        <v>21</v>
      </c>
      <c r="D132" t="b">
        <v>1</v>
      </c>
      <c r="E132" t="s">
        <v>1441</v>
      </c>
      <c r="F132" t="s">
        <v>21</v>
      </c>
      <c r="G132" t="s">
        <v>21</v>
      </c>
      <c r="H132" t="s">
        <v>1212</v>
      </c>
      <c r="I132" t="s">
        <v>701</v>
      </c>
      <c r="J132" t="s">
        <v>707</v>
      </c>
      <c r="K132" t="s">
        <v>1085</v>
      </c>
      <c r="L132" t="s">
        <v>1278</v>
      </c>
      <c r="M132" s="12">
        <v>27.773851590105998</v>
      </c>
      <c r="N132" s="12">
        <v>14.840989399293299</v>
      </c>
      <c r="O132" t="s">
        <v>21</v>
      </c>
      <c r="P132" t="s">
        <v>21</v>
      </c>
      <c r="Q132" t="s">
        <v>1265</v>
      </c>
      <c r="R132" t="s">
        <v>1450</v>
      </c>
      <c r="S132" s="12">
        <v>16.113074204947001</v>
      </c>
      <c r="T132" s="12">
        <v>1.69611307420493</v>
      </c>
      <c r="U132" s="12"/>
      <c r="V132" s="12"/>
      <c r="W132" t="s">
        <v>1302</v>
      </c>
      <c r="X132">
        <v>4</v>
      </c>
      <c r="Y132">
        <v>4</v>
      </c>
      <c r="Z132" t="s">
        <v>1451</v>
      </c>
      <c r="AA132" t="b">
        <v>0</v>
      </c>
      <c r="AB132" t="s">
        <v>1309</v>
      </c>
      <c r="AC132" t="s">
        <v>21</v>
      </c>
      <c r="AD132" t="s">
        <v>21</v>
      </c>
      <c r="AE132" t="s">
        <v>21</v>
      </c>
      <c r="AF132">
        <v>3</v>
      </c>
      <c r="AG132">
        <v>200</v>
      </c>
      <c r="AH132">
        <v>200</v>
      </c>
      <c r="AI132">
        <v>200</v>
      </c>
      <c r="AJ132">
        <v>200</v>
      </c>
      <c r="AK132">
        <v>425</v>
      </c>
      <c r="AL132" t="s">
        <v>21</v>
      </c>
      <c r="AM132" t="s">
        <v>21</v>
      </c>
      <c r="AN132" t="s">
        <v>21</v>
      </c>
      <c r="AO132" t="s">
        <v>21</v>
      </c>
      <c r="AP132" t="s">
        <v>21</v>
      </c>
      <c r="AQ132" t="s">
        <v>21</v>
      </c>
      <c r="AR132" t="b">
        <v>0</v>
      </c>
    </row>
    <row r="133" spans="1:45" x14ac:dyDescent="0.2">
      <c r="A133" t="s">
        <v>1436</v>
      </c>
      <c r="B133" t="s">
        <v>1264</v>
      </c>
      <c r="C133" t="s">
        <v>21</v>
      </c>
      <c r="D133" t="b">
        <v>1</v>
      </c>
      <c r="E133" t="s">
        <v>1442</v>
      </c>
      <c r="F133" t="s">
        <v>21</v>
      </c>
      <c r="G133" t="s">
        <v>21</v>
      </c>
      <c r="H133" t="s">
        <v>1212</v>
      </c>
      <c r="I133" t="s">
        <v>701</v>
      </c>
      <c r="J133" t="s">
        <v>707</v>
      </c>
      <c r="K133" t="s">
        <v>1085</v>
      </c>
      <c r="L133" t="s">
        <v>1278</v>
      </c>
      <c r="M133" s="12">
        <v>5.7243816254417199</v>
      </c>
      <c r="N133" s="12">
        <v>5.9363957597173203</v>
      </c>
      <c r="O133" t="s">
        <v>21</v>
      </c>
      <c r="P133" t="s">
        <v>21</v>
      </c>
      <c r="Q133" t="s">
        <v>1265</v>
      </c>
      <c r="R133" t="s">
        <v>1450</v>
      </c>
      <c r="S133" s="12">
        <v>3.8162544169611201</v>
      </c>
      <c r="T133" s="12">
        <v>3.1802120141342902</v>
      </c>
      <c r="U133" s="12"/>
      <c r="V133" s="12"/>
      <c r="W133" t="s">
        <v>1302</v>
      </c>
      <c r="X133">
        <v>4</v>
      </c>
      <c r="Y133">
        <v>4</v>
      </c>
      <c r="Z133" t="s">
        <v>1451</v>
      </c>
      <c r="AA133" t="b">
        <v>0</v>
      </c>
      <c r="AB133" t="s">
        <v>1309</v>
      </c>
      <c r="AC133" t="s">
        <v>21</v>
      </c>
      <c r="AD133" t="s">
        <v>21</v>
      </c>
      <c r="AE133" t="s">
        <v>21</v>
      </c>
      <c r="AF133">
        <v>3</v>
      </c>
      <c r="AG133">
        <v>200</v>
      </c>
      <c r="AH133">
        <v>200</v>
      </c>
      <c r="AI133">
        <v>200</v>
      </c>
      <c r="AJ133">
        <v>200</v>
      </c>
      <c r="AK133">
        <v>425</v>
      </c>
      <c r="AL133" t="s">
        <v>21</v>
      </c>
      <c r="AM133" t="s">
        <v>21</v>
      </c>
      <c r="AN133" t="s">
        <v>21</v>
      </c>
      <c r="AO133" t="s">
        <v>21</v>
      </c>
      <c r="AP133" t="s">
        <v>21</v>
      </c>
      <c r="AQ133" t="s">
        <v>21</v>
      </c>
      <c r="AR133" t="b">
        <v>0</v>
      </c>
    </row>
    <row r="134" spans="1:45" x14ac:dyDescent="0.2">
      <c r="A134" t="s">
        <v>1436</v>
      </c>
      <c r="B134" t="s">
        <v>1264</v>
      </c>
      <c r="C134" t="s">
        <v>21</v>
      </c>
      <c r="D134" t="b">
        <v>1</v>
      </c>
      <c r="E134" t="s">
        <v>1099</v>
      </c>
      <c r="F134" t="s">
        <v>21</v>
      </c>
      <c r="G134" t="s">
        <v>1286</v>
      </c>
      <c r="H134" t="s">
        <v>1212</v>
      </c>
      <c r="I134" t="s">
        <v>701</v>
      </c>
      <c r="J134" t="s">
        <v>707</v>
      </c>
      <c r="K134" t="s">
        <v>1085</v>
      </c>
      <c r="L134" t="s">
        <v>1278</v>
      </c>
      <c r="M134" s="12">
        <v>105.5</v>
      </c>
      <c r="N134" s="12">
        <v>98</v>
      </c>
      <c r="O134" t="s">
        <v>21</v>
      </c>
      <c r="P134" t="s">
        <v>21</v>
      </c>
      <c r="Q134" t="s">
        <v>1265</v>
      </c>
      <c r="R134" t="s">
        <v>1450</v>
      </c>
      <c r="S134" s="12">
        <v>18</v>
      </c>
      <c r="T134" s="12">
        <v>12.5</v>
      </c>
      <c r="U134" s="12"/>
      <c r="V134" s="12"/>
      <c r="W134" t="s">
        <v>1302</v>
      </c>
      <c r="X134">
        <v>4</v>
      </c>
      <c r="Y134">
        <v>4</v>
      </c>
      <c r="Z134" t="s">
        <v>1451</v>
      </c>
      <c r="AA134" t="b">
        <v>0</v>
      </c>
      <c r="AB134" t="s">
        <v>1309</v>
      </c>
      <c r="AC134" t="s">
        <v>21</v>
      </c>
      <c r="AD134" t="s">
        <v>21</v>
      </c>
      <c r="AE134" t="s">
        <v>21</v>
      </c>
      <c r="AF134">
        <v>3</v>
      </c>
      <c r="AG134">
        <v>200</v>
      </c>
      <c r="AH134">
        <v>200</v>
      </c>
      <c r="AI134">
        <v>200</v>
      </c>
      <c r="AJ134">
        <v>200</v>
      </c>
      <c r="AK134">
        <v>425</v>
      </c>
      <c r="AL134" t="s">
        <v>21</v>
      </c>
      <c r="AM134" t="s">
        <v>21</v>
      </c>
      <c r="AN134" t="s">
        <v>21</v>
      </c>
      <c r="AO134" t="s">
        <v>21</v>
      </c>
      <c r="AP134" t="s">
        <v>21</v>
      </c>
      <c r="AQ134" t="s">
        <v>21</v>
      </c>
      <c r="AR134" t="b">
        <v>0</v>
      </c>
    </row>
    <row r="135" spans="1:45" x14ac:dyDescent="0.2">
      <c r="A135" t="s">
        <v>1436</v>
      </c>
      <c r="B135" t="s">
        <v>1264</v>
      </c>
      <c r="C135" t="s">
        <v>21</v>
      </c>
      <c r="D135" t="b">
        <v>1</v>
      </c>
      <c r="E135" t="s">
        <v>1099</v>
      </c>
      <c r="F135" t="s">
        <v>21</v>
      </c>
      <c r="G135" t="s">
        <v>1287</v>
      </c>
      <c r="H135" t="s">
        <v>1212</v>
      </c>
      <c r="I135" t="s">
        <v>701</v>
      </c>
      <c r="J135" t="s">
        <v>707</v>
      </c>
      <c r="K135" t="s">
        <v>1085</v>
      </c>
      <c r="L135" t="s">
        <v>1278</v>
      </c>
      <c r="M135" s="12">
        <v>107.5</v>
      </c>
      <c r="N135" s="12">
        <v>143</v>
      </c>
      <c r="O135" t="s">
        <v>21</v>
      </c>
      <c r="P135" t="s">
        <v>21</v>
      </c>
      <c r="Q135" t="s">
        <v>1265</v>
      </c>
      <c r="R135" t="s">
        <v>1450</v>
      </c>
      <c r="S135" s="12">
        <v>32.5</v>
      </c>
      <c r="T135" s="12">
        <v>7.5000000000000302</v>
      </c>
      <c r="U135" s="12"/>
      <c r="V135" s="12"/>
      <c r="W135" t="s">
        <v>1302</v>
      </c>
      <c r="X135">
        <v>4</v>
      </c>
      <c r="Y135">
        <v>4</v>
      </c>
      <c r="Z135" t="s">
        <v>1451</v>
      </c>
      <c r="AA135" t="b">
        <v>0</v>
      </c>
      <c r="AB135" t="s">
        <v>1309</v>
      </c>
      <c r="AC135" t="s">
        <v>21</v>
      </c>
      <c r="AD135" t="s">
        <v>21</v>
      </c>
      <c r="AE135" t="s">
        <v>21</v>
      </c>
      <c r="AF135">
        <v>3</v>
      </c>
      <c r="AG135">
        <v>200</v>
      </c>
      <c r="AH135">
        <v>200</v>
      </c>
      <c r="AI135">
        <v>200</v>
      </c>
      <c r="AJ135">
        <v>200</v>
      </c>
      <c r="AK135">
        <v>425</v>
      </c>
      <c r="AL135" t="s">
        <v>21</v>
      </c>
      <c r="AM135" t="s">
        <v>21</v>
      </c>
      <c r="AN135" t="s">
        <v>21</v>
      </c>
      <c r="AO135" t="s">
        <v>21</v>
      </c>
      <c r="AP135" t="s">
        <v>21</v>
      </c>
      <c r="AQ135" t="s">
        <v>21</v>
      </c>
      <c r="AR135" t="b">
        <v>0</v>
      </c>
    </row>
    <row r="136" spans="1:45" x14ac:dyDescent="0.2">
      <c r="A136" t="s">
        <v>1436</v>
      </c>
      <c r="B136" t="s">
        <v>1264</v>
      </c>
      <c r="C136" t="s">
        <v>21</v>
      </c>
      <c r="D136" t="b">
        <v>1</v>
      </c>
      <c r="E136" t="s">
        <v>1099</v>
      </c>
      <c r="F136" t="s">
        <v>21</v>
      </c>
      <c r="G136" t="s">
        <v>1453</v>
      </c>
      <c r="H136" t="s">
        <v>1212</v>
      </c>
      <c r="I136" t="s">
        <v>701</v>
      </c>
      <c r="J136" t="s">
        <v>707</v>
      </c>
      <c r="K136" t="s">
        <v>1085</v>
      </c>
      <c r="L136" t="s">
        <v>1278</v>
      </c>
      <c r="M136" s="12">
        <v>18.5</v>
      </c>
      <c r="N136" s="12">
        <v>20.5</v>
      </c>
      <c r="O136" t="s">
        <v>21</v>
      </c>
      <c r="P136" t="s">
        <v>21</v>
      </c>
      <c r="Q136" t="s">
        <v>1265</v>
      </c>
      <c r="R136" t="s">
        <v>1450</v>
      </c>
      <c r="S136" s="12">
        <v>6</v>
      </c>
      <c r="T136" s="12">
        <v>4.5</v>
      </c>
      <c r="U136" s="12"/>
      <c r="V136" s="12"/>
      <c r="W136" t="s">
        <v>1302</v>
      </c>
      <c r="X136">
        <v>4</v>
      </c>
      <c r="Y136">
        <v>4</v>
      </c>
      <c r="Z136" t="s">
        <v>1451</v>
      </c>
      <c r="AA136" t="b">
        <v>0</v>
      </c>
      <c r="AB136" t="s">
        <v>1309</v>
      </c>
      <c r="AC136" t="s">
        <v>21</v>
      </c>
      <c r="AD136" t="s">
        <v>21</v>
      </c>
      <c r="AE136" t="s">
        <v>21</v>
      </c>
      <c r="AF136">
        <v>3</v>
      </c>
      <c r="AG136">
        <v>200</v>
      </c>
      <c r="AH136">
        <v>200</v>
      </c>
      <c r="AI136">
        <v>200</v>
      </c>
      <c r="AJ136">
        <v>200</v>
      </c>
      <c r="AK136">
        <v>425</v>
      </c>
      <c r="AL136" t="s">
        <v>21</v>
      </c>
      <c r="AM136" t="s">
        <v>21</v>
      </c>
      <c r="AN136" t="s">
        <v>21</v>
      </c>
      <c r="AO136" t="s">
        <v>21</v>
      </c>
      <c r="AP136" t="s">
        <v>21</v>
      </c>
      <c r="AQ136" t="s">
        <v>21</v>
      </c>
      <c r="AR136" t="b">
        <v>0</v>
      </c>
    </row>
    <row r="137" spans="1:45" x14ac:dyDescent="0.2">
      <c r="A137" t="s">
        <v>1436</v>
      </c>
      <c r="B137" t="s">
        <v>1264</v>
      </c>
      <c r="C137" t="s">
        <v>21</v>
      </c>
      <c r="D137" t="b">
        <v>1</v>
      </c>
      <c r="E137" t="s">
        <v>1099</v>
      </c>
      <c r="F137" t="s">
        <v>21</v>
      </c>
      <c r="G137" t="s">
        <v>1452</v>
      </c>
      <c r="H137" t="s">
        <v>1212</v>
      </c>
      <c r="I137" t="s">
        <v>701</v>
      </c>
      <c r="J137" t="s">
        <v>707</v>
      </c>
      <c r="K137" t="s">
        <v>1085</v>
      </c>
      <c r="L137" t="s">
        <v>1278</v>
      </c>
      <c r="M137" s="12">
        <v>64.5</v>
      </c>
      <c r="N137" s="12">
        <v>64</v>
      </c>
      <c r="O137" t="s">
        <v>21</v>
      </c>
      <c r="P137" t="s">
        <v>21</v>
      </c>
      <c r="Q137" t="s">
        <v>1265</v>
      </c>
      <c r="R137" t="s">
        <v>1450</v>
      </c>
      <c r="S137" s="12">
        <v>13.5</v>
      </c>
      <c r="T137" s="12">
        <v>18.5</v>
      </c>
      <c r="U137" s="12"/>
      <c r="V137" s="12"/>
      <c r="W137" t="s">
        <v>1302</v>
      </c>
      <c r="X137">
        <v>4</v>
      </c>
      <c r="Y137">
        <v>4</v>
      </c>
      <c r="Z137" t="s">
        <v>1451</v>
      </c>
      <c r="AA137" t="b">
        <v>0</v>
      </c>
      <c r="AB137" t="s">
        <v>1309</v>
      </c>
      <c r="AC137" t="s">
        <v>21</v>
      </c>
      <c r="AD137" t="s">
        <v>21</v>
      </c>
      <c r="AE137" t="s">
        <v>21</v>
      </c>
      <c r="AF137">
        <v>3</v>
      </c>
      <c r="AG137">
        <v>200</v>
      </c>
      <c r="AH137">
        <v>200</v>
      </c>
      <c r="AI137">
        <v>200</v>
      </c>
      <c r="AJ137">
        <v>200</v>
      </c>
      <c r="AK137">
        <v>425</v>
      </c>
      <c r="AL137" t="s">
        <v>21</v>
      </c>
      <c r="AM137" t="s">
        <v>21</v>
      </c>
      <c r="AN137" t="s">
        <v>21</v>
      </c>
      <c r="AO137" t="s">
        <v>21</v>
      </c>
      <c r="AP137" t="s">
        <v>21</v>
      </c>
      <c r="AQ137" t="s">
        <v>21</v>
      </c>
      <c r="AR137" t="b">
        <v>0</v>
      </c>
    </row>
    <row r="138" spans="1:45" x14ac:dyDescent="0.2">
      <c r="A138" t="s">
        <v>1579</v>
      </c>
      <c r="B138" t="s">
        <v>1264</v>
      </c>
      <c r="C138" t="s">
        <v>21</v>
      </c>
      <c r="D138" t="b">
        <v>0</v>
      </c>
      <c r="E138" t="s">
        <v>1150</v>
      </c>
      <c r="F138" t="s">
        <v>21</v>
      </c>
      <c r="G138" t="s">
        <v>21</v>
      </c>
      <c r="H138" t="s">
        <v>1198</v>
      </c>
      <c r="I138" t="s">
        <v>22</v>
      </c>
      <c r="J138" t="s">
        <v>707</v>
      </c>
      <c r="K138" t="s">
        <v>1085</v>
      </c>
      <c r="L138" t="s">
        <v>1278</v>
      </c>
      <c r="M138" s="12">
        <v>2201.1834319526602</v>
      </c>
      <c r="N138" s="12">
        <v>2153.8461538461502</v>
      </c>
      <c r="O138" t="s">
        <v>21</v>
      </c>
      <c r="P138" t="s">
        <v>21</v>
      </c>
      <c r="Q138" t="s">
        <v>1265</v>
      </c>
      <c r="R138" t="s">
        <v>1583</v>
      </c>
      <c r="S138" s="12">
        <v>2106.5088757396402</v>
      </c>
      <c r="T138" s="12">
        <v>1183.4319526627201</v>
      </c>
      <c r="U138" s="12"/>
      <c r="V138" s="12"/>
      <c r="W138" t="s">
        <v>1302</v>
      </c>
      <c r="X138">
        <v>4</v>
      </c>
      <c r="Y138">
        <v>4</v>
      </c>
      <c r="Z138" t="s">
        <v>1584</v>
      </c>
      <c r="AA138" t="b">
        <v>0</v>
      </c>
      <c r="AB138" t="s">
        <v>1309</v>
      </c>
      <c r="AC138" t="s">
        <v>21</v>
      </c>
      <c r="AD138" t="s">
        <v>21</v>
      </c>
      <c r="AE138">
        <v>50.3</v>
      </c>
      <c r="AF138">
        <v>10</v>
      </c>
      <c r="AH138" t="s">
        <v>1580</v>
      </c>
      <c r="AI138">
        <v>100.26845637583892</v>
      </c>
      <c r="AJ138">
        <v>100.26845637583892</v>
      </c>
      <c r="AK138">
        <v>365</v>
      </c>
      <c r="AL138" t="s">
        <v>21</v>
      </c>
      <c r="AM138" t="s">
        <v>21</v>
      </c>
      <c r="AN138" t="s">
        <v>21</v>
      </c>
      <c r="AO138" t="s">
        <v>21</v>
      </c>
      <c r="AP138" t="s">
        <v>21</v>
      </c>
      <c r="AQ138" t="s">
        <v>21</v>
      </c>
      <c r="AR138" t="b">
        <v>1</v>
      </c>
    </row>
    <row r="139" spans="1:45" x14ac:dyDescent="0.2">
      <c r="A139" t="s">
        <v>1579</v>
      </c>
      <c r="B139" t="s">
        <v>1264</v>
      </c>
      <c r="C139" t="s">
        <v>21</v>
      </c>
      <c r="D139" t="b">
        <v>0</v>
      </c>
      <c r="E139" t="s">
        <v>1154</v>
      </c>
      <c r="F139" t="s">
        <v>21</v>
      </c>
      <c r="G139" t="s">
        <v>21</v>
      </c>
      <c r="H139" t="s">
        <v>1198</v>
      </c>
      <c r="I139" t="s">
        <v>22</v>
      </c>
      <c r="J139" t="s">
        <v>707</v>
      </c>
      <c r="K139" t="s">
        <v>1085</v>
      </c>
      <c r="L139" t="s">
        <v>1278</v>
      </c>
      <c r="M139" s="12">
        <v>2372.2627737226298</v>
      </c>
      <c r="N139" s="12">
        <v>1605.83941605839</v>
      </c>
      <c r="O139" t="s">
        <v>21</v>
      </c>
      <c r="P139" t="s">
        <v>21</v>
      </c>
      <c r="Q139" t="s">
        <v>1265</v>
      </c>
      <c r="R139" t="s">
        <v>1583</v>
      </c>
      <c r="S139" s="12">
        <v>1350.36496350365</v>
      </c>
      <c r="T139" s="12">
        <v>711.67883211678895</v>
      </c>
      <c r="U139" s="12"/>
      <c r="V139" s="12"/>
      <c r="W139" t="s">
        <v>1302</v>
      </c>
      <c r="X139">
        <v>4</v>
      </c>
      <c r="Y139">
        <v>4</v>
      </c>
      <c r="Z139" t="s">
        <v>1584</v>
      </c>
      <c r="AA139" t="b">
        <v>0</v>
      </c>
      <c r="AB139" t="s">
        <v>1309</v>
      </c>
      <c r="AC139" t="s">
        <v>21</v>
      </c>
      <c r="AD139" t="s">
        <v>21</v>
      </c>
      <c r="AE139">
        <v>50.3</v>
      </c>
      <c r="AF139">
        <v>10</v>
      </c>
      <c r="AH139" t="s">
        <v>1580</v>
      </c>
      <c r="AI139">
        <v>100.26845637583892</v>
      </c>
      <c r="AJ139">
        <v>100.26845637583892</v>
      </c>
      <c r="AK139">
        <v>365</v>
      </c>
      <c r="AL139" t="s">
        <v>21</v>
      </c>
      <c r="AM139" t="s">
        <v>21</v>
      </c>
      <c r="AN139" t="s">
        <v>21</v>
      </c>
      <c r="AO139" t="s">
        <v>21</v>
      </c>
      <c r="AP139" t="s">
        <v>21</v>
      </c>
      <c r="AQ139" t="s">
        <v>21</v>
      </c>
      <c r="AR139" t="b">
        <v>1</v>
      </c>
    </row>
    <row r="140" spans="1:45" x14ac:dyDescent="0.2">
      <c r="A140" t="s">
        <v>1579</v>
      </c>
      <c r="B140" t="s">
        <v>1264</v>
      </c>
      <c r="C140" t="s">
        <v>21</v>
      </c>
      <c r="D140" t="b">
        <v>0</v>
      </c>
      <c r="E140" t="s">
        <v>1099</v>
      </c>
      <c r="F140" t="s">
        <v>21</v>
      </c>
      <c r="G140" t="s">
        <v>21</v>
      </c>
      <c r="H140" t="s">
        <v>1153</v>
      </c>
      <c r="I140" t="s">
        <v>22</v>
      </c>
      <c r="J140" t="s">
        <v>707</v>
      </c>
      <c r="K140" t="s">
        <v>1085</v>
      </c>
      <c r="L140" t="s">
        <v>1278</v>
      </c>
      <c r="M140" s="12">
        <v>8211.2068965517192</v>
      </c>
      <c r="N140" s="12">
        <v>7047.4137931034502</v>
      </c>
      <c r="O140" t="s">
        <v>21</v>
      </c>
      <c r="P140" t="s">
        <v>21</v>
      </c>
      <c r="Q140" t="s">
        <v>1265</v>
      </c>
      <c r="R140" t="s">
        <v>1582</v>
      </c>
      <c r="S140" s="12">
        <v>1681.03448275862</v>
      </c>
      <c r="T140" s="12">
        <v>1099.1379310344801</v>
      </c>
      <c r="U140" s="12"/>
      <c r="V140" s="12"/>
      <c r="W140" t="s">
        <v>1302</v>
      </c>
      <c r="X140">
        <v>4</v>
      </c>
      <c r="Y140">
        <v>4</v>
      </c>
      <c r="Z140" t="s">
        <v>1584</v>
      </c>
      <c r="AA140" t="b">
        <v>0</v>
      </c>
      <c r="AB140" t="s">
        <v>1309</v>
      </c>
      <c r="AC140" t="s">
        <v>21</v>
      </c>
      <c r="AD140" t="s">
        <v>21</v>
      </c>
      <c r="AE140">
        <v>50.3</v>
      </c>
      <c r="AF140">
        <v>10</v>
      </c>
      <c r="AH140" t="s">
        <v>1580</v>
      </c>
      <c r="AI140">
        <v>100.26845637583892</v>
      </c>
      <c r="AJ140">
        <v>100.26845637583892</v>
      </c>
      <c r="AK140">
        <v>365</v>
      </c>
      <c r="AL140" t="s">
        <v>21</v>
      </c>
      <c r="AM140" t="s">
        <v>21</v>
      </c>
      <c r="AN140" t="s">
        <v>21</v>
      </c>
      <c r="AO140" t="s">
        <v>21</v>
      </c>
      <c r="AP140" t="s">
        <v>21</v>
      </c>
      <c r="AQ140" t="s">
        <v>21</v>
      </c>
      <c r="AR140" t="b">
        <v>1</v>
      </c>
    </row>
    <row r="141" spans="1:45" x14ac:dyDescent="0.2">
      <c r="A141" t="s">
        <v>1579</v>
      </c>
      <c r="B141" t="s">
        <v>1264</v>
      </c>
      <c r="C141" t="s">
        <v>1585</v>
      </c>
      <c r="D141" t="b">
        <v>1</v>
      </c>
      <c r="E141" t="s">
        <v>1099</v>
      </c>
      <c r="F141" t="s">
        <v>21</v>
      </c>
      <c r="G141" t="s">
        <v>1286</v>
      </c>
      <c r="H141" t="s">
        <v>1153</v>
      </c>
      <c r="I141" t="s">
        <v>702</v>
      </c>
      <c r="J141" t="s">
        <v>707</v>
      </c>
      <c r="K141" t="s">
        <v>1085</v>
      </c>
      <c r="L141" t="s">
        <v>1278</v>
      </c>
      <c r="M141" s="12">
        <v>0.74601063829787195</v>
      </c>
      <c r="N141" s="12">
        <v>0.81622340425531903</v>
      </c>
      <c r="O141" t="s">
        <v>21</v>
      </c>
      <c r="P141" t="s">
        <v>21</v>
      </c>
      <c r="Q141" t="s">
        <v>1265</v>
      </c>
      <c r="R141" t="s">
        <v>1586</v>
      </c>
      <c r="S141" s="12">
        <v>1.7553191489361599E-2</v>
      </c>
      <c r="T141" s="12">
        <v>1.5159574468085101E-2</v>
      </c>
      <c r="U141" s="12"/>
      <c r="V141" s="12"/>
      <c r="W141" t="s">
        <v>1302</v>
      </c>
      <c r="X141">
        <v>4</v>
      </c>
      <c r="Y141">
        <v>4</v>
      </c>
      <c r="Z141" t="s">
        <v>1588</v>
      </c>
      <c r="AA141" t="b">
        <v>0</v>
      </c>
      <c r="AB141" t="s">
        <v>1309</v>
      </c>
      <c r="AC141" t="s">
        <v>21</v>
      </c>
      <c r="AD141" t="s">
        <v>21</v>
      </c>
      <c r="AE141">
        <v>50.3</v>
      </c>
      <c r="AF141">
        <v>10</v>
      </c>
      <c r="AH141" t="s">
        <v>1580</v>
      </c>
      <c r="AI141">
        <v>100.26845637583892</v>
      </c>
      <c r="AJ141">
        <v>100.26845637583892</v>
      </c>
      <c r="AK141">
        <v>366</v>
      </c>
      <c r="AL141" t="s">
        <v>21</v>
      </c>
      <c r="AM141" t="s">
        <v>21</v>
      </c>
      <c r="AN141" t="s">
        <v>21</v>
      </c>
      <c r="AO141" t="s">
        <v>21</v>
      </c>
      <c r="AP141" t="s">
        <v>21</v>
      </c>
      <c r="AQ141" t="s">
        <v>21</v>
      </c>
      <c r="AR141" t="b">
        <v>1</v>
      </c>
      <c r="AS141" t="b">
        <v>1</v>
      </c>
    </row>
    <row r="142" spans="1:45" x14ac:dyDescent="0.2">
      <c r="A142" t="s">
        <v>1579</v>
      </c>
      <c r="B142" t="s">
        <v>1264</v>
      </c>
      <c r="C142" t="s">
        <v>1585</v>
      </c>
      <c r="D142" t="b">
        <v>1</v>
      </c>
      <c r="E142" t="s">
        <v>1099</v>
      </c>
      <c r="F142" t="s">
        <v>21</v>
      </c>
      <c r="G142" t="s">
        <v>1287</v>
      </c>
      <c r="H142" t="s">
        <v>1153</v>
      </c>
      <c r="I142" t="s">
        <v>703</v>
      </c>
      <c r="J142" t="s">
        <v>707</v>
      </c>
      <c r="K142" t="s">
        <v>1085</v>
      </c>
      <c r="L142" t="s">
        <v>1278</v>
      </c>
      <c r="M142" s="12">
        <v>2.39423076923077E-2</v>
      </c>
      <c r="N142" s="12">
        <v>1.00961538461539E-2</v>
      </c>
      <c r="O142" t="s">
        <v>21</v>
      </c>
      <c r="P142" t="s">
        <v>21</v>
      </c>
      <c r="Q142" t="s">
        <v>1265</v>
      </c>
      <c r="R142" t="s">
        <v>1586</v>
      </c>
      <c r="S142" s="12">
        <v>5.9134615384615402E-3</v>
      </c>
      <c r="T142" s="12">
        <v>3.8942307692307701E-3</v>
      </c>
      <c r="U142" s="12"/>
      <c r="V142" s="12"/>
      <c r="W142" t="s">
        <v>1302</v>
      </c>
      <c r="X142">
        <v>4</v>
      </c>
      <c r="Y142">
        <v>4</v>
      </c>
      <c r="Z142" t="s">
        <v>1588</v>
      </c>
      <c r="AA142" t="b">
        <v>0</v>
      </c>
      <c r="AB142" t="s">
        <v>1309</v>
      </c>
      <c r="AC142" t="s">
        <v>21</v>
      </c>
      <c r="AD142" t="s">
        <v>21</v>
      </c>
      <c r="AE142">
        <v>50.3</v>
      </c>
      <c r="AF142">
        <v>10</v>
      </c>
      <c r="AH142" t="s">
        <v>1580</v>
      </c>
      <c r="AI142">
        <v>100.26845637583892</v>
      </c>
      <c r="AJ142">
        <v>100.26845637583892</v>
      </c>
      <c r="AK142">
        <v>367</v>
      </c>
      <c r="AL142" t="s">
        <v>21</v>
      </c>
      <c r="AM142" t="s">
        <v>21</v>
      </c>
      <c r="AN142" t="s">
        <v>21</v>
      </c>
      <c r="AO142" t="s">
        <v>21</v>
      </c>
      <c r="AP142" t="s">
        <v>21</v>
      </c>
      <c r="AQ142" t="s">
        <v>21</v>
      </c>
      <c r="AR142" t="b">
        <v>1</v>
      </c>
      <c r="AS142" t="b">
        <v>1</v>
      </c>
    </row>
    <row r="143" spans="1:45" x14ac:dyDescent="0.2">
      <c r="A143" t="s">
        <v>1579</v>
      </c>
      <c r="B143" t="s">
        <v>1264</v>
      </c>
      <c r="C143" t="s">
        <v>1585</v>
      </c>
      <c r="D143" t="b">
        <v>1</v>
      </c>
      <c r="E143" t="s">
        <v>1099</v>
      </c>
      <c r="F143" t="s">
        <v>21</v>
      </c>
      <c r="G143" t="s">
        <v>1452</v>
      </c>
      <c r="H143" t="s">
        <v>1153</v>
      </c>
      <c r="I143" t="s">
        <v>693</v>
      </c>
      <c r="J143" t="s">
        <v>707</v>
      </c>
      <c r="K143" t="s">
        <v>1085</v>
      </c>
      <c r="L143" t="s">
        <v>1278</v>
      </c>
      <c r="M143" s="12">
        <v>0.16386554621848701</v>
      </c>
      <c r="N143" s="12">
        <v>0.124789915966387</v>
      </c>
      <c r="O143" t="s">
        <v>21</v>
      </c>
      <c r="P143" t="s">
        <v>21</v>
      </c>
      <c r="Q143" t="s">
        <v>1265</v>
      </c>
      <c r="R143" t="s">
        <v>1586</v>
      </c>
      <c r="S143" s="12">
        <v>1.6386554621848699E-2</v>
      </c>
      <c r="T143" s="12">
        <v>1.26050420168067E-2</v>
      </c>
      <c r="U143" s="12"/>
      <c r="V143" s="12"/>
      <c r="W143" t="s">
        <v>1302</v>
      </c>
      <c r="X143">
        <v>4</v>
      </c>
      <c r="Y143">
        <v>4</v>
      </c>
      <c r="Z143" t="s">
        <v>1588</v>
      </c>
      <c r="AA143" t="b">
        <v>0</v>
      </c>
      <c r="AB143" t="s">
        <v>1309</v>
      </c>
      <c r="AC143" t="s">
        <v>21</v>
      </c>
      <c r="AD143" t="s">
        <v>21</v>
      </c>
      <c r="AE143">
        <v>50.3</v>
      </c>
      <c r="AF143">
        <v>10</v>
      </c>
      <c r="AH143" t="s">
        <v>1580</v>
      </c>
      <c r="AI143">
        <v>100.26845637583892</v>
      </c>
      <c r="AJ143">
        <v>100.26845637583892</v>
      </c>
      <c r="AK143">
        <v>368</v>
      </c>
      <c r="AL143" t="s">
        <v>21</v>
      </c>
      <c r="AM143" t="s">
        <v>21</v>
      </c>
      <c r="AN143" t="s">
        <v>21</v>
      </c>
      <c r="AO143" t="s">
        <v>21</v>
      </c>
      <c r="AP143" t="s">
        <v>21</v>
      </c>
      <c r="AQ143" t="s">
        <v>21</v>
      </c>
      <c r="AR143" t="b">
        <v>1</v>
      </c>
      <c r="AS143" t="b">
        <v>1</v>
      </c>
    </row>
    <row r="144" spans="1:45" x14ac:dyDescent="0.2">
      <c r="A144" t="s">
        <v>1579</v>
      </c>
      <c r="B144" t="s">
        <v>1264</v>
      </c>
      <c r="C144" t="s">
        <v>1585</v>
      </c>
      <c r="D144" t="b">
        <v>1</v>
      </c>
      <c r="E144" t="s">
        <v>1099</v>
      </c>
      <c r="F144" t="s">
        <v>21</v>
      </c>
      <c r="G144" t="s">
        <v>1453</v>
      </c>
      <c r="H144" t="s">
        <v>1153</v>
      </c>
      <c r="I144" t="s">
        <v>694</v>
      </c>
      <c r="J144" t="s">
        <v>707</v>
      </c>
      <c r="K144" t="s">
        <v>1085</v>
      </c>
      <c r="L144" t="s">
        <v>1278</v>
      </c>
      <c r="M144" s="12">
        <v>2.8972972972973E-2</v>
      </c>
      <c r="N144" s="12">
        <v>2.7027027027027001E-2</v>
      </c>
      <c r="O144" t="s">
        <v>21</v>
      </c>
      <c r="P144" t="s">
        <v>21</v>
      </c>
      <c r="Q144" t="s">
        <v>1265</v>
      </c>
      <c r="R144" t="s">
        <v>1586</v>
      </c>
      <c r="S144" s="12">
        <v>6.7027027027027099E-3</v>
      </c>
      <c r="T144" s="12">
        <v>6.2702702702702702E-3</v>
      </c>
      <c r="U144" s="12"/>
      <c r="V144" s="12"/>
      <c r="W144" t="s">
        <v>1302</v>
      </c>
      <c r="X144">
        <v>4</v>
      </c>
      <c r="Y144">
        <v>4</v>
      </c>
      <c r="Z144" t="s">
        <v>1588</v>
      </c>
      <c r="AA144" t="b">
        <v>0</v>
      </c>
      <c r="AB144" t="s">
        <v>1309</v>
      </c>
      <c r="AC144" t="s">
        <v>21</v>
      </c>
      <c r="AD144" t="s">
        <v>21</v>
      </c>
      <c r="AE144">
        <v>50.3</v>
      </c>
      <c r="AF144">
        <v>10</v>
      </c>
      <c r="AH144" t="s">
        <v>1580</v>
      </c>
      <c r="AI144">
        <v>100.26845637583892</v>
      </c>
      <c r="AJ144">
        <v>100.26845637583892</v>
      </c>
      <c r="AK144">
        <v>369</v>
      </c>
      <c r="AL144" t="s">
        <v>21</v>
      </c>
      <c r="AM144" t="s">
        <v>21</v>
      </c>
      <c r="AN144" t="s">
        <v>21</v>
      </c>
      <c r="AO144" t="s">
        <v>21</v>
      </c>
      <c r="AP144" t="s">
        <v>21</v>
      </c>
      <c r="AQ144" t="s">
        <v>21</v>
      </c>
      <c r="AR144" t="b">
        <v>1</v>
      </c>
      <c r="AS144" t="b">
        <v>1</v>
      </c>
    </row>
    <row r="145" spans="1:46" x14ac:dyDescent="0.2">
      <c r="A145" t="s">
        <v>1591</v>
      </c>
      <c r="B145" t="s">
        <v>1264</v>
      </c>
      <c r="C145" t="s">
        <v>21</v>
      </c>
      <c r="D145" t="b">
        <v>0</v>
      </c>
      <c r="E145" t="s">
        <v>1099</v>
      </c>
      <c r="F145" t="s">
        <v>21</v>
      </c>
      <c r="G145" t="s">
        <v>21</v>
      </c>
      <c r="H145" t="s">
        <v>1594</v>
      </c>
      <c r="I145" t="s">
        <v>700</v>
      </c>
      <c r="J145" t="s">
        <v>706</v>
      </c>
      <c r="K145" t="s">
        <v>1085</v>
      </c>
      <c r="L145" t="s">
        <v>1278</v>
      </c>
      <c r="M145" s="12">
        <v>710</v>
      </c>
      <c r="N145" s="12">
        <v>911</v>
      </c>
      <c r="O145" t="s">
        <v>21</v>
      </c>
      <c r="P145" t="s">
        <v>21</v>
      </c>
      <c r="Q145" t="s">
        <v>1265</v>
      </c>
      <c r="R145" t="s">
        <v>1593</v>
      </c>
      <c r="S145" s="12">
        <v>71</v>
      </c>
      <c r="T145" s="12">
        <v>70</v>
      </c>
      <c r="U145" s="12"/>
      <c r="V145" s="12"/>
      <c r="W145" t="s">
        <v>1302</v>
      </c>
      <c r="X145">
        <v>4</v>
      </c>
      <c r="Y145">
        <v>4</v>
      </c>
      <c r="Z145" t="s">
        <v>1596</v>
      </c>
      <c r="AA145" t="b">
        <v>1</v>
      </c>
      <c r="AB145" t="s">
        <v>1400</v>
      </c>
      <c r="AC145">
        <v>8.3000000000000004E-2</v>
      </c>
      <c r="AD145" t="s">
        <v>21</v>
      </c>
      <c r="AE145">
        <v>19.600000000000001</v>
      </c>
      <c r="AF145">
        <v>10</v>
      </c>
      <c r="AG145">
        <v>125</v>
      </c>
      <c r="AH145">
        <v>125</v>
      </c>
      <c r="AI145">
        <v>125</v>
      </c>
      <c r="AJ145">
        <v>125</v>
      </c>
      <c r="AK145">
        <v>2190</v>
      </c>
      <c r="AL145" t="s">
        <v>21</v>
      </c>
      <c r="AM145" t="s">
        <v>21</v>
      </c>
      <c r="AN145" t="s">
        <v>21</v>
      </c>
      <c r="AO145">
        <v>283</v>
      </c>
      <c r="AP145" t="s">
        <v>1595</v>
      </c>
      <c r="AQ145" t="s">
        <v>21</v>
      </c>
      <c r="AR145" t="b">
        <v>1</v>
      </c>
      <c r="AT145" t="s">
        <v>1592</v>
      </c>
    </row>
    <row r="146" spans="1:46" x14ac:dyDescent="0.2">
      <c r="A146" t="s">
        <v>1591</v>
      </c>
      <c r="B146" t="s">
        <v>1264</v>
      </c>
      <c r="C146" t="s">
        <v>21</v>
      </c>
      <c r="D146" t="b">
        <v>1</v>
      </c>
      <c r="E146" t="s">
        <v>1099</v>
      </c>
      <c r="F146" t="s">
        <v>21</v>
      </c>
      <c r="G146" t="s">
        <v>1285</v>
      </c>
      <c r="H146" t="s">
        <v>1594</v>
      </c>
      <c r="I146" t="s">
        <v>700</v>
      </c>
      <c r="J146" t="s">
        <v>706</v>
      </c>
      <c r="K146" t="s">
        <v>1085</v>
      </c>
      <c r="L146" t="s">
        <v>1278</v>
      </c>
      <c r="M146" s="12">
        <v>266</v>
      </c>
      <c r="N146" s="12">
        <v>385</v>
      </c>
      <c r="O146" t="s">
        <v>21</v>
      </c>
      <c r="P146" t="s">
        <v>21</v>
      </c>
      <c r="Q146" t="s">
        <v>1265</v>
      </c>
      <c r="R146" t="s">
        <v>1593</v>
      </c>
      <c r="S146" s="12">
        <v>24</v>
      </c>
      <c r="T146" s="12">
        <v>44</v>
      </c>
      <c r="U146" s="12"/>
      <c r="V146" s="12"/>
      <c r="W146" t="s">
        <v>1302</v>
      </c>
      <c r="X146">
        <v>4</v>
      </c>
      <c r="Y146">
        <v>4</v>
      </c>
      <c r="Z146" t="s">
        <v>1596</v>
      </c>
      <c r="AA146" t="b">
        <v>1</v>
      </c>
      <c r="AB146" t="s">
        <v>1269</v>
      </c>
      <c r="AC146">
        <v>4.2999999999999997E-2</v>
      </c>
      <c r="AD146" t="s">
        <v>21</v>
      </c>
      <c r="AE146">
        <v>19.600000000000001</v>
      </c>
      <c r="AF146">
        <v>10</v>
      </c>
      <c r="AG146">
        <v>125</v>
      </c>
      <c r="AH146">
        <v>125</v>
      </c>
      <c r="AI146">
        <v>125</v>
      </c>
      <c r="AJ146">
        <v>125</v>
      </c>
      <c r="AK146">
        <v>2190</v>
      </c>
      <c r="AL146" t="s">
        <v>21</v>
      </c>
      <c r="AM146" t="s">
        <v>21</v>
      </c>
      <c r="AN146" t="s">
        <v>21</v>
      </c>
      <c r="AO146">
        <v>283</v>
      </c>
      <c r="AP146" t="s">
        <v>1595</v>
      </c>
      <c r="AQ146" t="s">
        <v>21</v>
      </c>
      <c r="AR146" t="b">
        <v>1</v>
      </c>
      <c r="AT146" t="s">
        <v>1597</v>
      </c>
    </row>
    <row r="147" spans="1:46" x14ac:dyDescent="0.2">
      <c r="A147" t="s">
        <v>1591</v>
      </c>
      <c r="B147" t="s">
        <v>1264</v>
      </c>
      <c r="C147" t="s">
        <v>21</v>
      </c>
      <c r="D147" t="b">
        <v>1</v>
      </c>
      <c r="E147" t="s">
        <v>1099</v>
      </c>
      <c r="F147" t="s">
        <v>21</v>
      </c>
      <c r="G147" t="s">
        <v>1286</v>
      </c>
      <c r="H147" t="s">
        <v>1594</v>
      </c>
      <c r="I147" t="s">
        <v>700</v>
      </c>
      <c r="J147" t="s">
        <v>706</v>
      </c>
      <c r="K147" t="s">
        <v>1085</v>
      </c>
      <c r="L147" t="s">
        <v>1278</v>
      </c>
      <c r="M147" s="12">
        <v>244</v>
      </c>
      <c r="N147" s="12">
        <v>299</v>
      </c>
      <c r="O147" t="s">
        <v>21</v>
      </c>
      <c r="P147" t="s">
        <v>21</v>
      </c>
      <c r="Q147" t="s">
        <v>1265</v>
      </c>
      <c r="R147" t="s">
        <v>1593</v>
      </c>
      <c r="S147" s="12">
        <v>55</v>
      </c>
      <c r="T147" s="12">
        <v>40</v>
      </c>
      <c r="U147" s="12"/>
      <c r="V147" s="12"/>
      <c r="W147" t="s">
        <v>1302</v>
      </c>
      <c r="X147">
        <v>4</v>
      </c>
      <c r="Y147">
        <v>4</v>
      </c>
      <c r="Z147" t="s">
        <v>1596</v>
      </c>
      <c r="AA147" t="b">
        <v>0</v>
      </c>
      <c r="AB147" t="s">
        <v>1309</v>
      </c>
      <c r="AC147">
        <v>0.56399999999999995</v>
      </c>
      <c r="AD147" t="s">
        <v>21</v>
      </c>
      <c r="AE147">
        <v>19.600000000000001</v>
      </c>
      <c r="AF147">
        <v>10</v>
      </c>
      <c r="AG147">
        <v>125</v>
      </c>
      <c r="AH147">
        <v>125</v>
      </c>
      <c r="AI147">
        <v>125</v>
      </c>
      <c r="AJ147">
        <v>125</v>
      </c>
      <c r="AK147">
        <v>2190</v>
      </c>
      <c r="AL147" t="s">
        <v>21</v>
      </c>
      <c r="AM147" t="s">
        <v>21</v>
      </c>
      <c r="AN147" t="s">
        <v>21</v>
      </c>
      <c r="AO147">
        <v>283</v>
      </c>
      <c r="AP147" t="s">
        <v>1595</v>
      </c>
      <c r="AQ147" t="s">
        <v>21</v>
      </c>
      <c r="AR147" t="b">
        <v>1</v>
      </c>
    </row>
    <row r="148" spans="1:46" x14ac:dyDescent="0.2">
      <c r="A148" t="s">
        <v>1591</v>
      </c>
      <c r="B148" t="s">
        <v>1264</v>
      </c>
      <c r="C148" t="s">
        <v>21</v>
      </c>
      <c r="D148" t="b">
        <v>1</v>
      </c>
      <c r="E148" t="s">
        <v>1099</v>
      </c>
      <c r="F148" t="s">
        <v>21</v>
      </c>
      <c r="G148" t="s">
        <v>1287</v>
      </c>
      <c r="H148" t="s">
        <v>1594</v>
      </c>
      <c r="I148" t="s">
        <v>700</v>
      </c>
      <c r="J148" t="s">
        <v>706</v>
      </c>
      <c r="K148" t="s">
        <v>1085</v>
      </c>
      <c r="L148" t="s">
        <v>1278</v>
      </c>
      <c r="M148" s="12">
        <v>27</v>
      </c>
      <c r="N148" s="12">
        <v>40</v>
      </c>
      <c r="O148" t="s">
        <v>21</v>
      </c>
      <c r="P148" t="s">
        <v>21</v>
      </c>
      <c r="Q148" t="s">
        <v>1265</v>
      </c>
      <c r="R148" t="s">
        <v>1593</v>
      </c>
      <c r="S148" s="12">
        <v>4</v>
      </c>
      <c r="T148" s="12">
        <v>11</v>
      </c>
      <c r="U148" s="12"/>
      <c r="V148" s="12"/>
      <c r="W148" t="s">
        <v>1302</v>
      </c>
      <c r="X148">
        <v>4</v>
      </c>
      <c r="Y148">
        <v>4</v>
      </c>
      <c r="Z148" t="s">
        <v>1596</v>
      </c>
      <c r="AA148" t="b">
        <v>0</v>
      </c>
      <c r="AB148" t="s">
        <v>1309</v>
      </c>
      <c r="AC148">
        <v>0.56399999999999995</v>
      </c>
      <c r="AD148" t="s">
        <v>21</v>
      </c>
      <c r="AE148">
        <v>19.600000000000001</v>
      </c>
      <c r="AF148">
        <v>10</v>
      </c>
      <c r="AG148">
        <v>125</v>
      </c>
      <c r="AH148">
        <v>125</v>
      </c>
      <c r="AI148">
        <v>125</v>
      </c>
      <c r="AJ148">
        <v>125</v>
      </c>
      <c r="AK148">
        <v>2190</v>
      </c>
      <c r="AL148" t="s">
        <v>21</v>
      </c>
      <c r="AM148" t="s">
        <v>21</v>
      </c>
      <c r="AN148" t="s">
        <v>21</v>
      </c>
      <c r="AO148">
        <v>283</v>
      </c>
      <c r="AP148" t="s">
        <v>1595</v>
      </c>
      <c r="AQ148" t="s">
        <v>21</v>
      </c>
      <c r="AR148" t="b">
        <v>1</v>
      </c>
    </row>
    <row r="149" spans="1:46" x14ac:dyDescent="0.2">
      <c r="A149" t="s">
        <v>1591</v>
      </c>
      <c r="B149" t="s">
        <v>1264</v>
      </c>
      <c r="C149" t="s">
        <v>21</v>
      </c>
      <c r="D149" t="b">
        <v>1</v>
      </c>
      <c r="E149" t="s">
        <v>1099</v>
      </c>
      <c r="F149" t="s">
        <v>21</v>
      </c>
      <c r="G149" t="s">
        <v>1453</v>
      </c>
      <c r="H149" t="s">
        <v>1594</v>
      </c>
      <c r="I149" t="s">
        <v>700</v>
      </c>
      <c r="J149" t="s">
        <v>706</v>
      </c>
      <c r="K149" t="s">
        <v>1085</v>
      </c>
      <c r="L149" t="s">
        <v>1278</v>
      </c>
      <c r="M149" s="12">
        <v>174</v>
      </c>
      <c r="N149" s="12">
        <v>186</v>
      </c>
      <c r="O149" t="s">
        <v>21</v>
      </c>
      <c r="P149" t="s">
        <v>21</v>
      </c>
      <c r="Q149" t="s">
        <v>1265</v>
      </c>
      <c r="R149" t="s">
        <v>1593</v>
      </c>
      <c r="S149" s="12">
        <v>13</v>
      </c>
      <c r="T149" s="12">
        <v>27</v>
      </c>
      <c r="U149" s="12"/>
      <c r="V149" s="12"/>
      <c r="W149" t="s">
        <v>1302</v>
      </c>
      <c r="X149">
        <v>4</v>
      </c>
      <c r="Y149">
        <v>4</v>
      </c>
      <c r="Z149" t="s">
        <v>1596</v>
      </c>
      <c r="AA149" t="b">
        <v>0</v>
      </c>
      <c r="AB149" t="s">
        <v>1309</v>
      </c>
      <c r="AC149">
        <v>0.77300000000000002</v>
      </c>
      <c r="AD149" t="s">
        <v>21</v>
      </c>
      <c r="AE149">
        <v>19.600000000000001</v>
      </c>
      <c r="AF149">
        <v>10</v>
      </c>
      <c r="AG149">
        <v>125</v>
      </c>
      <c r="AH149">
        <v>125</v>
      </c>
      <c r="AI149">
        <v>125</v>
      </c>
      <c r="AJ149">
        <v>125</v>
      </c>
      <c r="AK149">
        <v>2190</v>
      </c>
      <c r="AL149" t="s">
        <v>21</v>
      </c>
      <c r="AM149" t="s">
        <v>21</v>
      </c>
      <c r="AN149" t="s">
        <v>21</v>
      </c>
      <c r="AO149">
        <v>283</v>
      </c>
      <c r="AP149" t="s">
        <v>1595</v>
      </c>
      <c r="AQ149" t="s">
        <v>21</v>
      </c>
      <c r="AR149" t="b">
        <v>1</v>
      </c>
    </row>
    <row r="150" spans="1:46" x14ac:dyDescent="0.2">
      <c r="A150" t="s">
        <v>1625</v>
      </c>
      <c r="B150" t="s">
        <v>1264</v>
      </c>
      <c r="C150" t="s">
        <v>21</v>
      </c>
      <c r="D150" t="b">
        <v>0</v>
      </c>
      <c r="E150" t="s">
        <v>1150</v>
      </c>
      <c r="F150" t="s">
        <v>21</v>
      </c>
      <c r="G150" t="s">
        <v>21</v>
      </c>
      <c r="H150" t="s">
        <v>1198</v>
      </c>
      <c r="I150" t="s">
        <v>701</v>
      </c>
      <c r="J150" t="s">
        <v>707</v>
      </c>
      <c r="K150" t="s">
        <v>1085</v>
      </c>
      <c r="L150" t="s">
        <v>1278</v>
      </c>
      <c r="M150" s="12">
        <v>59800</v>
      </c>
      <c r="N150" s="12">
        <v>93300</v>
      </c>
      <c r="O150" t="s">
        <v>21</v>
      </c>
      <c r="P150" t="s">
        <v>21</v>
      </c>
      <c r="Q150" t="s">
        <v>1265</v>
      </c>
      <c r="R150" t="s">
        <v>1340</v>
      </c>
      <c r="S150">
        <v>4500</v>
      </c>
      <c r="T150">
        <v>38200</v>
      </c>
      <c r="W150" t="s">
        <v>1302</v>
      </c>
      <c r="X150">
        <v>4</v>
      </c>
      <c r="Y150">
        <v>4</v>
      </c>
      <c r="Z150" t="s">
        <v>1626</v>
      </c>
      <c r="AA150" t="b">
        <v>0</v>
      </c>
      <c r="AB150" t="s">
        <v>1309</v>
      </c>
      <c r="AC150" t="s">
        <v>21</v>
      </c>
      <c r="AD150" t="s">
        <v>21</v>
      </c>
      <c r="AE150">
        <v>100</v>
      </c>
      <c r="AF150">
        <v>8</v>
      </c>
      <c r="AG150" t="s">
        <v>21</v>
      </c>
      <c r="AH150" t="s">
        <v>21</v>
      </c>
      <c r="AI150" t="s">
        <v>21</v>
      </c>
      <c r="AJ150" t="s">
        <v>21</v>
      </c>
      <c r="AK150">
        <v>4750</v>
      </c>
      <c r="AL150" t="s">
        <v>21</v>
      </c>
      <c r="AM150" t="s">
        <v>21</v>
      </c>
      <c r="AN150" t="s">
        <v>21</v>
      </c>
      <c r="AO150" t="s">
        <v>21</v>
      </c>
      <c r="AP150" t="s">
        <v>21</v>
      </c>
      <c r="AQ150" t="s">
        <v>21</v>
      </c>
      <c r="AR150" t="b">
        <v>0</v>
      </c>
      <c r="AT150" t="s">
        <v>1629</v>
      </c>
    </row>
    <row r="151" spans="1:46" x14ac:dyDescent="0.2">
      <c r="A151" t="s">
        <v>1625</v>
      </c>
      <c r="B151" t="s">
        <v>1264</v>
      </c>
      <c r="C151" t="s">
        <v>21</v>
      </c>
      <c r="D151" t="b">
        <v>0</v>
      </c>
      <c r="E151" t="s">
        <v>1154</v>
      </c>
      <c r="F151" t="s">
        <v>21</v>
      </c>
      <c r="G151" t="s">
        <v>21</v>
      </c>
      <c r="H151" t="s">
        <v>1198</v>
      </c>
      <c r="I151" t="s">
        <v>701</v>
      </c>
      <c r="J151" t="s">
        <v>707</v>
      </c>
      <c r="K151" t="s">
        <v>1085</v>
      </c>
      <c r="L151" t="s">
        <v>1278</v>
      </c>
      <c r="M151" s="12">
        <v>11600</v>
      </c>
      <c r="N151" s="12">
        <v>13600</v>
      </c>
      <c r="O151" t="s">
        <v>21</v>
      </c>
      <c r="P151" t="s">
        <v>21</v>
      </c>
      <c r="Q151" t="s">
        <v>1265</v>
      </c>
      <c r="R151" t="s">
        <v>1340</v>
      </c>
      <c r="S151">
        <v>2000</v>
      </c>
      <c r="T151">
        <v>2300</v>
      </c>
      <c r="W151" t="s">
        <v>1302</v>
      </c>
      <c r="X151">
        <v>4</v>
      </c>
      <c r="Y151">
        <v>4</v>
      </c>
      <c r="Z151" t="s">
        <v>1626</v>
      </c>
      <c r="AA151" t="b">
        <v>0</v>
      </c>
      <c r="AB151" t="s">
        <v>1309</v>
      </c>
      <c r="AC151" t="s">
        <v>21</v>
      </c>
      <c r="AD151" t="s">
        <v>21</v>
      </c>
      <c r="AE151">
        <v>100</v>
      </c>
      <c r="AF151">
        <v>8</v>
      </c>
      <c r="AG151" t="s">
        <v>21</v>
      </c>
      <c r="AH151" t="s">
        <v>21</v>
      </c>
      <c r="AI151" t="s">
        <v>21</v>
      </c>
      <c r="AJ151" t="s">
        <v>21</v>
      </c>
      <c r="AK151">
        <v>4750</v>
      </c>
      <c r="AL151" t="s">
        <v>21</v>
      </c>
      <c r="AM151" t="s">
        <v>21</v>
      </c>
      <c r="AN151" t="s">
        <v>21</v>
      </c>
      <c r="AO151" t="s">
        <v>21</v>
      </c>
      <c r="AP151" t="s">
        <v>21</v>
      </c>
      <c r="AQ151" t="s">
        <v>21</v>
      </c>
      <c r="AR151" t="b">
        <v>0</v>
      </c>
    </row>
    <row r="152" spans="1:46" x14ac:dyDescent="0.2">
      <c r="A152" t="s">
        <v>1625</v>
      </c>
      <c r="B152" t="s">
        <v>1264</v>
      </c>
      <c r="C152" t="s">
        <v>21</v>
      </c>
      <c r="D152" t="b">
        <v>0</v>
      </c>
      <c r="E152" t="s">
        <v>18</v>
      </c>
      <c r="F152" t="s">
        <v>21</v>
      </c>
      <c r="G152" t="s">
        <v>21</v>
      </c>
      <c r="H152" t="s">
        <v>1198</v>
      </c>
      <c r="I152" t="s">
        <v>701</v>
      </c>
      <c r="J152" t="s">
        <v>707</v>
      </c>
      <c r="K152" t="s">
        <v>1085</v>
      </c>
      <c r="L152" t="s">
        <v>1278</v>
      </c>
      <c r="M152" s="12">
        <v>41200</v>
      </c>
      <c r="N152" s="12">
        <v>39100</v>
      </c>
      <c r="O152" t="s">
        <v>21</v>
      </c>
      <c r="P152" t="s">
        <v>21</v>
      </c>
      <c r="Q152" t="s">
        <v>1265</v>
      </c>
      <c r="R152" t="s">
        <v>1340</v>
      </c>
      <c r="S152">
        <v>8300</v>
      </c>
      <c r="T152">
        <v>4100</v>
      </c>
      <c r="W152" t="s">
        <v>1302</v>
      </c>
      <c r="X152">
        <v>4</v>
      </c>
      <c r="Y152">
        <v>4</v>
      </c>
      <c r="Z152" t="s">
        <v>1626</v>
      </c>
      <c r="AA152" t="b">
        <v>0</v>
      </c>
      <c r="AB152" t="s">
        <v>1309</v>
      </c>
      <c r="AC152" t="s">
        <v>21</v>
      </c>
      <c r="AD152" t="s">
        <v>21</v>
      </c>
      <c r="AE152">
        <v>100</v>
      </c>
      <c r="AF152">
        <v>8</v>
      </c>
      <c r="AG152" t="s">
        <v>21</v>
      </c>
      <c r="AH152" t="s">
        <v>21</v>
      </c>
      <c r="AI152" t="s">
        <v>21</v>
      </c>
      <c r="AJ152" t="s">
        <v>21</v>
      </c>
      <c r="AK152">
        <v>4750</v>
      </c>
      <c r="AL152" t="s">
        <v>21</v>
      </c>
      <c r="AM152" t="s">
        <v>21</v>
      </c>
      <c r="AN152" t="s">
        <v>21</v>
      </c>
      <c r="AO152" t="s">
        <v>21</v>
      </c>
      <c r="AP152" t="s">
        <v>21</v>
      </c>
      <c r="AQ152" t="s">
        <v>21</v>
      </c>
      <c r="AR152" t="b">
        <v>0</v>
      </c>
    </row>
    <row r="153" spans="1:46" x14ac:dyDescent="0.2">
      <c r="A153" t="s">
        <v>1625</v>
      </c>
      <c r="B153" t="s">
        <v>1264</v>
      </c>
      <c r="C153" t="s">
        <v>21</v>
      </c>
      <c r="D153" t="b">
        <v>0</v>
      </c>
      <c r="E153" t="s">
        <v>1156</v>
      </c>
      <c r="F153" t="s">
        <v>21</v>
      </c>
      <c r="G153" t="s">
        <v>1288</v>
      </c>
      <c r="H153" t="s">
        <v>1198</v>
      </c>
      <c r="I153" t="s">
        <v>701</v>
      </c>
      <c r="J153" t="s">
        <v>707</v>
      </c>
      <c r="K153" t="s">
        <v>1085</v>
      </c>
      <c r="L153" t="s">
        <v>1278</v>
      </c>
      <c r="M153" s="12">
        <v>630</v>
      </c>
      <c r="N153" s="12">
        <v>800</v>
      </c>
      <c r="O153" t="s">
        <v>21</v>
      </c>
      <c r="P153" t="s">
        <v>21</v>
      </c>
      <c r="Q153" t="s">
        <v>1265</v>
      </c>
      <c r="R153" t="s">
        <v>1340</v>
      </c>
      <c r="S153">
        <v>110</v>
      </c>
      <c r="T153">
        <v>200</v>
      </c>
      <c r="W153" t="s">
        <v>1302</v>
      </c>
      <c r="X153">
        <v>4</v>
      </c>
      <c r="Y153">
        <v>4</v>
      </c>
      <c r="Z153" t="s">
        <v>1626</v>
      </c>
      <c r="AA153" t="b">
        <v>0</v>
      </c>
      <c r="AB153" t="s">
        <v>1309</v>
      </c>
      <c r="AC153" t="s">
        <v>21</v>
      </c>
      <c r="AD153" t="s">
        <v>21</v>
      </c>
      <c r="AE153">
        <v>100</v>
      </c>
      <c r="AF153">
        <v>8</v>
      </c>
      <c r="AG153" t="s">
        <v>21</v>
      </c>
      <c r="AH153" t="s">
        <v>21</v>
      </c>
      <c r="AI153" t="s">
        <v>21</v>
      </c>
      <c r="AJ153" t="s">
        <v>21</v>
      </c>
      <c r="AK153">
        <v>4750</v>
      </c>
      <c r="AL153" t="s">
        <v>21</v>
      </c>
      <c r="AM153" t="s">
        <v>21</v>
      </c>
      <c r="AN153" t="s">
        <v>21</v>
      </c>
      <c r="AO153" t="s">
        <v>21</v>
      </c>
      <c r="AP153" t="s">
        <v>21</v>
      </c>
      <c r="AQ153" t="s">
        <v>21</v>
      </c>
      <c r="AR153" t="b">
        <v>0</v>
      </c>
    </row>
    <row r="154" spans="1:46" x14ac:dyDescent="0.2">
      <c r="A154" t="s">
        <v>1625</v>
      </c>
      <c r="B154" t="s">
        <v>1267</v>
      </c>
      <c r="C154" t="s">
        <v>1357</v>
      </c>
      <c r="D154" t="b">
        <v>0</v>
      </c>
      <c r="E154" t="s">
        <v>1150</v>
      </c>
      <c r="F154" t="s">
        <v>21</v>
      </c>
      <c r="G154" t="s">
        <v>21</v>
      </c>
      <c r="H154" t="s">
        <v>1198</v>
      </c>
      <c r="I154" t="s">
        <v>701</v>
      </c>
      <c r="J154" t="s">
        <v>707</v>
      </c>
      <c r="K154" t="s">
        <v>1085</v>
      </c>
      <c r="L154" t="s">
        <v>1278</v>
      </c>
      <c r="M154" s="12">
        <v>2.2000000000000002</v>
      </c>
      <c r="N154" s="12">
        <v>2.12</v>
      </c>
      <c r="O154" t="s">
        <v>21</v>
      </c>
      <c r="P154" t="s">
        <v>21</v>
      </c>
      <c r="Q154" t="s">
        <v>1265</v>
      </c>
      <c r="R154" t="s">
        <v>1622</v>
      </c>
      <c r="S154">
        <v>0.12</v>
      </c>
      <c r="T154">
        <v>0.39</v>
      </c>
      <c r="W154" t="s">
        <v>1302</v>
      </c>
      <c r="X154">
        <v>4</v>
      </c>
      <c r="Y154">
        <v>4</v>
      </c>
      <c r="Z154" t="s">
        <v>1628</v>
      </c>
      <c r="AA154" t="b">
        <v>0</v>
      </c>
      <c r="AB154" t="s">
        <v>1309</v>
      </c>
      <c r="AC154" t="s">
        <v>21</v>
      </c>
      <c r="AD154" t="s">
        <v>21</v>
      </c>
      <c r="AE154">
        <v>100</v>
      </c>
      <c r="AF154">
        <v>8</v>
      </c>
      <c r="AG154" t="s">
        <v>21</v>
      </c>
      <c r="AH154" t="s">
        <v>21</v>
      </c>
      <c r="AI154" t="s">
        <v>21</v>
      </c>
      <c r="AJ154" t="s">
        <v>21</v>
      </c>
      <c r="AK154">
        <v>4750</v>
      </c>
      <c r="AL154" t="s">
        <v>21</v>
      </c>
      <c r="AM154" t="s">
        <v>21</v>
      </c>
      <c r="AN154" t="s">
        <v>21</v>
      </c>
      <c r="AO154" t="s">
        <v>21</v>
      </c>
      <c r="AP154" t="s">
        <v>21</v>
      </c>
      <c r="AQ154" t="s">
        <v>21</v>
      </c>
      <c r="AR154" t="b">
        <v>0</v>
      </c>
    </row>
    <row r="155" spans="1:46" x14ac:dyDescent="0.2">
      <c r="A155" t="s">
        <v>1625</v>
      </c>
      <c r="B155" t="s">
        <v>1267</v>
      </c>
      <c r="C155" t="s">
        <v>1567</v>
      </c>
      <c r="D155" t="b">
        <v>0</v>
      </c>
      <c r="E155" t="s">
        <v>1150</v>
      </c>
      <c r="F155" t="s">
        <v>21</v>
      </c>
      <c r="G155" t="s">
        <v>21</v>
      </c>
      <c r="H155" t="s">
        <v>1198</v>
      </c>
      <c r="I155" t="s">
        <v>701</v>
      </c>
      <c r="J155" t="s">
        <v>707</v>
      </c>
      <c r="K155" t="s">
        <v>1085</v>
      </c>
      <c r="L155" t="s">
        <v>1278</v>
      </c>
      <c r="M155" s="12">
        <v>26.2</v>
      </c>
      <c r="N155" s="12">
        <v>24.5</v>
      </c>
      <c r="O155" t="s">
        <v>21</v>
      </c>
      <c r="P155" t="s">
        <v>21</v>
      </c>
      <c r="Q155" t="s">
        <v>1265</v>
      </c>
      <c r="R155" t="s">
        <v>1624</v>
      </c>
      <c r="S155">
        <v>2.1</v>
      </c>
      <c r="T155">
        <v>1.2</v>
      </c>
      <c r="W155" t="s">
        <v>1302</v>
      </c>
      <c r="X155">
        <v>4</v>
      </c>
      <c r="Y155">
        <v>4</v>
      </c>
      <c r="Z155" t="s">
        <v>1628</v>
      </c>
      <c r="AA155" t="b">
        <v>0</v>
      </c>
      <c r="AB155" t="s">
        <v>1309</v>
      </c>
      <c r="AC155" t="s">
        <v>21</v>
      </c>
      <c r="AD155" t="s">
        <v>21</v>
      </c>
      <c r="AE155">
        <v>100</v>
      </c>
      <c r="AF155">
        <v>8</v>
      </c>
      <c r="AG155" t="s">
        <v>21</v>
      </c>
      <c r="AH155" t="s">
        <v>21</v>
      </c>
      <c r="AI155" t="s">
        <v>21</v>
      </c>
      <c r="AJ155" t="s">
        <v>21</v>
      </c>
      <c r="AK155">
        <v>4750</v>
      </c>
      <c r="AL155" t="s">
        <v>21</v>
      </c>
      <c r="AM155" t="s">
        <v>21</v>
      </c>
      <c r="AN155" t="s">
        <v>21</v>
      </c>
      <c r="AO155" t="s">
        <v>21</v>
      </c>
      <c r="AP155" t="s">
        <v>21</v>
      </c>
      <c r="AQ155" t="s">
        <v>21</v>
      </c>
      <c r="AR155" t="b">
        <v>0</v>
      </c>
    </row>
    <row r="156" spans="1:46" x14ac:dyDescent="0.2">
      <c r="A156" t="s">
        <v>1625</v>
      </c>
      <c r="B156" t="s">
        <v>1267</v>
      </c>
      <c r="C156" t="s">
        <v>1357</v>
      </c>
      <c r="D156" t="b">
        <v>0</v>
      </c>
      <c r="E156" t="s">
        <v>18</v>
      </c>
      <c r="F156" t="s">
        <v>21</v>
      </c>
      <c r="G156" t="s">
        <v>21</v>
      </c>
      <c r="H156" t="s">
        <v>1198</v>
      </c>
      <c r="I156" t="s">
        <v>701</v>
      </c>
      <c r="J156" t="s">
        <v>707</v>
      </c>
      <c r="K156" t="s">
        <v>1085</v>
      </c>
      <c r="L156" t="s">
        <v>1278</v>
      </c>
      <c r="M156" s="12">
        <v>2.04</v>
      </c>
      <c r="N156" s="12">
        <v>2.2000000000000002</v>
      </c>
      <c r="O156" t="s">
        <v>21</v>
      </c>
      <c r="P156" t="s">
        <v>21</v>
      </c>
      <c r="Q156" t="s">
        <v>1265</v>
      </c>
      <c r="R156" t="s">
        <v>1622</v>
      </c>
      <c r="S156">
        <v>0.06</v>
      </c>
      <c r="T156">
        <v>0.04</v>
      </c>
      <c r="W156" t="s">
        <v>1302</v>
      </c>
      <c r="X156">
        <v>4</v>
      </c>
      <c r="Y156">
        <v>4</v>
      </c>
      <c r="Z156" t="s">
        <v>1628</v>
      </c>
      <c r="AA156" t="b">
        <v>0</v>
      </c>
      <c r="AB156" t="s">
        <v>1309</v>
      </c>
      <c r="AC156" t="s">
        <v>21</v>
      </c>
      <c r="AD156" t="s">
        <v>21</v>
      </c>
      <c r="AE156">
        <v>100</v>
      </c>
      <c r="AF156">
        <v>8</v>
      </c>
      <c r="AG156" t="s">
        <v>21</v>
      </c>
      <c r="AH156" t="s">
        <v>21</v>
      </c>
      <c r="AI156" t="s">
        <v>21</v>
      </c>
      <c r="AJ156" t="s">
        <v>21</v>
      </c>
      <c r="AK156">
        <v>4750</v>
      </c>
      <c r="AL156" t="s">
        <v>21</v>
      </c>
      <c r="AM156" t="s">
        <v>21</v>
      </c>
      <c r="AN156" t="s">
        <v>21</v>
      </c>
      <c r="AO156" t="s">
        <v>21</v>
      </c>
      <c r="AP156" t="s">
        <v>21</v>
      </c>
      <c r="AQ156" t="s">
        <v>21</v>
      </c>
      <c r="AR156" t="b">
        <v>0</v>
      </c>
    </row>
    <row r="157" spans="1:46" x14ac:dyDescent="0.2">
      <c r="A157" t="s">
        <v>1625</v>
      </c>
      <c r="B157" t="s">
        <v>1267</v>
      </c>
      <c r="C157" t="s">
        <v>1567</v>
      </c>
      <c r="D157" t="b">
        <v>0</v>
      </c>
      <c r="E157" t="s">
        <v>18</v>
      </c>
      <c r="F157" t="s">
        <v>21</v>
      </c>
      <c r="G157" t="s">
        <v>21</v>
      </c>
      <c r="H157" t="s">
        <v>1198</v>
      </c>
      <c r="I157" t="s">
        <v>701</v>
      </c>
      <c r="J157" t="s">
        <v>707</v>
      </c>
      <c r="K157" t="s">
        <v>1085</v>
      </c>
      <c r="L157" t="s">
        <v>1278</v>
      </c>
      <c r="M157" s="12">
        <v>14.9</v>
      </c>
      <c r="N157" s="12">
        <v>17</v>
      </c>
      <c r="O157" t="s">
        <v>21</v>
      </c>
      <c r="P157" t="s">
        <v>21</v>
      </c>
      <c r="Q157" t="s">
        <v>1265</v>
      </c>
      <c r="R157" t="s">
        <v>1624</v>
      </c>
      <c r="S157">
        <v>1</v>
      </c>
      <c r="T157">
        <v>1.1000000000000001</v>
      </c>
      <c r="W157" t="s">
        <v>1302</v>
      </c>
      <c r="X157">
        <v>4</v>
      </c>
      <c r="Y157">
        <v>4</v>
      </c>
      <c r="Z157" t="s">
        <v>1628</v>
      </c>
      <c r="AA157" t="b">
        <v>0</v>
      </c>
      <c r="AB157" t="s">
        <v>1309</v>
      </c>
      <c r="AC157" t="s">
        <v>21</v>
      </c>
      <c r="AD157" t="s">
        <v>21</v>
      </c>
      <c r="AE157">
        <v>100</v>
      </c>
      <c r="AF157">
        <v>8</v>
      </c>
      <c r="AG157" t="s">
        <v>21</v>
      </c>
      <c r="AH157" t="s">
        <v>21</v>
      </c>
      <c r="AI157" t="s">
        <v>21</v>
      </c>
      <c r="AJ157" t="s">
        <v>21</v>
      </c>
      <c r="AK157">
        <v>4750</v>
      </c>
      <c r="AL157" t="s">
        <v>21</v>
      </c>
      <c r="AM157" t="s">
        <v>21</v>
      </c>
      <c r="AN157" t="s">
        <v>21</v>
      </c>
      <c r="AO157" t="s">
        <v>21</v>
      </c>
      <c r="AP157" t="s">
        <v>21</v>
      </c>
      <c r="AQ157" t="s">
        <v>21</v>
      </c>
      <c r="AR157" t="b">
        <v>0</v>
      </c>
    </row>
    <row r="158" spans="1:46" x14ac:dyDescent="0.2">
      <c r="A158" t="s">
        <v>1648</v>
      </c>
      <c r="B158" t="s">
        <v>1264</v>
      </c>
      <c r="C158" t="s">
        <v>21</v>
      </c>
      <c r="D158" t="b">
        <v>1</v>
      </c>
      <c r="E158" t="s">
        <v>1099</v>
      </c>
      <c r="F158" t="s">
        <v>21</v>
      </c>
      <c r="G158" t="s">
        <v>1286</v>
      </c>
      <c r="H158" t="s">
        <v>1153</v>
      </c>
      <c r="I158" t="s">
        <v>698</v>
      </c>
      <c r="J158" t="s">
        <v>706</v>
      </c>
      <c r="K158" t="s">
        <v>1085</v>
      </c>
      <c r="L158" t="s">
        <v>1278</v>
      </c>
      <c r="M158" s="12">
        <v>91.218130311614502</v>
      </c>
      <c r="N158" s="12">
        <v>182.436260623229</v>
      </c>
      <c r="O158" t="s">
        <v>21</v>
      </c>
      <c r="P158" t="s">
        <v>21</v>
      </c>
      <c r="Q158" t="s">
        <v>1265</v>
      </c>
      <c r="R158" t="s">
        <v>1593</v>
      </c>
      <c r="S158" s="12">
        <v>31.728045325779</v>
      </c>
      <c r="T158" s="12">
        <v>103.116147308782</v>
      </c>
      <c r="U158" s="12"/>
      <c r="V158" s="12"/>
      <c r="W158" t="s">
        <v>1302</v>
      </c>
      <c r="X158">
        <v>4</v>
      </c>
      <c r="Y158">
        <v>4</v>
      </c>
      <c r="Z158" t="s">
        <v>1649</v>
      </c>
      <c r="AA158" t="s">
        <v>21</v>
      </c>
      <c r="AB158" t="s">
        <v>21</v>
      </c>
      <c r="AC158" t="s">
        <v>21</v>
      </c>
      <c r="AD158" t="s">
        <v>21</v>
      </c>
      <c r="AE158">
        <v>50.3</v>
      </c>
      <c r="AF158">
        <v>10</v>
      </c>
      <c r="AG158">
        <v>130</v>
      </c>
      <c r="AH158">
        <v>130</v>
      </c>
      <c r="AI158">
        <v>130</v>
      </c>
      <c r="AJ158">
        <v>130</v>
      </c>
      <c r="AK158">
        <v>90</v>
      </c>
      <c r="AL158" t="s">
        <v>21</v>
      </c>
      <c r="AM158">
        <v>1.88</v>
      </c>
      <c r="AN158">
        <v>101.76</v>
      </c>
      <c r="AO158">
        <v>0.28000000000000003</v>
      </c>
      <c r="AP158" t="s">
        <v>21</v>
      </c>
      <c r="AQ158" t="s">
        <v>21</v>
      </c>
      <c r="AR158" t="b">
        <v>0</v>
      </c>
    </row>
    <row r="159" spans="1:46" x14ac:dyDescent="0.2">
      <c r="A159" t="s">
        <v>1648</v>
      </c>
      <c r="B159" t="s">
        <v>1264</v>
      </c>
      <c r="C159" t="s">
        <v>21</v>
      </c>
      <c r="D159" t="b">
        <v>1</v>
      </c>
      <c r="E159" t="s">
        <v>1099</v>
      </c>
      <c r="F159" t="s">
        <v>21</v>
      </c>
      <c r="G159" t="s">
        <v>1286</v>
      </c>
      <c r="H159" t="s">
        <v>1153</v>
      </c>
      <c r="I159" t="s">
        <v>700</v>
      </c>
      <c r="J159" t="s">
        <v>706</v>
      </c>
      <c r="K159" t="s">
        <v>1085</v>
      </c>
      <c r="L159" t="s">
        <v>1278</v>
      </c>
      <c r="M159" s="12">
        <v>146.742209631728</v>
      </c>
      <c r="N159" s="12">
        <v>210.19830028328599</v>
      </c>
      <c r="O159" t="s">
        <v>21</v>
      </c>
      <c r="P159" t="s">
        <v>21</v>
      </c>
      <c r="Q159" t="s">
        <v>1265</v>
      </c>
      <c r="R159" t="s">
        <v>1593</v>
      </c>
      <c r="S159" s="12">
        <v>31.728045325779</v>
      </c>
      <c r="T159" s="12">
        <v>43.626062322946197</v>
      </c>
      <c r="U159" s="12"/>
      <c r="V159" s="12"/>
      <c r="W159" t="s">
        <v>1302</v>
      </c>
      <c r="X159">
        <v>4</v>
      </c>
      <c r="Y159">
        <v>4</v>
      </c>
      <c r="Z159" t="s">
        <v>1649</v>
      </c>
      <c r="AA159" t="s">
        <v>21</v>
      </c>
      <c r="AB159" t="s">
        <v>21</v>
      </c>
      <c r="AC159" t="s">
        <v>21</v>
      </c>
      <c r="AD159" t="s">
        <v>21</v>
      </c>
      <c r="AE159">
        <v>50.3</v>
      </c>
      <c r="AF159">
        <v>10</v>
      </c>
      <c r="AG159">
        <v>130</v>
      </c>
      <c r="AH159">
        <v>130</v>
      </c>
      <c r="AI159">
        <v>130</v>
      </c>
      <c r="AJ159">
        <v>130</v>
      </c>
      <c r="AK159">
        <v>110</v>
      </c>
      <c r="AL159" t="s">
        <v>21</v>
      </c>
      <c r="AM159">
        <v>1.88</v>
      </c>
      <c r="AN159">
        <v>101.76</v>
      </c>
      <c r="AO159">
        <v>0.28000000000000003</v>
      </c>
      <c r="AP159" t="s">
        <v>21</v>
      </c>
      <c r="AQ159" t="s">
        <v>21</v>
      </c>
      <c r="AR159" t="b">
        <v>0</v>
      </c>
    </row>
    <row r="160" spans="1:46" x14ac:dyDescent="0.2">
      <c r="A160" t="s">
        <v>1648</v>
      </c>
      <c r="B160" t="s">
        <v>1264</v>
      </c>
      <c r="C160" t="s">
        <v>21</v>
      </c>
      <c r="D160" t="b">
        <v>1</v>
      </c>
      <c r="E160" t="s">
        <v>1099</v>
      </c>
      <c r="F160" t="s">
        <v>21</v>
      </c>
      <c r="G160" t="s">
        <v>1286</v>
      </c>
      <c r="H160" t="s">
        <v>1153</v>
      </c>
      <c r="I160" t="s">
        <v>22</v>
      </c>
      <c r="J160" t="s">
        <v>707</v>
      </c>
      <c r="K160" t="s">
        <v>1085</v>
      </c>
      <c r="L160" t="s">
        <v>1278</v>
      </c>
      <c r="M160" s="12">
        <v>126.912181303116</v>
      </c>
      <c r="N160" s="12">
        <v>170.53824362606201</v>
      </c>
      <c r="O160" t="s">
        <v>21</v>
      </c>
      <c r="P160" t="s">
        <v>21</v>
      </c>
      <c r="Q160" t="s">
        <v>1265</v>
      </c>
      <c r="R160" t="s">
        <v>1593</v>
      </c>
      <c r="S160" s="12">
        <v>39.660056657223798</v>
      </c>
      <c r="T160" s="12">
        <v>27.762039660056701</v>
      </c>
      <c r="U160" s="12"/>
      <c r="V160" s="12"/>
      <c r="W160" t="s">
        <v>1302</v>
      </c>
      <c r="X160">
        <v>4</v>
      </c>
      <c r="Y160">
        <v>4</v>
      </c>
      <c r="Z160" t="s">
        <v>1649</v>
      </c>
      <c r="AA160" t="s">
        <v>21</v>
      </c>
      <c r="AB160" t="s">
        <v>21</v>
      </c>
      <c r="AC160" t="s">
        <v>21</v>
      </c>
      <c r="AD160" t="s">
        <v>21</v>
      </c>
      <c r="AE160">
        <v>50.3</v>
      </c>
      <c r="AF160">
        <v>10</v>
      </c>
      <c r="AG160">
        <v>130</v>
      </c>
      <c r="AH160">
        <v>130</v>
      </c>
      <c r="AI160">
        <v>130</v>
      </c>
      <c r="AJ160">
        <v>130</v>
      </c>
      <c r="AK160">
        <v>130</v>
      </c>
      <c r="AL160" t="s">
        <v>21</v>
      </c>
      <c r="AM160">
        <v>1.88</v>
      </c>
      <c r="AN160">
        <v>101.76</v>
      </c>
      <c r="AO160">
        <v>0.28000000000000003</v>
      </c>
      <c r="AP160" t="s">
        <v>21</v>
      </c>
      <c r="AQ160" t="s">
        <v>21</v>
      </c>
      <c r="AR160" t="b">
        <v>0</v>
      </c>
    </row>
    <row r="161" spans="1:44" x14ac:dyDescent="0.2">
      <c r="A161" t="s">
        <v>1648</v>
      </c>
      <c r="B161" t="s">
        <v>1264</v>
      </c>
      <c r="C161" t="s">
        <v>21</v>
      </c>
      <c r="D161" t="b">
        <v>1</v>
      </c>
      <c r="E161" t="s">
        <v>1099</v>
      </c>
      <c r="F161" t="s">
        <v>21</v>
      </c>
      <c r="G161" t="s">
        <v>1286</v>
      </c>
      <c r="H161" t="s">
        <v>1153</v>
      </c>
      <c r="I161" t="s">
        <v>698</v>
      </c>
      <c r="J161" t="s">
        <v>706</v>
      </c>
      <c r="K161" t="s">
        <v>1085</v>
      </c>
      <c r="L161" t="s">
        <v>1278</v>
      </c>
      <c r="M161" s="12">
        <v>436.26062322946098</v>
      </c>
      <c r="N161" s="12">
        <v>372.80453257790401</v>
      </c>
      <c r="O161" t="s">
        <v>21</v>
      </c>
      <c r="P161" t="s">
        <v>21</v>
      </c>
      <c r="Q161" t="s">
        <v>1265</v>
      </c>
      <c r="R161" t="s">
        <v>1593</v>
      </c>
      <c r="S161" s="12">
        <v>134.84419263456101</v>
      </c>
      <c r="T161" s="12">
        <v>95.184135977336993</v>
      </c>
      <c r="U161" s="12"/>
      <c r="V161" s="12"/>
      <c r="W161" t="s">
        <v>1302</v>
      </c>
      <c r="X161">
        <v>4</v>
      </c>
      <c r="Y161">
        <v>4</v>
      </c>
      <c r="Z161" t="s">
        <v>1649</v>
      </c>
      <c r="AA161" t="s">
        <v>21</v>
      </c>
      <c r="AB161" t="s">
        <v>21</v>
      </c>
      <c r="AC161" t="s">
        <v>21</v>
      </c>
      <c r="AD161" t="s">
        <v>21</v>
      </c>
      <c r="AE161">
        <v>50.3</v>
      </c>
      <c r="AF161">
        <v>10</v>
      </c>
      <c r="AG161">
        <v>130</v>
      </c>
      <c r="AH161">
        <v>130</v>
      </c>
      <c r="AI161">
        <v>130</v>
      </c>
      <c r="AJ161">
        <v>130</v>
      </c>
      <c r="AK161">
        <v>370</v>
      </c>
      <c r="AL161" t="s">
        <v>21</v>
      </c>
      <c r="AM161">
        <v>1.88</v>
      </c>
      <c r="AN161">
        <v>101.76</v>
      </c>
      <c r="AO161">
        <v>0.28000000000000003</v>
      </c>
      <c r="AP161" t="s">
        <v>21</v>
      </c>
      <c r="AQ161" t="s">
        <v>21</v>
      </c>
      <c r="AR161" t="b">
        <v>0</v>
      </c>
    </row>
    <row r="162" spans="1:44" x14ac:dyDescent="0.2">
      <c r="A162" t="s">
        <v>1648</v>
      </c>
      <c r="B162" t="s">
        <v>1264</v>
      </c>
      <c r="C162" t="s">
        <v>21</v>
      </c>
      <c r="D162" t="b">
        <v>1</v>
      </c>
      <c r="E162" t="s">
        <v>1099</v>
      </c>
      <c r="F162" t="s">
        <v>21</v>
      </c>
      <c r="G162" t="s">
        <v>1286</v>
      </c>
      <c r="H162" t="s">
        <v>1153</v>
      </c>
      <c r="I162" t="s">
        <v>22</v>
      </c>
      <c r="J162" t="s">
        <v>707</v>
      </c>
      <c r="K162" t="s">
        <v>1085</v>
      </c>
      <c r="L162" t="s">
        <v>1278</v>
      </c>
      <c r="M162" s="12">
        <v>99.1501416430593</v>
      </c>
      <c r="N162" s="12">
        <v>107.082152974504</v>
      </c>
      <c r="O162" t="s">
        <v>21</v>
      </c>
      <c r="P162" t="s">
        <v>21</v>
      </c>
      <c r="Q162" t="s">
        <v>1265</v>
      </c>
      <c r="R162" t="s">
        <v>1593</v>
      </c>
      <c r="S162" s="12">
        <v>0</v>
      </c>
      <c r="T162" s="12">
        <v>0</v>
      </c>
      <c r="U162" s="12"/>
      <c r="V162" s="12"/>
      <c r="W162" t="s">
        <v>1302</v>
      </c>
      <c r="X162">
        <v>4</v>
      </c>
      <c r="Y162">
        <v>4</v>
      </c>
      <c r="Z162" t="s">
        <v>1649</v>
      </c>
      <c r="AA162" t="s">
        <v>21</v>
      </c>
      <c r="AB162" t="s">
        <v>21</v>
      </c>
      <c r="AC162" t="s">
        <v>21</v>
      </c>
      <c r="AD162" t="s">
        <v>21</v>
      </c>
      <c r="AE162">
        <v>50.3</v>
      </c>
      <c r="AF162">
        <v>10</v>
      </c>
      <c r="AG162">
        <v>130</v>
      </c>
      <c r="AH162">
        <v>130</v>
      </c>
      <c r="AI162">
        <v>130</v>
      </c>
      <c r="AJ162">
        <v>130</v>
      </c>
      <c r="AK162">
        <v>492</v>
      </c>
      <c r="AL162" t="s">
        <v>21</v>
      </c>
      <c r="AM162">
        <v>1.88</v>
      </c>
      <c r="AN162">
        <v>101.76</v>
      </c>
      <c r="AO162">
        <v>0.28000000000000003</v>
      </c>
      <c r="AP162" t="s">
        <v>21</v>
      </c>
      <c r="AQ162" t="s">
        <v>21</v>
      </c>
      <c r="AR162" t="b">
        <v>0</v>
      </c>
    </row>
    <row r="163" spans="1:44" x14ac:dyDescent="0.2">
      <c r="A163" t="s">
        <v>1648</v>
      </c>
      <c r="B163" t="s">
        <v>1264</v>
      </c>
      <c r="C163" t="s">
        <v>21</v>
      </c>
      <c r="D163" t="b">
        <v>1</v>
      </c>
      <c r="E163" t="s">
        <v>1099</v>
      </c>
      <c r="F163" t="s">
        <v>21</v>
      </c>
      <c r="G163" t="s">
        <v>1286</v>
      </c>
      <c r="H163" t="s">
        <v>1153</v>
      </c>
      <c r="I163" t="s">
        <v>698</v>
      </c>
      <c r="J163" t="s">
        <v>706</v>
      </c>
      <c r="K163" t="s">
        <v>1085</v>
      </c>
      <c r="L163" t="s">
        <v>1278</v>
      </c>
      <c r="M163" s="12">
        <v>416.43059490085</v>
      </c>
      <c r="N163" s="12">
        <v>265.72237960339902</v>
      </c>
      <c r="O163" t="s">
        <v>21</v>
      </c>
      <c r="P163" t="s">
        <v>21</v>
      </c>
      <c r="Q163" t="s">
        <v>1265</v>
      </c>
      <c r="R163" t="s">
        <v>1593</v>
      </c>
      <c r="S163" s="12">
        <v>202.26628895184101</v>
      </c>
      <c r="T163" s="12">
        <v>95.184135977337107</v>
      </c>
      <c r="U163" s="12"/>
      <c r="V163" s="12"/>
      <c r="W163" t="s">
        <v>1302</v>
      </c>
      <c r="X163">
        <v>4</v>
      </c>
      <c r="Y163">
        <v>4</v>
      </c>
      <c r="Z163" t="s">
        <v>1649</v>
      </c>
      <c r="AA163" t="s">
        <v>21</v>
      </c>
      <c r="AB163" t="s">
        <v>21</v>
      </c>
      <c r="AC163" t="s">
        <v>21</v>
      </c>
      <c r="AD163" t="s">
        <v>21</v>
      </c>
      <c r="AE163">
        <v>50.3</v>
      </c>
      <c r="AF163">
        <v>10</v>
      </c>
      <c r="AG163">
        <v>130</v>
      </c>
      <c r="AH163">
        <v>130</v>
      </c>
      <c r="AI163">
        <v>130</v>
      </c>
      <c r="AJ163">
        <v>130</v>
      </c>
      <c r="AK163">
        <v>730</v>
      </c>
      <c r="AL163" t="s">
        <v>21</v>
      </c>
      <c r="AM163">
        <v>1.88</v>
      </c>
      <c r="AN163">
        <v>101.76</v>
      </c>
      <c r="AO163">
        <v>0.28000000000000003</v>
      </c>
      <c r="AP163" t="s">
        <v>21</v>
      </c>
      <c r="AQ163" t="s">
        <v>21</v>
      </c>
      <c r="AR163" t="b">
        <v>0</v>
      </c>
    </row>
    <row r="164" spans="1:44" x14ac:dyDescent="0.2">
      <c r="A164" t="s">
        <v>1648</v>
      </c>
      <c r="B164" t="s">
        <v>1264</v>
      </c>
      <c r="C164" t="s">
        <v>21</v>
      </c>
      <c r="D164" t="b">
        <v>1</v>
      </c>
      <c r="E164" t="s">
        <v>1099</v>
      </c>
      <c r="F164" t="s">
        <v>21</v>
      </c>
      <c r="G164" t="s">
        <v>1286</v>
      </c>
      <c r="H164" t="s">
        <v>1153</v>
      </c>
      <c r="I164" t="s">
        <v>22</v>
      </c>
      <c r="J164" t="s">
        <v>707</v>
      </c>
      <c r="K164" t="s">
        <v>1085</v>
      </c>
      <c r="L164" t="s">
        <v>1278</v>
      </c>
      <c r="M164" s="12">
        <v>170.53824362606201</v>
      </c>
      <c r="N164" s="12">
        <v>210.19830028328599</v>
      </c>
      <c r="O164" t="s">
        <v>21</v>
      </c>
      <c r="P164" t="s">
        <v>21</v>
      </c>
      <c r="Q164" t="s">
        <v>1265</v>
      </c>
      <c r="R164" t="s">
        <v>1593</v>
      </c>
      <c r="S164" s="12">
        <v>0</v>
      </c>
      <c r="T164" s="12">
        <v>63.4560906515581</v>
      </c>
      <c r="U164" s="12"/>
      <c r="V164" s="12"/>
      <c r="W164" t="s">
        <v>1302</v>
      </c>
      <c r="X164">
        <v>4</v>
      </c>
      <c r="Y164">
        <v>4</v>
      </c>
      <c r="Z164" t="s">
        <v>1649</v>
      </c>
      <c r="AA164" t="s">
        <v>21</v>
      </c>
      <c r="AB164" t="s">
        <v>21</v>
      </c>
      <c r="AC164" t="s">
        <v>21</v>
      </c>
      <c r="AD164" t="s">
        <v>21</v>
      </c>
      <c r="AE164">
        <v>50.3</v>
      </c>
      <c r="AF164">
        <v>10</v>
      </c>
      <c r="AG164">
        <v>130</v>
      </c>
      <c r="AH164">
        <v>130</v>
      </c>
      <c r="AI164">
        <v>130</v>
      </c>
      <c r="AJ164">
        <v>130</v>
      </c>
      <c r="AK164">
        <v>850</v>
      </c>
      <c r="AL164" t="s">
        <v>21</v>
      </c>
      <c r="AM164">
        <v>1.88</v>
      </c>
      <c r="AN164">
        <v>101.76</v>
      </c>
      <c r="AO164">
        <v>0.28000000000000003</v>
      </c>
      <c r="AP164" t="s">
        <v>21</v>
      </c>
      <c r="AQ164" t="s">
        <v>21</v>
      </c>
      <c r="AR164" t="b">
        <v>0</v>
      </c>
    </row>
    <row r="165" spans="1:44" x14ac:dyDescent="0.2">
      <c r="A165" t="s">
        <v>1648</v>
      </c>
      <c r="B165" t="s">
        <v>1264</v>
      </c>
      <c r="C165" t="s">
        <v>21</v>
      </c>
      <c r="D165" t="b">
        <v>1</v>
      </c>
      <c r="E165" t="s">
        <v>1099</v>
      </c>
      <c r="F165" t="s">
        <v>21</v>
      </c>
      <c r="G165" t="s">
        <v>1286</v>
      </c>
      <c r="H165" t="s">
        <v>1153</v>
      </c>
      <c r="I165" t="s">
        <v>698</v>
      </c>
      <c r="J165" t="s">
        <v>706</v>
      </c>
      <c r="K165" t="s">
        <v>1085</v>
      </c>
      <c r="L165" t="s">
        <v>1278</v>
      </c>
      <c r="M165" s="12">
        <v>289.51841359773402</v>
      </c>
      <c r="N165" s="12">
        <v>479.88668555240798</v>
      </c>
      <c r="O165" t="s">
        <v>21</v>
      </c>
      <c r="P165" t="s">
        <v>21</v>
      </c>
      <c r="Q165" t="s">
        <v>1265</v>
      </c>
      <c r="R165" t="s">
        <v>1593</v>
      </c>
      <c r="S165" s="12">
        <v>63.4560906515581</v>
      </c>
      <c r="T165" s="12">
        <v>126.912181303116</v>
      </c>
      <c r="U165" s="12"/>
      <c r="V165" s="12"/>
      <c r="W165" t="s">
        <v>1302</v>
      </c>
      <c r="X165">
        <v>4</v>
      </c>
      <c r="Y165">
        <v>4</v>
      </c>
      <c r="Z165" t="s">
        <v>1649</v>
      </c>
      <c r="AA165" t="s">
        <v>21</v>
      </c>
      <c r="AB165" t="s">
        <v>21</v>
      </c>
      <c r="AC165" t="s">
        <v>21</v>
      </c>
      <c r="AD165" t="s">
        <v>21</v>
      </c>
      <c r="AE165">
        <v>50.3</v>
      </c>
      <c r="AF165">
        <v>10</v>
      </c>
      <c r="AG165">
        <v>130</v>
      </c>
      <c r="AH165">
        <v>130</v>
      </c>
      <c r="AI165">
        <v>130</v>
      </c>
      <c r="AJ165">
        <v>130</v>
      </c>
      <c r="AK165">
        <v>1095</v>
      </c>
      <c r="AL165" t="s">
        <v>21</v>
      </c>
      <c r="AM165">
        <v>1.88</v>
      </c>
      <c r="AN165">
        <v>101.76</v>
      </c>
      <c r="AO165">
        <v>0.28000000000000003</v>
      </c>
      <c r="AP165" t="s">
        <v>21</v>
      </c>
      <c r="AQ165" t="s">
        <v>21</v>
      </c>
      <c r="AR165" t="b">
        <v>0</v>
      </c>
    </row>
    <row r="166" spans="1:44" x14ac:dyDescent="0.2">
      <c r="A166" t="s">
        <v>1648</v>
      </c>
      <c r="B166" t="s">
        <v>1264</v>
      </c>
      <c r="C166" t="s">
        <v>21</v>
      </c>
      <c r="D166" t="b">
        <v>1</v>
      </c>
      <c r="E166" t="s">
        <v>1099</v>
      </c>
      <c r="F166" t="s">
        <v>21</v>
      </c>
      <c r="G166" t="s">
        <v>1287</v>
      </c>
      <c r="H166" t="s">
        <v>1153</v>
      </c>
      <c r="I166" t="s">
        <v>698</v>
      </c>
      <c r="J166" t="s">
        <v>706</v>
      </c>
      <c r="K166" t="s">
        <v>1085</v>
      </c>
      <c r="L166" t="s">
        <v>1278</v>
      </c>
      <c r="M166" s="12">
        <v>17.553191489361701</v>
      </c>
      <c r="N166" s="12">
        <v>43.085106382978701</v>
      </c>
      <c r="O166" t="s">
        <v>21</v>
      </c>
      <c r="P166" t="s">
        <v>21</v>
      </c>
      <c r="Q166" t="s">
        <v>1265</v>
      </c>
      <c r="R166" t="s">
        <v>1593</v>
      </c>
      <c r="S166" s="12">
        <v>0</v>
      </c>
      <c r="T166" s="12">
        <v>0</v>
      </c>
      <c r="U166" s="12"/>
      <c r="V166" s="12"/>
      <c r="W166" t="s">
        <v>1302</v>
      </c>
      <c r="X166">
        <v>4</v>
      </c>
      <c r="Y166">
        <v>4</v>
      </c>
      <c r="Z166" t="s">
        <v>1649</v>
      </c>
      <c r="AA166" t="s">
        <v>21</v>
      </c>
      <c r="AB166" t="s">
        <v>21</v>
      </c>
      <c r="AC166" t="s">
        <v>21</v>
      </c>
      <c r="AD166" t="s">
        <v>21</v>
      </c>
      <c r="AE166">
        <v>50.3</v>
      </c>
      <c r="AF166">
        <v>10</v>
      </c>
      <c r="AG166">
        <v>130</v>
      </c>
      <c r="AH166">
        <v>130</v>
      </c>
      <c r="AI166">
        <v>130</v>
      </c>
      <c r="AJ166">
        <v>130</v>
      </c>
      <c r="AK166">
        <v>90</v>
      </c>
      <c r="AL166" t="s">
        <v>21</v>
      </c>
      <c r="AM166">
        <v>1.88</v>
      </c>
      <c r="AN166">
        <v>101.76</v>
      </c>
      <c r="AO166">
        <v>0.28000000000000003</v>
      </c>
      <c r="AP166" t="s">
        <v>21</v>
      </c>
      <c r="AQ166" t="s">
        <v>21</v>
      </c>
      <c r="AR166" t="b">
        <v>0</v>
      </c>
    </row>
    <row r="167" spans="1:44" x14ac:dyDescent="0.2">
      <c r="A167" t="s">
        <v>1648</v>
      </c>
      <c r="B167" t="s">
        <v>1264</v>
      </c>
      <c r="C167" t="s">
        <v>21</v>
      </c>
      <c r="D167" t="b">
        <v>1</v>
      </c>
      <c r="E167" t="s">
        <v>1099</v>
      </c>
      <c r="F167" t="s">
        <v>21</v>
      </c>
      <c r="G167" t="s">
        <v>1287</v>
      </c>
      <c r="H167" t="s">
        <v>1153</v>
      </c>
      <c r="I167" t="s">
        <v>700</v>
      </c>
      <c r="J167" t="s">
        <v>706</v>
      </c>
      <c r="K167" t="s">
        <v>1085</v>
      </c>
      <c r="L167" t="s">
        <v>1278</v>
      </c>
      <c r="M167" s="12">
        <v>186.70212765957501</v>
      </c>
      <c r="N167" s="12">
        <v>347.872340425532</v>
      </c>
      <c r="O167" t="s">
        <v>21</v>
      </c>
      <c r="P167" t="s">
        <v>21</v>
      </c>
      <c r="Q167" t="s">
        <v>1265</v>
      </c>
      <c r="R167" t="s">
        <v>1593</v>
      </c>
      <c r="S167" s="12">
        <v>30.319148936170301</v>
      </c>
      <c r="T167" s="12">
        <v>38.297872340425599</v>
      </c>
      <c r="U167" s="12"/>
      <c r="V167" s="12"/>
      <c r="W167" t="s">
        <v>1302</v>
      </c>
      <c r="X167">
        <v>4</v>
      </c>
      <c r="Y167">
        <v>4</v>
      </c>
      <c r="Z167" t="s">
        <v>1649</v>
      </c>
      <c r="AA167" t="s">
        <v>21</v>
      </c>
      <c r="AB167" t="s">
        <v>21</v>
      </c>
      <c r="AC167" t="s">
        <v>21</v>
      </c>
      <c r="AD167" t="s">
        <v>21</v>
      </c>
      <c r="AE167">
        <v>50.3</v>
      </c>
      <c r="AF167">
        <v>10</v>
      </c>
      <c r="AG167">
        <v>130</v>
      </c>
      <c r="AH167">
        <v>130</v>
      </c>
      <c r="AI167">
        <v>130</v>
      </c>
      <c r="AJ167">
        <v>130</v>
      </c>
      <c r="AK167">
        <v>110</v>
      </c>
      <c r="AL167" t="s">
        <v>21</v>
      </c>
      <c r="AM167">
        <v>1.88</v>
      </c>
      <c r="AN167">
        <v>101.76</v>
      </c>
      <c r="AO167">
        <v>0.28000000000000003</v>
      </c>
      <c r="AP167" t="s">
        <v>21</v>
      </c>
      <c r="AQ167" t="s">
        <v>21</v>
      </c>
      <c r="AR167" t="b">
        <v>0</v>
      </c>
    </row>
    <row r="168" spans="1:44" ht="14" customHeight="1" x14ac:dyDescent="0.2">
      <c r="A168" t="s">
        <v>1648</v>
      </c>
      <c r="B168" t="s">
        <v>1264</v>
      </c>
      <c r="C168" t="s">
        <v>21</v>
      </c>
      <c r="D168" t="b">
        <v>1</v>
      </c>
      <c r="E168" t="s">
        <v>1099</v>
      </c>
      <c r="F168" t="s">
        <v>21</v>
      </c>
      <c r="G168" t="s">
        <v>1287</v>
      </c>
      <c r="H168" t="s">
        <v>1153</v>
      </c>
      <c r="I168" t="s">
        <v>22</v>
      </c>
      <c r="J168" t="s">
        <v>707</v>
      </c>
      <c r="K168" t="s">
        <v>1085</v>
      </c>
      <c r="L168" t="s">
        <v>1278</v>
      </c>
      <c r="M168" s="12">
        <v>82.978723404255305</v>
      </c>
      <c r="N168" s="12">
        <v>52.659574468085097</v>
      </c>
      <c r="O168" t="s">
        <v>21</v>
      </c>
      <c r="P168" t="s">
        <v>21</v>
      </c>
      <c r="Q168" t="s">
        <v>1265</v>
      </c>
      <c r="R168" t="s">
        <v>1593</v>
      </c>
      <c r="S168" s="12">
        <v>55.8510638297873</v>
      </c>
      <c r="T168" s="12">
        <v>25.531914893617</v>
      </c>
      <c r="U168" s="12"/>
      <c r="V168" s="12"/>
      <c r="W168" t="s">
        <v>1302</v>
      </c>
      <c r="X168">
        <v>4</v>
      </c>
      <c r="Y168">
        <v>4</v>
      </c>
      <c r="Z168" t="s">
        <v>1649</v>
      </c>
      <c r="AA168" t="s">
        <v>21</v>
      </c>
      <c r="AB168" t="s">
        <v>21</v>
      </c>
      <c r="AC168" t="s">
        <v>21</v>
      </c>
      <c r="AD168" t="s">
        <v>21</v>
      </c>
      <c r="AE168">
        <v>50.3</v>
      </c>
      <c r="AF168">
        <v>10</v>
      </c>
      <c r="AG168">
        <v>130</v>
      </c>
      <c r="AH168">
        <v>130</v>
      </c>
      <c r="AI168">
        <v>130</v>
      </c>
      <c r="AJ168">
        <v>130</v>
      </c>
      <c r="AK168">
        <v>130</v>
      </c>
      <c r="AL168" t="s">
        <v>21</v>
      </c>
      <c r="AM168">
        <v>1.88</v>
      </c>
      <c r="AN168">
        <v>101.76</v>
      </c>
      <c r="AO168">
        <v>0.28000000000000003</v>
      </c>
      <c r="AP168" t="s">
        <v>21</v>
      </c>
      <c r="AQ168" t="s">
        <v>21</v>
      </c>
      <c r="AR168" t="b">
        <v>0</v>
      </c>
    </row>
    <row r="169" spans="1:44" x14ac:dyDescent="0.2">
      <c r="A169" t="s">
        <v>1648</v>
      </c>
      <c r="B169" t="s">
        <v>1264</v>
      </c>
      <c r="C169" t="s">
        <v>21</v>
      </c>
      <c r="D169" t="b">
        <v>1</v>
      </c>
      <c r="E169" t="s">
        <v>1099</v>
      </c>
      <c r="F169" t="s">
        <v>21</v>
      </c>
      <c r="G169" t="s">
        <v>1287</v>
      </c>
      <c r="H169" t="s">
        <v>1153</v>
      </c>
      <c r="I169" t="s">
        <v>698</v>
      </c>
      <c r="J169" t="s">
        <v>706</v>
      </c>
      <c r="K169" t="s">
        <v>1085</v>
      </c>
      <c r="L169" t="s">
        <v>1278</v>
      </c>
      <c r="M169" s="12">
        <v>111.702127659574</v>
      </c>
      <c r="N169" s="12">
        <v>84.574468085106403</v>
      </c>
      <c r="O169" t="s">
        <v>21</v>
      </c>
      <c r="P169" t="s">
        <v>21</v>
      </c>
      <c r="Q169" t="s">
        <v>1265</v>
      </c>
      <c r="R169" t="s">
        <v>1593</v>
      </c>
      <c r="S169" s="12">
        <v>31.914893617021299</v>
      </c>
      <c r="T169" s="12">
        <v>60.638297872340402</v>
      </c>
      <c r="U169" s="12"/>
      <c r="V169" s="12"/>
      <c r="W169" t="s">
        <v>1302</v>
      </c>
      <c r="X169">
        <v>4</v>
      </c>
      <c r="Y169">
        <v>4</v>
      </c>
      <c r="Z169" t="s">
        <v>1649</v>
      </c>
      <c r="AA169" t="s">
        <v>21</v>
      </c>
      <c r="AB169" t="s">
        <v>21</v>
      </c>
      <c r="AC169" t="s">
        <v>21</v>
      </c>
      <c r="AD169" t="s">
        <v>21</v>
      </c>
      <c r="AE169">
        <v>50.3</v>
      </c>
      <c r="AF169">
        <v>10</v>
      </c>
      <c r="AG169">
        <v>130</v>
      </c>
      <c r="AH169">
        <v>130</v>
      </c>
      <c r="AI169">
        <v>130</v>
      </c>
      <c r="AJ169">
        <v>130</v>
      </c>
      <c r="AK169">
        <v>370</v>
      </c>
      <c r="AL169" t="s">
        <v>21</v>
      </c>
      <c r="AM169">
        <v>1.88</v>
      </c>
      <c r="AN169">
        <v>101.76</v>
      </c>
      <c r="AO169">
        <v>0.28000000000000003</v>
      </c>
      <c r="AP169" t="s">
        <v>21</v>
      </c>
      <c r="AQ169" t="s">
        <v>21</v>
      </c>
      <c r="AR169" t="b">
        <v>0</v>
      </c>
    </row>
    <row r="170" spans="1:44" x14ac:dyDescent="0.2">
      <c r="A170" t="s">
        <v>1648</v>
      </c>
      <c r="B170" t="s">
        <v>1264</v>
      </c>
      <c r="C170" t="s">
        <v>21</v>
      </c>
      <c r="D170" t="b">
        <v>1</v>
      </c>
      <c r="E170" t="s">
        <v>1099</v>
      </c>
      <c r="F170" t="s">
        <v>21</v>
      </c>
      <c r="G170" t="s">
        <v>1287</v>
      </c>
      <c r="H170" t="s">
        <v>1153</v>
      </c>
      <c r="I170" t="s">
        <v>22</v>
      </c>
      <c r="J170" t="s">
        <v>707</v>
      </c>
      <c r="K170" t="s">
        <v>1085</v>
      </c>
      <c r="L170" t="s">
        <v>1278</v>
      </c>
      <c r="M170" s="12">
        <v>19.148936170212799</v>
      </c>
      <c r="N170" s="12">
        <v>27.127659574468101</v>
      </c>
      <c r="O170" t="s">
        <v>21</v>
      </c>
      <c r="P170" t="s">
        <v>21</v>
      </c>
      <c r="Q170" t="s">
        <v>1265</v>
      </c>
      <c r="R170" t="s">
        <v>1593</v>
      </c>
      <c r="S170" s="12">
        <v>0</v>
      </c>
      <c r="T170" s="12">
        <v>0</v>
      </c>
      <c r="U170" s="12"/>
      <c r="V170" s="12"/>
      <c r="W170" t="s">
        <v>1302</v>
      </c>
      <c r="X170">
        <v>4</v>
      </c>
      <c r="Y170">
        <v>4</v>
      </c>
      <c r="Z170" t="s">
        <v>1649</v>
      </c>
      <c r="AA170" t="s">
        <v>21</v>
      </c>
      <c r="AB170" t="s">
        <v>21</v>
      </c>
      <c r="AC170" t="s">
        <v>21</v>
      </c>
      <c r="AD170" t="s">
        <v>21</v>
      </c>
      <c r="AE170">
        <v>50.3</v>
      </c>
      <c r="AF170">
        <v>10</v>
      </c>
      <c r="AG170">
        <v>130</v>
      </c>
      <c r="AH170">
        <v>130</v>
      </c>
      <c r="AI170">
        <v>130</v>
      </c>
      <c r="AJ170">
        <v>130</v>
      </c>
      <c r="AK170">
        <v>492</v>
      </c>
      <c r="AL170" t="s">
        <v>21</v>
      </c>
      <c r="AM170">
        <v>1.88</v>
      </c>
      <c r="AN170">
        <v>101.76</v>
      </c>
      <c r="AO170">
        <v>0.28000000000000003</v>
      </c>
      <c r="AP170" t="s">
        <v>21</v>
      </c>
      <c r="AQ170" t="s">
        <v>21</v>
      </c>
      <c r="AR170" t="b">
        <v>0</v>
      </c>
    </row>
    <row r="171" spans="1:44" x14ac:dyDescent="0.2">
      <c r="A171" t="s">
        <v>1648</v>
      </c>
      <c r="B171" t="s">
        <v>1264</v>
      </c>
      <c r="C171" t="s">
        <v>21</v>
      </c>
      <c r="D171" t="b">
        <v>1</v>
      </c>
      <c r="E171" t="s">
        <v>1099</v>
      </c>
      <c r="F171" t="s">
        <v>21</v>
      </c>
      <c r="G171" t="s">
        <v>1287</v>
      </c>
      <c r="H171" t="s">
        <v>1153</v>
      </c>
      <c r="I171" t="s">
        <v>698</v>
      </c>
      <c r="J171" t="s">
        <v>706</v>
      </c>
      <c r="K171" t="s">
        <v>1085</v>
      </c>
      <c r="L171" t="s">
        <v>1278</v>
      </c>
      <c r="M171" s="12">
        <v>20.744680851063801</v>
      </c>
      <c r="N171" s="12">
        <v>28.723404255319199</v>
      </c>
      <c r="O171" t="s">
        <v>21</v>
      </c>
      <c r="P171" t="s">
        <v>21</v>
      </c>
      <c r="Q171" t="s">
        <v>1265</v>
      </c>
      <c r="R171" t="s">
        <v>1593</v>
      </c>
      <c r="S171" s="12">
        <v>0</v>
      </c>
      <c r="T171" s="12">
        <v>0</v>
      </c>
      <c r="U171" s="12"/>
      <c r="V171" s="12"/>
      <c r="W171" t="s">
        <v>1302</v>
      </c>
      <c r="X171">
        <v>4</v>
      </c>
      <c r="Y171">
        <v>4</v>
      </c>
      <c r="Z171" t="s">
        <v>1649</v>
      </c>
      <c r="AA171" t="s">
        <v>21</v>
      </c>
      <c r="AB171" t="s">
        <v>21</v>
      </c>
      <c r="AC171" t="s">
        <v>21</v>
      </c>
      <c r="AD171" t="s">
        <v>21</v>
      </c>
      <c r="AE171">
        <v>50.3</v>
      </c>
      <c r="AF171">
        <v>10</v>
      </c>
      <c r="AG171">
        <v>130</v>
      </c>
      <c r="AH171">
        <v>130</v>
      </c>
      <c r="AI171">
        <v>130</v>
      </c>
      <c r="AJ171">
        <v>130</v>
      </c>
      <c r="AK171">
        <v>730</v>
      </c>
      <c r="AL171" t="s">
        <v>21</v>
      </c>
      <c r="AM171">
        <v>1.88</v>
      </c>
      <c r="AN171">
        <v>101.76</v>
      </c>
      <c r="AO171">
        <v>0.28000000000000003</v>
      </c>
      <c r="AP171" t="s">
        <v>21</v>
      </c>
      <c r="AQ171" t="s">
        <v>21</v>
      </c>
      <c r="AR171" t="b">
        <v>0</v>
      </c>
    </row>
    <row r="172" spans="1:44" x14ac:dyDescent="0.2">
      <c r="A172" t="s">
        <v>1648</v>
      </c>
      <c r="B172" t="s">
        <v>1264</v>
      </c>
      <c r="C172" t="s">
        <v>21</v>
      </c>
      <c r="D172" t="b">
        <v>1</v>
      </c>
      <c r="E172" t="s">
        <v>1099</v>
      </c>
      <c r="F172" t="s">
        <v>21</v>
      </c>
      <c r="G172" t="s">
        <v>1287</v>
      </c>
      <c r="H172" t="s">
        <v>1153</v>
      </c>
      <c r="I172" t="s">
        <v>22</v>
      </c>
      <c r="J172" t="s">
        <v>707</v>
      </c>
      <c r="K172" t="s">
        <v>1085</v>
      </c>
      <c r="L172" t="s">
        <v>1278</v>
      </c>
      <c r="M172" s="12">
        <v>89.361702127659598</v>
      </c>
      <c r="N172" s="12">
        <v>121.276595744681</v>
      </c>
      <c r="O172" t="s">
        <v>21</v>
      </c>
      <c r="P172" t="s">
        <v>21</v>
      </c>
      <c r="Q172" t="s">
        <v>1265</v>
      </c>
      <c r="R172" t="s">
        <v>1593</v>
      </c>
      <c r="S172" s="12">
        <v>19.148936170212799</v>
      </c>
      <c r="T172" s="12">
        <v>67.021276595744695</v>
      </c>
      <c r="U172" s="12"/>
      <c r="V172" s="12"/>
      <c r="W172" t="s">
        <v>1302</v>
      </c>
      <c r="X172">
        <v>4</v>
      </c>
      <c r="Y172">
        <v>4</v>
      </c>
      <c r="Z172" t="s">
        <v>1649</v>
      </c>
      <c r="AA172" t="s">
        <v>21</v>
      </c>
      <c r="AB172" t="s">
        <v>21</v>
      </c>
      <c r="AC172" t="s">
        <v>21</v>
      </c>
      <c r="AD172" t="s">
        <v>21</v>
      </c>
      <c r="AE172">
        <v>50.3</v>
      </c>
      <c r="AF172">
        <v>10</v>
      </c>
      <c r="AG172">
        <v>130</v>
      </c>
      <c r="AH172">
        <v>130</v>
      </c>
      <c r="AI172">
        <v>130</v>
      </c>
      <c r="AJ172">
        <v>130</v>
      </c>
      <c r="AK172">
        <v>850</v>
      </c>
      <c r="AL172" t="s">
        <v>21</v>
      </c>
      <c r="AM172">
        <v>1.88</v>
      </c>
      <c r="AN172">
        <v>101.76</v>
      </c>
      <c r="AO172">
        <v>0.28000000000000003</v>
      </c>
      <c r="AP172" t="s">
        <v>21</v>
      </c>
      <c r="AQ172" t="s">
        <v>21</v>
      </c>
      <c r="AR172" t="b">
        <v>0</v>
      </c>
    </row>
    <row r="173" spans="1:44" x14ac:dyDescent="0.2">
      <c r="A173" t="s">
        <v>1648</v>
      </c>
      <c r="B173" t="s">
        <v>1264</v>
      </c>
      <c r="C173" t="s">
        <v>21</v>
      </c>
      <c r="D173" t="b">
        <v>1</v>
      </c>
      <c r="E173" t="s">
        <v>1099</v>
      </c>
      <c r="F173" t="s">
        <v>21</v>
      </c>
      <c r="G173" t="s">
        <v>1287</v>
      </c>
      <c r="H173" t="s">
        <v>1153</v>
      </c>
      <c r="I173" t="s">
        <v>698</v>
      </c>
      <c r="J173" t="s">
        <v>706</v>
      </c>
      <c r="K173" t="s">
        <v>1085</v>
      </c>
      <c r="L173" t="s">
        <v>1278</v>
      </c>
      <c r="M173" s="12">
        <v>23.936170212766001</v>
      </c>
      <c r="N173" s="12">
        <v>122.872340425532</v>
      </c>
      <c r="O173" t="s">
        <v>21</v>
      </c>
      <c r="P173" t="s">
        <v>21</v>
      </c>
      <c r="Q173" t="s">
        <v>1265</v>
      </c>
      <c r="R173" t="s">
        <v>1593</v>
      </c>
      <c r="S173" s="12">
        <v>12.7659574468085</v>
      </c>
      <c r="T173" s="12">
        <v>6.3829787234042499</v>
      </c>
      <c r="U173" s="12"/>
      <c r="V173" s="12"/>
      <c r="W173" t="s">
        <v>1302</v>
      </c>
      <c r="X173">
        <v>4</v>
      </c>
      <c r="Y173">
        <v>4</v>
      </c>
      <c r="Z173" t="s">
        <v>1649</v>
      </c>
      <c r="AA173" t="s">
        <v>21</v>
      </c>
      <c r="AB173" t="s">
        <v>21</v>
      </c>
      <c r="AC173" t="s">
        <v>21</v>
      </c>
      <c r="AD173" t="s">
        <v>21</v>
      </c>
      <c r="AE173">
        <v>50.3</v>
      </c>
      <c r="AF173">
        <v>10</v>
      </c>
      <c r="AG173">
        <v>130</v>
      </c>
      <c r="AH173">
        <v>130</v>
      </c>
      <c r="AI173">
        <v>130</v>
      </c>
      <c r="AJ173">
        <v>130</v>
      </c>
      <c r="AK173">
        <v>1095</v>
      </c>
      <c r="AL173" t="s">
        <v>21</v>
      </c>
      <c r="AM173">
        <v>1.88</v>
      </c>
      <c r="AN173">
        <v>101.76</v>
      </c>
      <c r="AO173">
        <v>0.28000000000000003</v>
      </c>
      <c r="AP173" t="s">
        <v>21</v>
      </c>
      <c r="AQ173" t="s">
        <v>21</v>
      </c>
      <c r="AR173" t="b">
        <v>0</v>
      </c>
    </row>
    <row r="174" spans="1:44" x14ac:dyDescent="0.2">
      <c r="A174" t="s">
        <v>1648</v>
      </c>
      <c r="B174" t="s">
        <v>1264</v>
      </c>
      <c r="C174" t="s">
        <v>21</v>
      </c>
      <c r="D174" t="b">
        <v>1</v>
      </c>
      <c r="E174" t="s">
        <v>1099</v>
      </c>
      <c r="F174" t="s">
        <v>21</v>
      </c>
      <c r="G174" t="s">
        <v>1453</v>
      </c>
      <c r="H174" t="s">
        <v>1153</v>
      </c>
      <c r="I174" t="s">
        <v>698</v>
      </c>
      <c r="J174" t="s">
        <v>706</v>
      </c>
      <c r="K174" t="s">
        <v>1085</v>
      </c>
      <c r="L174" t="s">
        <v>1278</v>
      </c>
      <c r="M174" s="12">
        <v>1.51515151515152</v>
      </c>
      <c r="N174" s="12">
        <v>7.5757575757575797</v>
      </c>
      <c r="O174" t="s">
        <v>21</v>
      </c>
      <c r="P174" t="s">
        <v>21</v>
      </c>
      <c r="Q174" t="s">
        <v>1265</v>
      </c>
      <c r="R174" t="s">
        <v>1593</v>
      </c>
      <c r="S174" s="12">
        <v>0</v>
      </c>
      <c r="T174" s="12">
        <v>0</v>
      </c>
      <c r="U174" s="12"/>
      <c r="V174" s="12"/>
      <c r="W174" t="s">
        <v>1302</v>
      </c>
      <c r="X174">
        <v>4</v>
      </c>
      <c r="Y174">
        <v>4</v>
      </c>
      <c r="Z174" t="s">
        <v>1649</v>
      </c>
      <c r="AA174" t="s">
        <v>21</v>
      </c>
      <c r="AB174" t="s">
        <v>21</v>
      </c>
      <c r="AC174" t="s">
        <v>21</v>
      </c>
      <c r="AD174" t="s">
        <v>21</v>
      </c>
      <c r="AE174">
        <v>50.3</v>
      </c>
      <c r="AF174">
        <v>10</v>
      </c>
      <c r="AG174">
        <v>130</v>
      </c>
      <c r="AH174">
        <v>130</v>
      </c>
      <c r="AI174">
        <v>130</v>
      </c>
      <c r="AJ174">
        <v>130</v>
      </c>
      <c r="AK174">
        <v>90</v>
      </c>
      <c r="AL174" t="s">
        <v>21</v>
      </c>
      <c r="AM174">
        <v>1.88</v>
      </c>
      <c r="AN174">
        <v>101.76</v>
      </c>
      <c r="AO174">
        <v>0.28000000000000003</v>
      </c>
      <c r="AP174" t="s">
        <v>21</v>
      </c>
      <c r="AQ174" t="s">
        <v>21</v>
      </c>
      <c r="AR174" t="b">
        <v>0</v>
      </c>
    </row>
    <row r="175" spans="1:44" x14ac:dyDescent="0.2">
      <c r="A175" t="s">
        <v>1648</v>
      </c>
      <c r="B175" t="s">
        <v>1264</v>
      </c>
      <c r="C175" t="s">
        <v>21</v>
      </c>
      <c r="D175" t="b">
        <v>1</v>
      </c>
      <c r="E175" t="s">
        <v>1099</v>
      </c>
      <c r="F175" t="s">
        <v>21</v>
      </c>
      <c r="G175" t="s">
        <v>1453</v>
      </c>
      <c r="H175" t="s">
        <v>1153</v>
      </c>
      <c r="I175" t="s">
        <v>700</v>
      </c>
      <c r="J175" t="s">
        <v>706</v>
      </c>
      <c r="K175" t="s">
        <v>1085</v>
      </c>
      <c r="L175" t="s">
        <v>1278</v>
      </c>
      <c r="M175" s="12">
        <v>6.0606060606060597</v>
      </c>
      <c r="N175" s="12">
        <v>13.636363636363599</v>
      </c>
      <c r="O175" t="s">
        <v>21</v>
      </c>
      <c r="P175" t="s">
        <v>21</v>
      </c>
      <c r="Q175" t="s">
        <v>1265</v>
      </c>
      <c r="R175" t="s">
        <v>1593</v>
      </c>
      <c r="S175" s="12">
        <v>4.5454545454545503</v>
      </c>
      <c r="T175" s="12">
        <v>6.0606060606060597</v>
      </c>
      <c r="U175" s="12"/>
      <c r="V175" s="12"/>
      <c r="W175" t="s">
        <v>1302</v>
      </c>
      <c r="X175">
        <v>4</v>
      </c>
      <c r="Y175">
        <v>4</v>
      </c>
      <c r="Z175" t="s">
        <v>1649</v>
      </c>
      <c r="AA175" t="s">
        <v>21</v>
      </c>
      <c r="AB175" t="s">
        <v>21</v>
      </c>
      <c r="AC175" t="s">
        <v>21</v>
      </c>
      <c r="AD175" t="s">
        <v>21</v>
      </c>
      <c r="AE175">
        <v>50.3</v>
      </c>
      <c r="AF175">
        <v>10</v>
      </c>
      <c r="AG175">
        <v>130</v>
      </c>
      <c r="AH175">
        <v>130</v>
      </c>
      <c r="AI175">
        <v>130</v>
      </c>
      <c r="AJ175">
        <v>130</v>
      </c>
      <c r="AK175">
        <v>110</v>
      </c>
      <c r="AL175" t="s">
        <v>21</v>
      </c>
      <c r="AM175">
        <v>1.88</v>
      </c>
      <c r="AN175">
        <v>101.76</v>
      </c>
      <c r="AO175">
        <v>0.28000000000000003</v>
      </c>
      <c r="AP175" t="s">
        <v>21</v>
      </c>
      <c r="AQ175" t="s">
        <v>21</v>
      </c>
      <c r="AR175" t="b">
        <v>0</v>
      </c>
    </row>
    <row r="176" spans="1:44" x14ac:dyDescent="0.2">
      <c r="A176" t="s">
        <v>1648</v>
      </c>
      <c r="B176" t="s">
        <v>1264</v>
      </c>
      <c r="C176" t="s">
        <v>21</v>
      </c>
      <c r="D176" t="b">
        <v>1</v>
      </c>
      <c r="E176" t="s">
        <v>1099</v>
      </c>
      <c r="F176" t="s">
        <v>21</v>
      </c>
      <c r="G176" t="s">
        <v>1453</v>
      </c>
      <c r="H176" t="s">
        <v>1153</v>
      </c>
      <c r="I176" t="s">
        <v>22</v>
      </c>
      <c r="J176" t="s">
        <v>707</v>
      </c>
      <c r="K176" t="s">
        <v>1085</v>
      </c>
      <c r="L176" t="s">
        <v>1278</v>
      </c>
      <c r="M176" s="12">
        <v>5.5555555555555598</v>
      </c>
      <c r="N176" s="12">
        <v>16.6666666666667</v>
      </c>
      <c r="O176" t="s">
        <v>21</v>
      </c>
      <c r="P176" t="s">
        <v>21</v>
      </c>
      <c r="Q176" t="s">
        <v>1265</v>
      </c>
      <c r="R176" t="s">
        <v>1593</v>
      </c>
      <c r="S176" s="12">
        <v>0</v>
      </c>
      <c r="T176" s="12">
        <v>13.636363636363599</v>
      </c>
      <c r="U176" s="12"/>
      <c r="V176" s="12"/>
      <c r="W176" t="s">
        <v>1302</v>
      </c>
      <c r="X176">
        <v>4</v>
      </c>
      <c r="Y176">
        <v>4</v>
      </c>
      <c r="Z176" t="s">
        <v>1649</v>
      </c>
      <c r="AA176" t="s">
        <v>21</v>
      </c>
      <c r="AB176" t="s">
        <v>21</v>
      </c>
      <c r="AC176" t="s">
        <v>21</v>
      </c>
      <c r="AD176" t="s">
        <v>21</v>
      </c>
      <c r="AE176">
        <v>50.3</v>
      </c>
      <c r="AF176">
        <v>10</v>
      </c>
      <c r="AG176">
        <v>130</v>
      </c>
      <c r="AH176">
        <v>130</v>
      </c>
      <c r="AI176">
        <v>130</v>
      </c>
      <c r="AJ176">
        <v>130</v>
      </c>
      <c r="AK176">
        <v>130</v>
      </c>
      <c r="AL176" t="s">
        <v>21</v>
      </c>
      <c r="AM176">
        <v>1.88</v>
      </c>
      <c r="AN176">
        <v>101.76</v>
      </c>
      <c r="AO176">
        <v>0.28000000000000003</v>
      </c>
      <c r="AP176" t="s">
        <v>21</v>
      </c>
      <c r="AQ176" t="s">
        <v>21</v>
      </c>
      <c r="AR176" t="b">
        <v>0</v>
      </c>
    </row>
    <row r="177" spans="1:44" x14ac:dyDescent="0.2">
      <c r="A177" t="s">
        <v>1648</v>
      </c>
      <c r="B177" t="s">
        <v>1264</v>
      </c>
      <c r="C177" t="s">
        <v>21</v>
      </c>
      <c r="D177" t="b">
        <v>1</v>
      </c>
      <c r="E177" t="s">
        <v>1099</v>
      </c>
      <c r="F177" t="s">
        <v>21</v>
      </c>
      <c r="G177" t="s">
        <v>1453</v>
      </c>
      <c r="H177" t="s">
        <v>1153</v>
      </c>
      <c r="I177" t="s">
        <v>698</v>
      </c>
      <c r="J177" t="s">
        <v>706</v>
      </c>
      <c r="K177" t="s">
        <v>1085</v>
      </c>
      <c r="L177" t="s">
        <v>1278</v>
      </c>
      <c r="M177" s="12">
        <v>88.8888888888889</v>
      </c>
      <c r="N177" s="12">
        <v>76.767676767676704</v>
      </c>
      <c r="O177" t="s">
        <v>21</v>
      </c>
      <c r="P177" t="s">
        <v>21</v>
      </c>
      <c r="Q177" t="s">
        <v>1265</v>
      </c>
      <c r="R177" t="s">
        <v>1593</v>
      </c>
      <c r="S177" s="12">
        <v>27.7777777777778</v>
      </c>
      <c r="T177" s="12">
        <v>24.2424242424242</v>
      </c>
      <c r="U177" s="12"/>
      <c r="V177" s="12"/>
      <c r="W177" t="s">
        <v>1302</v>
      </c>
      <c r="X177">
        <v>4</v>
      </c>
      <c r="Y177">
        <v>4</v>
      </c>
      <c r="Z177" t="s">
        <v>1649</v>
      </c>
      <c r="AA177" t="s">
        <v>21</v>
      </c>
      <c r="AB177" t="s">
        <v>21</v>
      </c>
      <c r="AC177" t="s">
        <v>21</v>
      </c>
      <c r="AD177" t="s">
        <v>21</v>
      </c>
      <c r="AE177">
        <v>50.3</v>
      </c>
      <c r="AF177">
        <v>10</v>
      </c>
      <c r="AG177">
        <v>130</v>
      </c>
      <c r="AH177">
        <v>130</v>
      </c>
      <c r="AI177">
        <v>130</v>
      </c>
      <c r="AJ177">
        <v>130</v>
      </c>
      <c r="AK177">
        <v>370</v>
      </c>
      <c r="AL177" t="s">
        <v>21</v>
      </c>
      <c r="AM177">
        <v>1.88</v>
      </c>
      <c r="AN177">
        <v>101.76</v>
      </c>
      <c r="AO177">
        <v>0.28000000000000003</v>
      </c>
      <c r="AP177" t="s">
        <v>21</v>
      </c>
      <c r="AQ177" t="s">
        <v>21</v>
      </c>
      <c r="AR177" t="b">
        <v>0</v>
      </c>
    </row>
    <row r="178" spans="1:44" x14ac:dyDescent="0.2">
      <c r="A178" t="s">
        <v>1648</v>
      </c>
      <c r="B178" t="s">
        <v>1264</v>
      </c>
      <c r="C178" t="s">
        <v>21</v>
      </c>
      <c r="D178" t="b">
        <v>1</v>
      </c>
      <c r="E178" t="s">
        <v>1099</v>
      </c>
      <c r="F178" t="s">
        <v>21</v>
      </c>
      <c r="G178" t="s">
        <v>1453</v>
      </c>
      <c r="H178" t="s">
        <v>1153</v>
      </c>
      <c r="I178" t="s">
        <v>22</v>
      </c>
      <c r="J178" t="s">
        <v>707</v>
      </c>
      <c r="K178" t="s">
        <v>1085</v>
      </c>
      <c r="L178" t="s">
        <v>1278</v>
      </c>
      <c r="M178" s="12">
        <v>56.565656565656603</v>
      </c>
      <c r="N178" s="12">
        <v>26.262626262626299</v>
      </c>
      <c r="O178" t="s">
        <v>21</v>
      </c>
      <c r="P178" t="s">
        <v>21</v>
      </c>
      <c r="Q178" t="s">
        <v>1265</v>
      </c>
      <c r="R178" t="s">
        <v>1593</v>
      </c>
      <c r="S178" s="12">
        <v>19.696969696969699</v>
      </c>
      <c r="T178" s="12">
        <v>9.5959595959595898</v>
      </c>
      <c r="U178" s="12"/>
      <c r="V178" s="12"/>
      <c r="W178" t="s">
        <v>1302</v>
      </c>
      <c r="X178">
        <v>4</v>
      </c>
      <c r="Y178">
        <v>4</v>
      </c>
      <c r="Z178" t="s">
        <v>1649</v>
      </c>
      <c r="AA178" t="s">
        <v>21</v>
      </c>
      <c r="AB178" t="s">
        <v>21</v>
      </c>
      <c r="AC178" t="s">
        <v>21</v>
      </c>
      <c r="AD178" t="s">
        <v>21</v>
      </c>
      <c r="AE178">
        <v>50.3</v>
      </c>
      <c r="AF178">
        <v>10</v>
      </c>
      <c r="AG178">
        <v>130</v>
      </c>
      <c r="AH178">
        <v>130</v>
      </c>
      <c r="AI178">
        <v>130</v>
      </c>
      <c r="AJ178">
        <v>130</v>
      </c>
      <c r="AK178">
        <v>492</v>
      </c>
      <c r="AL178" t="s">
        <v>21</v>
      </c>
      <c r="AM178">
        <v>1.88</v>
      </c>
      <c r="AN178">
        <v>101.76</v>
      </c>
      <c r="AO178">
        <v>0.28000000000000003</v>
      </c>
      <c r="AP178" t="s">
        <v>21</v>
      </c>
      <c r="AQ178" t="s">
        <v>21</v>
      </c>
      <c r="AR178" t="b">
        <v>0</v>
      </c>
    </row>
    <row r="179" spans="1:44" x14ac:dyDescent="0.2">
      <c r="A179" t="s">
        <v>1648</v>
      </c>
      <c r="B179" t="s">
        <v>1264</v>
      </c>
      <c r="C179" t="s">
        <v>21</v>
      </c>
      <c r="D179" t="b">
        <v>1</v>
      </c>
      <c r="E179" t="s">
        <v>1099</v>
      </c>
      <c r="F179" t="s">
        <v>21</v>
      </c>
      <c r="G179" t="s">
        <v>1453</v>
      </c>
      <c r="H179" t="s">
        <v>1153</v>
      </c>
      <c r="I179" t="s">
        <v>698</v>
      </c>
      <c r="J179" t="s">
        <v>706</v>
      </c>
      <c r="K179" t="s">
        <v>1085</v>
      </c>
      <c r="L179" t="s">
        <v>1278</v>
      </c>
      <c r="M179" s="12">
        <v>36.8686868686869</v>
      </c>
      <c r="N179" s="12">
        <v>39.898989898989903</v>
      </c>
      <c r="O179" t="s">
        <v>21</v>
      </c>
      <c r="P179" t="s">
        <v>21</v>
      </c>
      <c r="Q179" t="s">
        <v>1265</v>
      </c>
      <c r="R179" t="s">
        <v>1593</v>
      </c>
      <c r="S179" s="12">
        <v>24.2424242424242</v>
      </c>
      <c r="T179" s="12">
        <v>20.707070707070699</v>
      </c>
      <c r="U179" s="12"/>
      <c r="V179" s="12"/>
      <c r="W179" t="s">
        <v>1302</v>
      </c>
      <c r="X179">
        <v>4</v>
      </c>
      <c r="Y179">
        <v>4</v>
      </c>
      <c r="Z179" t="s">
        <v>1649</v>
      </c>
      <c r="AA179" t="s">
        <v>21</v>
      </c>
      <c r="AB179" t="s">
        <v>21</v>
      </c>
      <c r="AC179" t="s">
        <v>21</v>
      </c>
      <c r="AD179" t="s">
        <v>21</v>
      </c>
      <c r="AE179">
        <v>50.3</v>
      </c>
      <c r="AF179">
        <v>10</v>
      </c>
      <c r="AG179">
        <v>130</v>
      </c>
      <c r="AH179">
        <v>130</v>
      </c>
      <c r="AI179">
        <v>130</v>
      </c>
      <c r="AJ179">
        <v>130</v>
      </c>
      <c r="AK179">
        <v>730</v>
      </c>
      <c r="AL179" t="s">
        <v>21</v>
      </c>
      <c r="AM179">
        <v>1.88</v>
      </c>
      <c r="AN179">
        <v>101.76</v>
      </c>
      <c r="AO179">
        <v>0.28000000000000003</v>
      </c>
      <c r="AP179" t="s">
        <v>21</v>
      </c>
      <c r="AQ179" t="s">
        <v>21</v>
      </c>
      <c r="AR179" t="b">
        <v>0</v>
      </c>
    </row>
    <row r="180" spans="1:44" x14ac:dyDescent="0.2">
      <c r="A180" t="s">
        <v>1648</v>
      </c>
      <c r="B180" t="s">
        <v>1264</v>
      </c>
      <c r="C180" t="s">
        <v>21</v>
      </c>
      <c r="D180" t="b">
        <v>1</v>
      </c>
      <c r="E180" t="s">
        <v>1099</v>
      </c>
      <c r="F180" t="s">
        <v>21</v>
      </c>
      <c r="G180" t="s">
        <v>1453</v>
      </c>
      <c r="H180" t="s">
        <v>1153</v>
      </c>
      <c r="I180" t="s">
        <v>22</v>
      </c>
      <c r="J180" t="s">
        <v>707</v>
      </c>
      <c r="K180" t="s">
        <v>1085</v>
      </c>
      <c r="L180" t="s">
        <v>1278</v>
      </c>
      <c r="M180" s="12">
        <v>8.0808080808080796</v>
      </c>
      <c r="N180" s="12">
        <v>6.0606060606060597</v>
      </c>
      <c r="O180" t="s">
        <v>21</v>
      </c>
      <c r="P180" t="s">
        <v>21</v>
      </c>
      <c r="Q180" t="s">
        <v>1265</v>
      </c>
      <c r="R180" t="s">
        <v>1593</v>
      </c>
      <c r="S180" s="12">
        <v>0</v>
      </c>
      <c r="T180" s="12">
        <v>4.0404040404040398</v>
      </c>
      <c r="U180" s="12"/>
      <c r="V180" s="12"/>
      <c r="W180" t="s">
        <v>1302</v>
      </c>
      <c r="X180">
        <v>4</v>
      </c>
      <c r="Y180">
        <v>4</v>
      </c>
      <c r="Z180" t="s">
        <v>1649</v>
      </c>
      <c r="AA180" t="s">
        <v>21</v>
      </c>
      <c r="AB180" t="s">
        <v>21</v>
      </c>
      <c r="AC180" t="s">
        <v>21</v>
      </c>
      <c r="AD180" t="s">
        <v>21</v>
      </c>
      <c r="AE180">
        <v>50.3</v>
      </c>
      <c r="AF180">
        <v>10</v>
      </c>
      <c r="AG180">
        <v>130</v>
      </c>
      <c r="AH180">
        <v>130</v>
      </c>
      <c r="AI180">
        <v>130</v>
      </c>
      <c r="AJ180">
        <v>130</v>
      </c>
      <c r="AK180">
        <v>850</v>
      </c>
      <c r="AL180" t="s">
        <v>21</v>
      </c>
      <c r="AM180">
        <v>1.88</v>
      </c>
      <c r="AN180">
        <v>101.76</v>
      </c>
      <c r="AO180">
        <v>0.28000000000000003</v>
      </c>
      <c r="AP180" t="s">
        <v>21</v>
      </c>
      <c r="AQ180" t="s">
        <v>21</v>
      </c>
      <c r="AR180" t="b">
        <v>0</v>
      </c>
    </row>
    <row r="181" spans="1:44" x14ac:dyDescent="0.2">
      <c r="A181" t="s">
        <v>1648</v>
      </c>
      <c r="B181" t="s">
        <v>1264</v>
      </c>
      <c r="C181" t="s">
        <v>21</v>
      </c>
      <c r="D181" t="b">
        <v>1</v>
      </c>
      <c r="E181" t="s">
        <v>1099</v>
      </c>
      <c r="F181" t="s">
        <v>21</v>
      </c>
      <c r="G181" t="s">
        <v>1453</v>
      </c>
      <c r="H181" t="s">
        <v>1153</v>
      </c>
      <c r="I181" t="s">
        <v>698</v>
      </c>
      <c r="J181" t="s">
        <v>706</v>
      </c>
      <c r="K181" t="s">
        <v>1085</v>
      </c>
      <c r="L181" t="s">
        <v>1278</v>
      </c>
      <c r="M181" s="12">
        <v>79.797979797979806</v>
      </c>
      <c r="N181" s="12">
        <v>86.363636363636303</v>
      </c>
      <c r="O181" t="s">
        <v>21</v>
      </c>
      <c r="P181" t="s">
        <v>21</v>
      </c>
      <c r="Q181" t="s">
        <v>1265</v>
      </c>
      <c r="R181" t="s">
        <v>1593</v>
      </c>
      <c r="S181" s="12">
        <v>22.2222222222222</v>
      </c>
      <c r="T181" s="12">
        <v>25.252525252525199</v>
      </c>
      <c r="U181" s="12"/>
      <c r="V181" s="12"/>
      <c r="W181" t="s">
        <v>1302</v>
      </c>
      <c r="X181">
        <v>4</v>
      </c>
      <c r="Y181">
        <v>4</v>
      </c>
      <c r="Z181" t="s">
        <v>1649</v>
      </c>
      <c r="AA181" t="s">
        <v>21</v>
      </c>
      <c r="AB181" t="s">
        <v>21</v>
      </c>
      <c r="AC181" t="s">
        <v>21</v>
      </c>
      <c r="AD181" t="s">
        <v>21</v>
      </c>
      <c r="AE181">
        <v>50.3</v>
      </c>
      <c r="AF181">
        <v>10</v>
      </c>
      <c r="AG181">
        <v>130</v>
      </c>
      <c r="AH181">
        <v>130</v>
      </c>
      <c r="AI181">
        <v>130</v>
      </c>
      <c r="AJ181">
        <v>130</v>
      </c>
      <c r="AK181">
        <v>1095</v>
      </c>
      <c r="AL181" t="s">
        <v>21</v>
      </c>
      <c r="AM181">
        <v>1.88</v>
      </c>
      <c r="AN181">
        <v>101.76</v>
      </c>
      <c r="AO181">
        <v>0.28000000000000003</v>
      </c>
      <c r="AP181" t="s">
        <v>21</v>
      </c>
      <c r="AQ181" t="s">
        <v>21</v>
      </c>
      <c r="AR181" t="b">
        <v>0</v>
      </c>
    </row>
    <row r="182" spans="1:44" x14ac:dyDescent="0.2">
      <c r="A182" t="s">
        <v>1648</v>
      </c>
      <c r="B182" t="s">
        <v>1264</v>
      </c>
      <c r="C182" t="s">
        <v>21</v>
      </c>
      <c r="D182" t="b">
        <v>1</v>
      </c>
      <c r="E182" t="s">
        <v>1099</v>
      </c>
      <c r="F182" t="s">
        <v>21</v>
      </c>
      <c r="G182" t="s">
        <v>1288</v>
      </c>
      <c r="H182" t="s">
        <v>1153</v>
      </c>
      <c r="I182" t="s">
        <v>698</v>
      </c>
      <c r="J182" t="s">
        <v>706</v>
      </c>
      <c r="K182" t="s">
        <v>1085</v>
      </c>
      <c r="L182" t="s">
        <v>1278</v>
      </c>
      <c r="M182" s="12">
        <v>1.26315789473685</v>
      </c>
      <c r="N182" s="12">
        <v>7.2631578947368496</v>
      </c>
      <c r="O182" t="s">
        <v>21</v>
      </c>
      <c r="P182" t="s">
        <v>21</v>
      </c>
      <c r="Q182" t="s">
        <v>1265</v>
      </c>
      <c r="R182" t="s">
        <v>1593</v>
      </c>
      <c r="S182" s="12">
        <v>0</v>
      </c>
      <c r="T182" s="12">
        <v>3.4736842105263199</v>
      </c>
      <c r="U182" s="12"/>
      <c r="V182" s="12"/>
      <c r="W182" t="s">
        <v>1302</v>
      </c>
      <c r="X182">
        <v>4</v>
      </c>
      <c r="Y182">
        <v>4</v>
      </c>
      <c r="Z182" t="s">
        <v>1649</v>
      </c>
      <c r="AA182" t="s">
        <v>21</v>
      </c>
      <c r="AB182" t="s">
        <v>21</v>
      </c>
      <c r="AC182" t="s">
        <v>21</v>
      </c>
      <c r="AD182" t="s">
        <v>21</v>
      </c>
      <c r="AE182">
        <v>50.3</v>
      </c>
      <c r="AF182">
        <v>10</v>
      </c>
      <c r="AG182">
        <v>130</v>
      </c>
      <c r="AH182">
        <v>130</v>
      </c>
      <c r="AI182">
        <v>130</v>
      </c>
      <c r="AJ182">
        <v>130</v>
      </c>
      <c r="AK182">
        <v>90</v>
      </c>
      <c r="AL182" t="s">
        <v>21</v>
      </c>
      <c r="AM182">
        <v>1.88</v>
      </c>
      <c r="AN182">
        <v>101.76</v>
      </c>
      <c r="AO182">
        <v>0.28000000000000003</v>
      </c>
      <c r="AP182" t="s">
        <v>21</v>
      </c>
      <c r="AQ182" t="s">
        <v>21</v>
      </c>
      <c r="AR182" t="b">
        <v>0</v>
      </c>
    </row>
    <row r="183" spans="1:44" x14ac:dyDescent="0.2">
      <c r="A183" t="s">
        <v>1648</v>
      </c>
      <c r="B183" t="s">
        <v>1264</v>
      </c>
      <c r="C183" t="s">
        <v>21</v>
      </c>
      <c r="D183" t="b">
        <v>1</v>
      </c>
      <c r="E183" t="s">
        <v>1099</v>
      </c>
      <c r="F183" t="s">
        <v>21</v>
      </c>
      <c r="G183" t="s">
        <v>1288</v>
      </c>
      <c r="H183" t="s">
        <v>1153</v>
      </c>
      <c r="I183" t="s">
        <v>700</v>
      </c>
      <c r="J183" t="s">
        <v>706</v>
      </c>
      <c r="K183" t="s">
        <v>1085</v>
      </c>
      <c r="L183" t="s">
        <v>1278</v>
      </c>
      <c r="M183" s="12">
        <v>1.57894736842106</v>
      </c>
      <c r="N183" s="12">
        <v>5.3684210526315903</v>
      </c>
      <c r="O183" t="s">
        <v>21</v>
      </c>
      <c r="P183" t="s">
        <v>21</v>
      </c>
      <c r="Q183" t="s">
        <v>1265</v>
      </c>
      <c r="R183" t="s">
        <v>1593</v>
      </c>
      <c r="S183" s="12">
        <v>0</v>
      </c>
      <c r="T183" s="12">
        <v>3.4736842105263199</v>
      </c>
      <c r="U183" s="12"/>
      <c r="V183" s="12"/>
      <c r="W183" t="s">
        <v>1302</v>
      </c>
      <c r="X183">
        <v>4</v>
      </c>
      <c r="Y183">
        <v>4</v>
      </c>
      <c r="Z183" t="s">
        <v>1649</v>
      </c>
      <c r="AA183" t="s">
        <v>21</v>
      </c>
      <c r="AB183" t="s">
        <v>21</v>
      </c>
      <c r="AC183" t="s">
        <v>21</v>
      </c>
      <c r="AD183" t="s">
        <v>21</v>
      </c>
      <c r="AE183">
        <v>50.3</v>
      </c>
      <c r="AF183">
        <v>10</v>
      </c>
      <c r="AG183">
        <v>130</v>
      </c>
      <c r="AH183">
        <v>130</v>
      </c>
      <c r="AI183">
        <v>130</v>
      </c>
      <c r="AJ183">
        <v>130</v>
      </c>
      <c r="AK183">
        <v>110</v>
      </c>
      <c r="AL183" t="s">
        <v>21</v>
      </c>
      <c r="AM183">
        <v>1.88</v>
      </c>
      <c r="AN183">
        <v>101.76</v>
      </c>
      <c r="AO183">
        <v>0.28000000000000003</v>
      </c>
      <c r="AP183" t="s">
        <v>21</v>
      </c>
      <c r="AQ183" t="s">
        <v>21</v>
      </c>
      <c r="AR183" t="b">
        <v>0</v>
      </c>
    </row>
    <row r="184" spans="1:44" x14ac:dyDescent="0.2">
      <c r="A184" t="s">
        <v>1648</v>
      </c>
      <c r="B184" t="s">
        <v>1264</v>
      </c>
      <c r="C184" t="s">
        <v>21</v>
      </c>
      <c r="D184" t="b">
        <v>1</v>
      </c>
      <c r="E184" t="s">
        <v>1099</v>
      </c>
      <c r="F184" t="s">
        <v>21</v>
      </c>
      <c r="G184" t="s">
        <v>1288</v>
      </c>
      <c r="H184" t="s">
        <v>1153</v>
      </c>
      <c r="I184" t="s">
        <v>22</v>
      </c>
      <c r="J184" t="s">
        <v>707</v>
      </c>
      <c r="K184" t="s">
        <v>1085</v>
      </c>
      <c r="L184" t="s">
        <v>1278</v>
      </c>
      <c r="M184" s="12">
        <v>5.6842105263158</v>
      </c>
      <c r="N184" s="12">
        <v>10.105263157894701</v>
      </c>
      <c r="O184" t="s">
        <v>21</v>
      </c>
      <c r="P184" t="s">
        <v>21</v>
      </c>
      <c r="Q184" t="s">
        <v>1265</v>
      </c>
      <c r="R184" t="s">
        <v>1593</v>
      </c>
      <c r="S184" s="12">
        <v>5.3684210526315796</v>
      </c>
      <c r="T184" s="12">
        <v>11.0526315789474</v>
      </c>
      <c r="U184" s="12"/>
      <c r="V184" s="12"/>
      <c r="W184" t="s">
        <v>1302</v>
      </c>
      <c r="X184">
        <v>4</v>
      </c>
      <c r="Y184">
        <v>4</v>
      </c>
      <c r="Z184" t="s">
        <v>1649</v>
      </c>
      <c r="AA184" t="s">
        <v>21</v>
      </c>
      <c r="AB184" t="s">
        <v>21</v>
      </c>
      <c r="AC184" t="s">
        <v>21</v>
      </c>
      <c r="AD184" t="s">
        <v>21</v>
      </c>
      <c r="AE184">
        <v>50.3</v>
      </c>
      <c r="AF184">
        <v>10</v>
      </c>
      <c r="AG184">
        <v>130</v>
      </c>
      <c r="AH184">
        <v>130</v>
      </c>
      <c r="AI184">
        <v>130</v>
      </c>
      <c r="AJ184">
        <v>130</v>
      </c>
      <c r="AK184">
        <v>130</v>
      </c>
      <c r="AL184" t="s">
        <v>21</v>
      </c>
      <c r="AM184">
        <v>1.88</v>
      </c>
      <c r="AN184">
        <v>101.76</v>
      </c>
      <c r="AO184">
        <v>0.28000000000000003</v>
      </c>
      <c r="AP184" t="s">
        <v>21</v>
      </c>
      <c r="AQ184" t="s">
        <v>21</v>
      </c>
      <c r="AR184" t="b">
        <v>0</v>
      </c>
    </row>
    <row r="185" spans="1:44" x14ac:dyDescent="0.2">
      <c r="A185" t="s">
        <v>1648</v>
      </c>
      <c r="B185" t="s">
        <v>1264</v>
      </c>
      <c r="C185" t="s">
        <v>21</v>
      </c>
      <c r="D185" t="b">
        <v>1</v>
      </c>
      <c r="E185" t="s">
        <v>1099</v>
      </c>
      <c r="F185" t="s">
        <v>21</v>
      </c>
      <c r="G185" t="s">
        <v>1288</v>
      </c>
      <c r="H185" t="s">
        <v>1153</v>
      </c>
      <c r="I185" t="s">
        <v>698</v>
      </c>
      <c r="J185" t="s">
        <v>706</v>
      </c>
      <c r="K185" t="s">
        <v>1085</v>
      </c>
      <c r="L185" t="s">
        <v>1278</v>
      </c>
      <c r="M185" s="12">
        <v>11.3684210526316</v>
      </c>
      <c r="N185" s="12">
        <v>67.578947368420998</v>
      </c>
      <c r="O185" t="s">
        <v>21</v>
      </c>
      <c r="P185" t="s">
        <v>21</v>
      </c>
      <c r="Q185" t="s">
        <v>1265</v>
      </c>
      <c r="R185" t="s">
        <v>1593</v>
      </c>
      <c r="S185" s="12">
        <v>10.105263157894701</v>
      </c>
      <c r="T185" s="12">
        <v>47.368421052631597</v>
      </c>
      <c r="U185" s="12"/>
      <c r="V185" s="12"/>
      <c r="W185" t="s">
        <v>1302</v>
      </c>
      <c r="X185">
        <v>4</v>
      </c>
      <c r="Y185">
        <v>4</v>
      </c>
      <c r="Z185" t="s">
        <v>1649</v>
      </c>
      <c r="AA185" t="s">
        <v>21</v>
      </c>
      <c r="AB185" t="s">
        <v>21</v>
      </c>
      <c r="AC185" t="s">
        <v>21</v>
      </c>
      <c r="AD185" t="s">
        <v>21</v>
      </c>
      <c r="AE185">
        <v>50.3</v>
      </c>
      <c r="AF185">
        <v>10</v>
      </c>
      <c r="AG185">
        <v>130</v>
      </c>
      <c r="AH185">
        <v>130</v>
      </c>
      <c r="AI185">
        <v>130</v>
      </c>
      <c r="AJ185">
        <v>130</v>
      </c>
      <c r="AK185">
        <v>370</v>
      </c>
      <c r="AL185" t="s">
        <v>21</v>
      </c>
      <c r="AM185">
        <v>1.88</v>
      </c>
      <c r="AN185">
        <v>101.76</v>
      </c>
      <c r="AO185">
        <v>0.28000000000000003</v>
      </c>
      <c r="AP185" t="s">
        <v>21</v>
      </c>
      <c r="AQ185" t="s">
        <v>21</v>
      </c>
      <c r="AR185" t="b">
        <v>0</v>
      </c>
    </row>
    <row r="186" spans="1:44" x14ac:dyDescent="0.2">
      <c r="A186" t="s">
        <v>1648</v>
      </c>
      <c r="B186" t="s">
        <v>1264</v>
      </c>
      <c r="C186" t="s">
        <v>21</v>
      </c>
      <c r="D186" t="b">
        <v>1</v>
      </c>
      <c r="E186" t="s">
        <v>1099</v>
      </c>
      <c r="F186" t="s">
        <v>21</v>
      </c>
      <c r="G186" t="s">
        <v>1288</v>
      </c>
      <c r="H186" t="s">
        <v>1153</v>
      </c>
      <c r="I186" t="s">
        <v>22</v>
      </c>
      <c r="J186" t="s">
        <v>707</v>
      </c>
      <c r="K186" t="s">
        <v>1085</v>
      </c>
      <c r="L186" t="s">
        <v>1278</v>
      </c>
      <c r="M186" s="12">
        <v>14.842105263157899</v>
      </c>
      <c r="N186" s="12">
        <v>9.4736842105263204</v>
      </c>
      <c r="O186" t="s">
        <v>21</v>
      </c>
      <c r="P186" t="s">
        <v>21</v>
      </c>
      <c r="Q186" t="s">
        <v>1265</v>
      </c>
      <c r="R186" t="s">
        <v>1593</v>
      </c>
      <c r="S186" s="12">
        <v>5.6842105263157903</v>
      </c>
      <c r="T186" s="12">
        <v>2.8421052631578898</v>
      </c>
      <c r="U186" s="12"/>
      <c r="V186" s="12"/>
      <c r="W186" t="s">
        <v>1302</v>
      </c>
      <c r="X186">
        <v>4</v>
      </c>
      <c r="Y186">
        <v>4</v>
      </c>
      <c r="Z186" t="s">
        <v>1649</v>
      </c>
      <c r="AA186" t="s">
        <v>21</v>
      </c>
      <c r="AB186" t="s">
        <v>21</v>
      </c>
      <c r="AC186" t="s">
        <v>21</v>
      </c>
      <c r="AD186" t="s">
        <v>21</v>
      </c>
      <c r="AE186">
        <v>50.3</v>
      </c>
      <c r="AF186">
        <v>10</v>
      </c>
      <c r="AG186">
        <v>130</v>
      </c>
      <c r="AH186">
        <v>130</v>
      </c>
      <c r="AI186">
        <v>130</v>
      </c>
      <c r="AJ186">
        <v>130</v>
      </c>
      <c r="AK186">
        <v>492</v>
      </c>
      <c r="AL186" t="s">
        <v>21</v>
      </c>
      <c r="AM186">
        <v>1.88</v>
      </c>
      <c r="AN186">
        <v>101.76</v>
      </c>
      <c r="AO186">
        <v>0.28000000000000003</v>
      </c>
      <c r="AP186" t="s">
        <v>21</v>
      </c>
      <c r="AQ186" t="s">
        <v>21</v>
      </c>
      <c r="AR186" t="b">
        <v>0</v>
      </c>
    </row>
    <row r="187" spans="1:44" x14ac:dyDescent="0.2">
      <c r="A187" t="s">
        <v>1648</v>
      </c>
      <c r="B187" t="s">
        <v>1264</v>
      </c>
      <c r="C187" t="s">
        <v>21</v>
      </c>
      <c r="D187" t="b">
        <v>1</v>
      </c>
      <c r="E187" t="s">
        <v>1099</v>
      </c>
      <c r="F187" t="s">
        <v>21</v>
      </c>
      <c r="G187" t="s">
        <v>1288</v>
      </c>
      <c r="H187" t="s">
        <v>1153</v>
      </c>
      <c r="I187" t="s">
        <v>698</v>
      </c>
      <c r="J187" t="s">
        <v>706</v>
      </c>
      <c r="K187" t="s">
        <v>1085</v>
      </c>
      <c r="L187" t="s">
        <v>1278</v>
      </c>
      <c r="M187" s="12">
        <v>3.7894736842105301</v>
      </c>
      <c r="N187" s="12">
        <v>9.1578947368421098</v>
      </c>
      <c r="O187" t="s">
        <v>21</v>
      </c>
      <c r="P187" t="s">
        <v>21</v>
      </c>
      <c r="Q187" t="s">
        <v>1265</v>
      </c>
      <c r="R187" t="s">
        <v>1593</v>
      </c>
      <c r="S187" s="12">
        <v>2.5263157894736801</v>
      </c>
      <c r="T187" s="12">
        <v>2.2105263157894699</v>
      </c>
      <c r="U187" s="12"/>
      <c r="V187" s="12"/>
      <c r="W187" t="s">
        <v>1302</v>
      </c>
      <c r="X187">
        <v>4</v>
      </c>
      <c r="Y187">
        <v>4</v>
      </c>
      <c r="Z187" t="s">
        <v>1649</v>
      </c>
      <c r="AA187" t="s">
        <v>21</v>
      </c>
      <c r="AB187" t="s">
        <v>21</v>
      </c>
      <c r="AC187" t="s">
        <v>21</v>
      </c>
      <c r="AD187" t="s">
        <v>21</v>
      </c>
      <c r="AE187">
        <v>50.3</v>
      </c>
      <c r="AF187">
        <v>10</v>
      </c>
      <c r="AG187">
        <v>130</v>
      </c>
      <c r="AH187">
        <v>130</v>
      </c>
      <c r="AI187">
        <v>130</v>
      </c>
      <c r="AJ187">
        <v>130</v>
      </c>
      <c r="AK187">
        <v>730</v>
      </c>
      <c r="AL187" t="s">
        <v>21</v>
      </c>
      <c r="AM187">
        <v>1.88</v>
      </c>
      <c r="AN187">
        <v>101.76</v>
      </c>
      <c r="AO187">
        <v>0.28000000000000003</v>
      </c>
      <c r="AP187" t="s">
        <v>21</v>
      </c>
      <c r="AQ187" t="s">
        <v>21</v>
      </c>
      <c r="AR187" t="b">
        <v>0</v>
      </c>
    </row>
    <row r="188" spans="1:44" x14ac:dyDescent="0.2">
      <c r="A188" t="s">
        <v>1648</v>
      </c>
      <c r="B188" t="s">
        <v>1264</v>
      </c>
      <c r="C188" t="s">
        <v>21</v>
      </c>
      <c r="D188" t="b">
        <v>1</v>
      </c>
      <c r="E188" t="s">
        <v>1099</v>
      </c>
      <c r="F188" t="s">
        <v>21</v>
      </c>
      <c r="G188" t="s">
        <v>1288</v>
      </c>
      <c r="H188" t="s">
        <v>1153</v>
      </c>
      <c r="I188" t="s">
        <v>22</v>
      </c>
      <c r="J188" t="s">
        <v>707</v>
      </c>
      <c r="K188" t="s">
        <v>1085</v>
      </c>
      <c r="L188" t="s">
        <v>1278</v>
      </c>
      <c r="M188" s="12">
        <v>11.6842105263158</v>
      </c>
      <c r="N188" s="12">
        <v>6.0000000000000098</v>
      </c>
      <c r="O188" t="s">
        <v>21</v>
      </c>
      <c r="P188" t="s">
        <v>21</v>
      </c>
      <c r="Q188" t="s">
        <v>1265</v>
      </c>
      <c r="R188" t="s">
        <v>1593</v>
      </c>
      <c r="S188" s="12">
        <v>5.6842105263157796</v>
      </c>
      <c r="T188" s="12">
        <v>0</v>
      </c>
      <c r="U188" s="12"/>
      <c r="V188" s="12"/>
      <c r="W188" t="s">
        <v>1302</v>
      </c>
      <c r="X188">
        <v>4</v>
      </c>
      <c r="Y188">
        <v>4</v>
      </c>
      <c r="Z188" t="s">
        <v>1649</v>
      </c>
      <c r="AA188" t="s">
        <v>21</v>
      </c>
      <c r="AB188" t="s">
        <v>21</v>
      </c>
      <c r="AC188" t="s">
        <v>21</v>
      </c>
      <c r="AD188" t="s">
        <v>21</v>
      </c>
      <c r="AE188">
        <v>50.3</v>
      </c>
      <c r="AF188">
        <v>10</v>
      </c>
      <c r="AG188">
        <v>130</v>
      </c>
      <c r="AH188">
        <v>130</v>
      </c>
      <c r="AI188">
        <v>130</v>
      </c>
      <c r="AJ188">
        <v>130</v>
      </c>
      <c r="AK188">
        <v>850</v>
      </c>
      <c r="AL188" t="s">
        <v>21</v>
      </c>
      <c r="AM188">
        <v>1.88</v>
      </c>
      <c r="AN188">
        <v>101.76</v>
      </c>
      <c r="AO188">
        <v>0.28000000000000003</v>
      </c>
      <c r="AP188" t="s">
        <v>21</v>
      </c>
      <c r="AQ188" t="s">
        <v>21</v>
      </c>
      <c r="AR188" t="b">
        <v>0</v>
      </c>
    </row>
    <row r="189" spans="1:44" x14ac:dyDescent="0.2">
      <c r="A189" t="s">
        <v>1648</v>
      </c>
      <c r="B189" t="s">
        <v>1264</v>
      </c>
      <c r="C189" t="s">
        <v>21</v>
      </c>
      <c r="D189" t="b">
        <v>1</v>
      </c>
      <c r="E189" t="s">
        <v>1099</v>
      </c>
      <c r="F189" t="s">
        <v>21</v>
      </c>
      <c r="G189" t="s">
        <v>1288</v>
      </c>
      <c r="H189" t="s">
        <v>1153</v>
      </c>
      <c r="I189" t="s">
        <v>698</v>
      </c>
      <c r="J189" t="s">
        <v>706</v>
      </c>
      <c r="K189" t="s">
        <v>1085</v>
      </c>
      <c r="L189" t="s">
        <v>1278</v>
      </c>
      <c r="M189" s="12">
        <v>4.1052631578947496</v>
      </c>
      <c r="N189" s="12">
        <v>12.9473684210526</v>
      </c>
      <c r="O189" t="s">
        <v>21</v>
      </c>
      <c r="P189" t="s">
        <v>21</v>
      </c>
      <c r="Q189" t="s">
        <v>1265</v>
      </c>
      <c r="R189" t="s">
        <v>1593</v>
      </c>
      <c r="S189" s="12">
        <v>2.8421052631579</v>
      </c>
      <c r="T189" s="12">
        <v>13.2631578947368</v>
      </c>
      <c r="U189" s="12"/>
      <c r="V189" s="12"/>
      <c r="W189" t="s">
        <v>1302</v>
      </c>
      <c r="X189">
        <v>4</v>
      </c>
      <c r="Y189">
        <v>4</v>
      </c>
      <c r="Z189" t="s">
        <v>1649</v>
      </c>
      <c r="AA189" t="s">
        <v>21</v>
      </c>
      <c r="AB189" t="s">
        <v>21</v>
      </c>
      <c r="AC189" t="s">
        <v>21</v>
      </c>
      <c r="AD189" t="s">
        <v>21</v>
      </c>
      <c r="AE189">
        <v>50.3</v>
      </c>
      <c r="AF189">
        <v>10</v>
      </c>
      <c r="AG189">
        <v>130</v>
      </c>
      <c r="AH189">
        <v>130</v>
      </c>
      <c r="AI189">
        <v>130</v>
      </c>
      <c r="AJ189">
        <v>130</v>
      </c>
      <c r="AK189">
        <v>1095</v>
      </c>
      <c r="AL189" t="s">
        <v>21</v>
      </c>
      <c r="AM189">
        <v>1.88</v>
      </c>
      <c r="AN189">
        <v>101.76</v>
      </c>
      <c r="AO189">
        <v>0.28000000000000003</v>
      </c>
      <c r="AP189" t="s">
        <v>21</v>
      </c>
      <c r="AQ189" t="s">
        <v>21</v>
      </c>
      <c r="AR189" t="b">
        <v>0</v>
      </c>
    </row>
    <row r="190" spans="1:44" x14ac:dyDescent="0.2">
      <c r="A190" t="s">
        <v>1648</v>
      </c>
      <c r="B190" t="s">
        <v>1264</v>
      </c>
      <c r="C190" t="s">
        <v>21</v>
      </c>
      <c r="D190" t="b">
        <v>1</v>
      </c>
      <c r="E190" t="s">
        <v>1099</v>
      </c>
      <c r="F190" t="s">
        <v>21</v>
      </c>
      <c r="G190" t="s">
        <v>1285</v>
      </c>
      <c r="H190" t="s">
        <v>1153</v>
      </c>
      <c r="I190" t="s">
        <v>698</v>
      </c>
      <c r="J190" t="s">
        <v>706</v>
      </c>
      <c r="K190" t="s">
        <v>1085</v>
      </c>
      <c r="L190" t="s">
        <v>1278</v>
      </c>
      <c r="M190" s="12">
        <v>88.235294117647598</v>
      </c>
      <c r="N190" s="12">
        <v>326.470588235295</v>
      </c>
      <c r="O190" t="s">
        <v>21</v>
      </c>
      <c r="P190" t="s">
        <v>21</v>
      </c>
      <c r="Q190" t="s">
        <v>1265</v>
      </c>
      <c r="R190" t="s">
        <v>1593</v>
      </c>
      <c r="S190" s="12">
        <v>0</v>
      </c>
      <c r="T190" s="12">
        <v>70.588235294117695</v>
      </c>
      <c r="U190" s="12"/>
      <c r="V190" s="12"/>
      <c r="W190" t="s">
        <v>1302</v>
      </c>
      <c r="X190">
        <v>4</v>
      </c>
      <c r="Y190">
        <v>4</v>
      </c>
      <c r="Z190" t="s">
        <v>1649</v>
      </c>
      <c r="AA190" t="s">
        <v>21</v>
      </c>
      <c r="AB190" t="s">
        <v>21</v>
      </c>
      <c r="AC190" t="s">
        <v>21</v>
      </c>
      <c r="AD190" t="s">
        <v>21</v>
      </c>
      <c r="AE190">
        <v>50.3</v>
      </c>
      <c r="AF190">
        <v>10</v>
      </c>
      <c r="AG190">
        <v>130</v>
      </c>
      <c r="AH190">
        <v>130</v>
      </c>
      <c r="AI190">
        <v>130</v>
      </c>
      <c r="AJ190">
        <v>130</v>
      </c>
      <c r="AK190">
        <v>90</v>
      </c>
      <c r="AL190" t="s">
        <v>21</v>
      </c>
      <c r="AM190">
        <v>1.88</v>
      </c>
      <c r="AN190">
        <v>101.76</v>
      </c>
      <c r="AO190">
        <v>0.28000000000000003</v>
      </c>
      <c r="AP190" t="s">
        <v>21</v>
      </c>
      <c r="AQ190" t="s">
        <v>21</v>
      </c>
      <c r="AR190" t="b">
        <v>0</v>
      </c>
    </row>
    <row r="191" spans="1:44" x14ac:dyDescent="0.2">
      <c r="A191" t="s">
        <v>1648</v>
      </c>
      <c r="B191" t="s">
        <v>1264</v>
      </c>
      <c r="C191" t="s">
        <v>21</v>
      </c>
      <c r="D191" t="b">
        <v>1</v>
      </c>
      <c r="E191" t="s">
        <v>1099</v>
      </c>
      <c r="F191" t="s">
        <v>21</v>
      </c>
      <c r="G191" t="s">
        <v>1285</v>
      </c>
      <c r="H191" t="s">
        <v>1153</v>
      </c>
      <c r="I191" t="s">
        <v>700</v>
      </c>
      <c r="J191" t="s">
        <v>706</v>
      </c>
      <c r="K191" t="s">
        <v>1085</v>
      </c>
      <c r="L191" t="s">
        <v>1278</v>
      </c>
      <c r="M191" s="12">
        <v>317.64705882353002</v>
      </c>
      <c r="N191" s="12">
        <v>114.705882352942</v>
      </c>
      <c r="O191" t="s">
        <v>21</v>
      </c>
      <c r="P191" t="s">
        <v>21</v>
      </c>
      <c r="Q191" t="s">
        <v>1265</v>
      </c>
      <c r="R191" t="s">
        <v>1593</v>
      </c>
      <c r="S191" s="12">
        <v>141.17647058823499</v>
      </c>
      <c r="T191" s="12">
        <v>44.117647058823302</v>
      </c>
      <c r="U191" s="12"/>
      <c r="V191" s="12"/>
      <c r="W191" t="s">
        <v>1302</v>
      </c>
      <c r="X191">
        <v>4</v>
      </c>
      <c r="Y191">
        <v>4</v>
      </c>
      <c r="Z191" t="s">
        <v>1649</v>
      </c>
      <c r="AA191" t="s">
        <v>21</v>
      </c>
      <c r="AB191" t="s">
        <v>21</v>
      </c>
      <c r="AC191" t="s">
        <v>21</v>
      </c>
      <c r="AD191" t="s">
        <v>21</v>
      </c>
      <c r="AE191">
        <v>50.3</v>
      </c>
      <c r="AF191">
        <v>10</v>
      </c>
      <c r="AG191">
        <v>130</v>
      </c>
      <c r="AH191">
        <v>130</v>
      </c>
      <c r="AI191">
        <v>130</v>
      </c>
      <c r="AJ191">
        <v>130</v>
      </c>
      <c r="AK191">
        <v>110</v>
      </c>
      <c r="AL191" t="s">
        <v>21</v>
      </c>
      <c r="AM191">
        <v>1.88</v>
      </c>
      <c r="AN191">
        <v>101.76</v>
      </c>
      <c r="AO191">
        <v>0.28000000000000003</v>
      </c>
      <c r="AP191" t="s">
        <v>21</v>
      </c>
      <c r="AQ191" t="s">
        <v>21</v>
      </c>
      <c r="AR191" t="b">
        <v>0</v>
      </c>
    </row>
    <row r="192" spans="1:44" x14ac:dyDescent="0.2">
      <c r="A192" t="s">
        <v>1648</v>
      </c>
      <c r="B192" t="s">
        <v>1264</v>
      </c>
      <c r="C192" t="s">
        <v>21</v>
      </c>
      <c r="D192" t="b">
        <v>1</v>
      </c>
      <c r="E192" t="s">
        <v>1099</v>
      </c>
      <c r="F192" t="s">
        <v>21</v>
      </c>
      <c r="G192" t="s">
        <v>1285</v>
      </c>
      <c r="H192" t="s">
        <v>1153</v>
      </c>
      <c r="I192" t="s">
        <v>22</v>
      </c>
      <c r="J192" t="s">
        <v>707</v>
      </c>
      <c r="K192" t="s">
        <v>1085</v>
      </c>
      <c r="L192" t="s">
        <v>1278</v>
      </c>
      <c r="M192" s="12">
        <v>141.17647058823599</v>
      </c>
      <c r="N192" s="12">
        <v>308.82352941176498</v>
      </c>
      <c r="O192" t="s">
        <v>21</v>
      </c>
      <c r="P192" t="s">
        <v>21</v>
      </c>
      <c r="Q192" t="s">
        <v>1265</v>
      </c>
      <c r="R192" t="s">
        <v>1593</v>
      </c>
      <c r="S192" s="12">
        <v>17.647058823529498</v>
      </c>
      <c r="T192" s="12">
        <v>105.88235294117599</v>
      </c>
      <c r="U192" s="12"/>
      <c r="V192" s="12"/>
      <c r="W192" t="s">
        <v>1302</v>
      </c>
      <c r="X192">
        <v>4</v>
      </c>
      <c r="Y192">
        <v>4</v>
      </c>
      <c r="Z192" t="s">
        <v>1649</v>
      </c>
      <c r="AA192" t="s">
        <v>21</v>
      </c>
      <c r="AB192" t="s">
        <v>21</v>
      </c>
      <c r="AC192" t="s">
        <v>21</v>
      </c>
      <c r="AD192" t="s">
        <v>21</v>
      </c>
      <c r="AE192">
        <v>50.3</v>
      </c>
      <c r="AF192">
        <v>10</v>
      </c>
      <c r="AG192">
        <v>130</v>
      </c>
      <c r="AH192">
        <v>130</v>
      </c>
      <c r="AI192">
        <v>130</v>
      </c>
      <c r="AJ192">
        <v>130</v>
      </c>
      <c r="AK192">
        <v>130</v>
      </c>
      <c r="AL192" t="s">
        <v>21</v>
      </c>
      <c r="AM192">
        <v>1.88</v>
      </c>
      <c r="AN192">
        <v>101.76</v>
      </c>
      <c r="AO192">
        <v>0.28000000000000003</v>
      </c>
      <c r="AP192" t="s">
        <v>21</v>
      </c>
      <c r="AQ192" t="s">
        <v>21</v>
      </c>
      <c r="AR192" t="b">
        <v>0</v>
      </c>
    </row>
    <row r="193" spans="1:44" x14ac:dyDescent="0.2">
      <c r="A193" t="s">
        <v>1648</v>
      </c>
      <c r="B193" t="s">
        <v>1264</v>
      </c>
      <c r="C193" t="s">
        <v>21</v>
      </c>
      <c r="D193" t="b">
        <v>1</v>
      </c>
      <c r="E193" t="s">
        <v>1099</v>
      </c>
      <c r="F193" t="s">
        <v>21</v>
      </c>
      <c r="G193" t="s">
        <v>1285</v>
      </c>
      <c r="H193" t="s">
        <v>1153</v>
      </c>
      <c r="I193" t="s">
        <v>698</v>
      </c>
      <c r="J193" t="s">
        <v>706</v>
      </c>
      <c r="K193" t="s">
        <v>1085</v>
      </c>
      <c r="L193" t="s">
        <v>1278</v>
      </c>
      <c r="M193" s="12">
        <v>1429.4117647058799</v>
      </c>
      <c r="N193" s="12">
        <v>767.64705882352996</v>
      </c>
      <c r="O193" t="s">
        <v>21</v>
      </c>
      <c r="P193" t="s">
        <v>21</v>
      </c>
      <c r="Q193" t="s">
        <v>1265</v>
      </c>
      <c r="R193" t="s">
        <v>1593</v>
      </c>
      <c r="S193" s="12">
        <v>644.11764705882399</v>
      </c>
      <c r="T193" s="12">
        <v>317.64705882352899</v>
      </c>
      <c r="U193" s="12"/>
      <c r="V193" s="12"/>
      <c r="W193" t="s">
        <v>1302</v>
      </c>
      <c r="X193">
        <v>4</v>
      </c>
      <c r="Y193">
        <v>4</v>
      </c>
      <c r="Z193" t="s">
        <v>1649</v>
      </c>
      <c r="AA193" t="s">
        <v>21</v>
      </c>
      <c r="AB193" t="s">
        <v>21</v>
      </c>
      <c r="AC193" t="s">
        <v>21</v>
      </c>
      <c r="AD193" t="s">
        <v>21</v>
      </c>
      <c r="AE193">
        <v>50.3</v>
      </c>
      <c r="AF193">
        <v>10</v>
      </c>
      <c r="AG193">
        <v>130</v>
      </c>
      <c r="AH193">
        <v>130</v>
      </c>
      <c r="AI193">
        <v>130</v>
      </c>
      <c r="AJ193">
        <v>130</v>
      </c>
      <c r="AK193">
        <v>370</v>
      </c>
      <c r="AL193" t="s">
        <v>21</v>
      </c>
      <c r="AM193">
        <v>1.88</v>
      </c>
      <c r="AN193">
        <v>101.76</v>
      </c>
      <c r="AO193">
        <v>0.28000000000000003</v>
      </c>
      <c r="AP193" t="s">
        <v>21</v>
      </c>
      <c r="AQ193" t="s">
        <v>21</v>
      </c>
      <c r="AR193" t="b">
        <v>0</v>
      </c>
    </row>
    <row r="194" spans="1:44" x14ac:dyDescent="0.2">
      <c r="A194" t="s">
        <v>1648</v>
      </c>
      <c r="B194" t="s">
        <v>1264</v>
      </c>
      <c r="C194" t="s">
        <v>21</v>
      </c>
      <c r="D194" t="b">
        <v>1</v>
      </c>
      <c r="E194" t="s">
        <v>1099</v>
      </c>
      <c r="F194" t="s">
        <v>21</v>
      </c>
      <c r="G194" t="s">
        <v>1285</v>
      </c>
      <c r="H194" t="s">
        <v>1153</v>
      </c>
      <c r="I194" t="s">
        <v>22</v>
      </c>
      <c r="J194" t="s">
        <v>707</v>
      </c>
      <c r="K194" t="s">
        <v>1085</v>
      </c>
      <c r="L194" t="s">
        <v>1278</v>
      </c>
      <c r="M194" s="12">
        <v>132.35294117647101</v>
      </c>
      <c r="N194" s="12">
        <v>114.705882352942</v>
      </c>
      <c r="O194" t="s">
        <v>21</v>
      </c>
      <c r="P194" t="s">
        <v>21</v>
      </c>
      <c r="Q194" t="s">
        <v>1265</v>
      </c>
      <c r="R194" t="s">
        <v>1593</v>
      </c>
      <c r="S194" s="12">
        <v>0</v>
      </c>
      <c r="T194" s="12">
        <v>17.647058823529601</v>
      </c>
      <c r="U194" s="12"/>
      <c r="V194" s="12"/>
      <c r="W194" t="s">
        <v>1302</v>
      </c>
      <c r="X194">
        <v>4</v>
      </c>
      <c r="Y194">
        <v>4</v>
      </c>
      <c r="Z194" t="s">
        <v>1649</v>
      </c>
      <c r="AA194" t="s">
        <v>21</v>
      </c>
      <c r="AB194" t="s">
        <v>21</v>
      </c>
      <c r="AC194" t="s">
        <v>21</v>
      </c>
      <c r="AD194" t="s">
        <v>21</v>
      </c>
      <c r="AE194">
        <v>50.3</v>
      </c>
      <c r="AF194">
        <v>10</v>
      </c>
      <c r="AG194">
        <v>130</v>
      </c>
      <c r="AH194">
        <v>130</v>
      </c>
      <c r="AI194">
        <v>130</v>
      </c>
      <c r="AJ194">
        <v>130</v>
      </c>
      <c r="AK194">
        <v>492</v>
      </c>
      <c r="AL194" t="s">
        <v>21</v>
      </c>
      <c r="AM194">
        <v>1.88</v>
      </c>
      <c r="AN194">
        <v>101.76</v>
      </c>
      <c r="AO194">
        <v>0.28000000000000003</v>
      </c>
      <c r="AP194" t="s">
        <v>21</v>
      </c>
      <c r="AQ194" t="s">
        <v>21</v>
      </c>
      <c r="AR194" t="b">
        <v>0</v>
      </c>
    </row>
    <row r="195" spans="1:44" x14ac:dyDescent="0.2">
      <c r="A195" t="s">
        <v>1648</v>
      </c>
      <c r="B195" t="s">
        <v>1264</v>
      </c>
      <c r="C195" t="s">
        <v>21</v>
      </c>
      <c r="D195" t="b">
        <v>1</v>
      </c>
      <c r="E195" t="s">
        <v>1099</v>
      </c>
      <c r="F195" t="s">
        <v>21</v>
      </c>
      <c r="G195" t="s">
        <v>1285</v>
      </c>
      <c r="H195" t="s">
        <v>1153</v>
      </c>
      <c r="I195" t="s">
        <v>698</v>
      </c>
      <c r="J195" t="s">
        <v>706</v>
      </c>
      <c r="K195" t="s">
        <v>1085</v>
      </c>
      <c r="L195" t="s">
        <v>1278</v>
      </c>
      <c r="M195" s="12">
        <v>97.058823529412507</v>
      </c>
      <c r="N195" s="12">
        <v>229.411764705883</v>
      </c>
      <c r="O195" t="s">
        <v>21</v>
      </c>
      <c r="P195" t="s">
        <v>21</v>
      </c>
      <c r="Q195" t="s">
        <v>1265</v>
      </c>
      <c r="R195" t="s">
        <v>1593</v>
      </c>
      <c r="S195" s="12">
        <v>0</v>
      </c>
      <c r="T195" s="12">
        <v>158.82352941176501</v>
      </c>
      <c r="U195" s="12"/>
      <c r="V195" s="12"/>
      <c r="W195" t="s">
        <v>1302</v>
      </c>
      <c r="X195">
        <v>4</v>
      </c>
      <c r="Y195">
        <v>4</v>
      </c>
      <c r="Z195" t="s">
        <v>1649</v>
      </c>
      <c r="AA195" t="s">
        <v>21</v>
      </c>
      <c r="AB195" t="s">
        <v>21</v>
      </c>
      <c r="AC195" t="s">
        <v>21</v>
      </c>
      <c r="AD195" t="s">
        <v>21</v>
      </c>
      <c r="AE195">
        <v>50.3</v>
      </c>
      <c r="AF195">
        <v>10</v>
      </c>
      <c r="AG195">
        <v>130</v>
      </c>
      <c r="AH195">
        <v>130</v>
      </c>
      <c r="AI195">
        <v>130</v>
      </c>
      <c r="AJ195">
        <v>130</v>
      </c>
      <c r="AK195">
        <v>730</v>
      </c>
      <c r="AL195" t="s">
        <v>21</v>
      </c>
      <c r="AM195">
        <v>1.88</v>
      </c>
      <c r="AN195">
        <v>101.76</v>
      </c>
      <c r="AO195">
        <v>0.28000000000000003</v>
      </c>
      <c r="AP195" t="s">
        <v>21</v>
      </c>
      <c r="AQ195" t="s">
        <v>21</v>
      </c>
      <c r="AR195" t="b">
        <v>0</v>
      </c>
    </row>
    <row r="196" spans="1:44" x14ac:dyDescent="0.2">
      <c r="A196" t="s">
        <v>1648</v>
      </c>
      <c r="B196" t="s">
        <v>1264</v>
      </c>
      <c r="C196" t="s">
        <v>21</v>
      </c>
      <c r="D196" t="b">
        <v>1</v>
      </c>
      <c r="E196" t="s">
        <v>1099</v>
      </c>
      <c r="F196" t="s">
        <v>21</v>
      </c>
      <c r="G196" t="s">
        <v>1285</v>
      </c>
      <c r="H196" t="s">
        <v>1153</v>
      </c>
      <c r="I196" t="s">
        <v>22</v>
      </c>
      <c r="J196" t="s">
        <v>707</v>
      </c>
      <c r="K196" t="s">
        <v>1085</v>
      </c>
      <c r="L196" t="s">
        <v>1278</v>
      </c>
      <c r="M196" s="12">
        <v>282.35294117647101</v>
      </c>
      <c r="N196" s="12">
        <v>150.00000000000099</v>
      </c>
      <c r="O196" t="s">
        <v>21</v>
      </c>
      <c r="P196" t="s">
        <v>21</v>
      </c>
      <c r="Q196" t="s">
        <v>1265</v>
      </c>
      <c r="R196" t="s">
        <v>1593</v>
      </c>
      <c r="S196" s="12">
        <v>0</v>
      </c>
      <c r="T196" s="12">
        <v>0</v>
      </c>
      <c r="U196" s="12"/>
      <c r="V196" s="12"/>
      <c r="W196" t="s">
        <v>1302</v>
      </c>
      <c r="X196">
        <v>4</v>
      </c>
      <c r="Y196">
        <v>4</v>
      </c>
      <c r="Z196" t="s">
        <v>1649</v>
      </c>
      <c r="AA196" t="s">
        <v>21</v>
      </c>
      <c r="AB196" t="s">
        <v>21</v>
      </c>
      <c r="AC196" t="s">
        <v>21</v>
      </c>
      <c r="AD196" t="s">
        <v>21</v>
      </c>
      <c r="AE196">
        <v>50.3</v>
      </c>
      <c r="AF196">
        <v>10</v>
      </c>
      <c r="AG196">
        <v>130</v>
      </c>
      <c r="AH196">
        <v>130</v>
      </c>
      <c r="AI196">
        <v>130</v>
      </c>
      <c r="AJ196">
        <v>130</v>
      </c>
      <c r="AK196">
        <v>850</v>
      </c>
      <c r="AL196" t="s">
        <v>21</v>
      </c>
      <c r="AM196">
        <v>1.88</v>
      </c>
      <c r="AN196">
        <v>101.76</v>
      </c>
      <c r="AO196">
        <v>0.28000000000000003</v>
      </c>
      <c r="AP196" t="s">
        <v>21</v>
      </c>
      <c r="AQ196" t="s">
        <v>21</v>
      </c>
      <c r="AR196" t="b">
        <v>0</v>
      </c>
    </row>
    <row r="197" spans="1:44" x14ac:dyDescent="0.2">
      <c r="A197" t="s">
        <v>1648</v>
      </c>
      <c r="B197" t="s">
        <v>1264</v>
      </c>
      <c r="C197" t="s">
        <v>21</v>
      </c>
      <c r="D197" t="b">
        <v>1</v>
      </c>
      <c r="E197" t="s">
        <v>1099</v>
      </c>
      <c r="F197" t="s">
        <v>21</v>
      </c>
      <c r="G197" t="s">
        <v>1285</v>
      </c>
      <c r="H197" t="s">
        <v>1153</v>
      </c>
      <c r="I197" t="s">
        <v>698</v>
      </c>
      <c r="J197" t="s">
        <v>706</v>
      </c>
      <c r="K197" t="s">
        <v>1085</v>
      </c>
      <c r="L197" t="s">
        <v>1278</v>
      </c>
      <c r="M197" s="12">
        <v>538.23529411764798</v>
      </c>
      <c r="N197" s="12">
        <v>926.47058823529505</v>
      </c>
      <c r="O197" t="s">
        <v>21</v>
      </c>
      <c r="P197" t="s">
        <v>21</v>
      </c>
      <c r="Q197" t="s">
        <v>1265</v>
      </c>
      <c r="R197" t="s">
        <v>1593</v>
      </c>
      <c r="S197" s="12">
        <v>291.17647058823502</v>
      </c>
      <c r="T197" s="12">
        <v>511.76470588235298</v>
      </c>
      <c r="U197" s="12"/>
      <c r="V197" s="12"/>
      <c r="W197" t="s">
        <v>1302</v>
      </c>
      <c r="X197">
        <v>4</v>
      </c>
      <c r="Y197">
        <v>4</v>
      </c>
      <c r="Z197" t="s">
        <v>1649</v>
      </c>
      <c r="AA197" t="b">
        <v>0</v>
      </c>
      <c r="AB197" t="s">
        <v>1309</v>
      </c>
      <c r="AC197" t="s">
        <v>21</v>
      </c>
      <c r="AD197" t="s">
        <v>21</v>
      </c>
      <c r="AE197">
        <v>50.3</v>
      </c>
      <c r="AF197">
        <v>10</v>
      </c>
      <c r="AG197">
        <v>130</v>
      </c>
      <c r="AH197">
        <v>130</v>
      </c>
      <c r="AI197">
        <v>130</v>
      </c>
      <c r="AJ197">
        <v>130</v>
      </c>
      <c r="AK197">
        <v>1095</v>
      </c>
      <c r="AL197" t="s">
        <v>21</v>
      </c>
      <c r="AM197">
        <v>1.88</v>
      </c>
      <c r="AN197">
        <v>101.76</v>
      </c>
      <c r="AO197">
        <v>0.28000000000000003</v>
      </c>
      <c r="AP197" t="s">
        <v>21</v>
      </c>
      <c r="AQ197" t="s">
        <v>21</v>
      </c>
      <c r="AR197" t="b">
        <v>0</v>
      </c>
    </row>
    <row r="198" spans="1:44" x14ac:dyDescent="0.2">
      <c r="A198" t="s">
        <v>1648</v>
      </c>
      <c r="B198" t="s">
        <v>1264</v>
      </c>
      <c r="C198" t="s">
        <v>21</v>
      </c>
      <c r="D198" t="b">
        <v>0</v>
      </c>
      <c r="E198" t="s">
        <v>1099</v>
      </c>
      <c r="F198" t="s">
        <v>21</v>
      </c>
      <c r="G198" t="s">
        <v>1286</v>
      </c>
      <c r="H198" t="s">
        <v>1153</v>
      </c>
      <c r="I198" t="s">
        <v>698</v>
      </c>
      <c r="J198" t="s">
        <v>706</v>
      </c>
      <c r="K198" t="s">
        <v>1085</v>
      </c>
      <c r="L198" t="s">
        <v>1278</v>
      </c>
      <c r="M198" s="12">
        <v>231.42857142857201</v>
      </c>
      <c r="N198" s="12">
        <v>257.142857142857</v>
      </c>
      <c r="O198" t="s">
        <v>21</v>
      </c>
      <c r="P198" t="s">
        <v>21</v>
      </c>
      <c r="Q198" t="s">
        <v>1265</v>
      </c>
      <c r="R198" t="s">
        <v>1593</v>
      </c>
      <c r="S198" s="12">
        <v>38.571428571428399</v>
      </c>
      <c r="T198" s="12">
        <v>29.999999999999801</v>
      </c>
      <c r="U198" s="12"/>
      <c r="V198" s="12"/>
      <c r="W198" t="s">
        <v>1302</v>
      </c>
      <c r="X198">
        <v>4</v>
      </c>
      <c r="Y198">
        <v>4</v>
      </c>
      <c r="Z198" t="s">
        <v>1649</v>
      </c>
      <c r="AA198" t="b">
        <v>0</v>
      </c>
      <c r="AB198" t="s">
        <v>1309</v>
      </c>
      <c r="AC198" t="s">
        <v>21</v>
      </c>
      <c r="AD198" t="s">
        <v>21</v>
      </c>
      <c r="AE198">
        <v>50.3</v>
      </c>
      <c r="AF198">
        <v>10</v>
      </c>
      <c r="AG198">
        <v>130</v>
      </c>
      <c r="AH198">
        <v>130</v>
      </c>
      <c r="AI198">
        <v>130</v>
      </c>
      <c r="AJ198">
        <v>130</v>
      </c>
      <c r="AK198">
        <v>1095</v>
      </c>
      <c r="AL198" t="s">
        <v>21</v>
      </c>
      <c r="AM198">
        <v>1.88</v>
      </c>
      <c r="AN198">
        <v>101.76</v>
      </c>
      <c r="AO198">
        <v>0.28000000000000003</v>
      </c>
      <c r="AP198" t="s">
        <v>21</v>
      </c>
      <c r="AQ198" t="s">
        <v>21</v>
      </c>
      <c r="AR198" t="b">
        <v>0</v>
      </c>
    </row>
    <row r="199" spans="1:44" x14ac:dyDescent="0.2">
      <c r="A199" t="s">
        <v>1648</v>
      </c>
      <c r="B199" t="s">
        <v>1264</v>
      </c>
      <c r="C199" t="s">
        <v>21</v>
      </c>
      <c r="D199" t="b">
        <v>0</v>
      </c>
      <c r="E199" t="s">
        <v>1099</v>
      </c>
      <c r="F199" t="s">
        <v>21</v>
      </c>
      <c r="G199" t="s">
        <v>1287</v>
      </c>
      <c r="H199" t="s">
        <v>1153</v>
      </c>
      <c r="I199" t="s">
        <v>700</v>
      </c>
      <c r="J199" t="s">
        <v>706</v>
      </c>
      <c r="K199" t="s">
        <v>1085</v>
      </c>
      <c r="L199" t="s">
        <v>1278</v>
      </c>
      <c r="M199" s="12">
        <v>70.550847457627</v>
      </c>
      <c r="N199" s="12">
        <v>104.87288135593199</v>
      </c>
      <c r="O199" t="s">
        <v>21</v>
      </c>
      <c r="P199" t="s">
        <v>21</v>
      </c>
      <c r="Q199" t="s">
        <v>1265</v>
      </c>
      <c r="R199" t="s">
        <v>1593</v>
      </c>
      <c r="S199" s="12">
        <v>13.3474576271187</v>
      </c>
      <c r="T199" s="12">
        <v>28.6016949152541</v>
      </c>
      <c r="U199" s="12"/>
      <c r="V199" s="12"/>
      <c r="W199" t="s">
        <v>1302</v>
      </c>
      <c r="X199">
        <v>4</v>
      </c>
      <c r="Y199">
        <v>4</v>
      </c>
      <c r="Z199" t="s">
        <v>1649</v>
      </c>
      <c r="AA199" t="b">
        <v>0</v>
      </c>
      <c r="AB199" t="s">
        <v>1309</v>
      </c>
      <c r="AC199" t="s">
        <v>21</v>
      </c>
      <c r="AD199" t="s">
        <v>21</v>
      </c>
      <c r="AE199">
        <v>50.3</v>
      </c>
      <c r="AF199">
        <v>10</v>
      </c>
      <c r="AG199">
        <v>130</v>
      </c>
      <c r="AH199">
        <v>130</v>
      </c>
      <c r="AI199">
        <v>130</v>
      </c>
      <c r="AJ199">
        <v>130</v>
      </c>
      <c r="AK199">
        <v>1095</v>
      </c>
      <c r="AL199" t="s">
        <v>21</v>
      </c>
      <c r="AM199">
        <v>1.88</v>
      </c>
      <c r="AN199">
        <v>101.76</v>
      </c>
      <c r="AO199">
        <v>0.28000000000000003</v>
      </c>
      <c r="AP199" t="s">
        <v>21</v>
      </c>
      <c r="AQ199" t="s">
        <v>21</v>
      </c>
      <c r="AR199" t="b">
        <v>0</v>
      </c>
    </row>
    <row r="200" spans="1:44" x14ac:dyDescent="0.2">
      <c r="A200" t="s">
        <v>1648</v>
      </c>
      <c r="B200" t="s">
        <v>1264</v>
      </c>
      <c r="C200" t="s">
        <v>21</v>
      </c>
      <c r="D200" t="b">
        <v>0</v>
      </c>
      <c r="E200" t="s">
        <v>1099</v>
      </c>
      <c r="F200" t="s">
        <v>21</v>
      </c>
      <c r="G200" t="s">
        <v>1453</v>
      </c>
      <c r="H200" t="s">
        <v>1153</v>
      </c>
      <c r="I200" t="s">
        <v>22</v>
      </c>
      <c r="J200" t="s">
        <v>707</v>
      </c>
      <c r="K200" t="s">
        <v>1085</v>
      </c>
      <c r="L200" t="s">
        <v>1278</v>
      </c>
      <c r="M200" s="12">
        <v>36.479999999999997</v>
      </c>
      <c r="N200" s="12">
        <v>35.04</v>
      </c>
      <c r="O200" t="s">
        <v>21</v>
      </c>
      <c r="P200" t="s">
        <v>21</v>
      </c>
      <c r="Q200" t="s">
        <v>1265</v>
      </c>
      <c r="R200" t="s">
        <v>1593</v>
      </c>
      <c r="S200" s="12">
        <v>7.2000000000000197</v>
      </c>
      <c r="T200" s="12">
        <v>7.6800000000000104</v>
      </c>
      <c r="U200" s="12"/>
      <c r="V200" s="12"/>
      <c r="W200" t="s">
        <v>1302</v>
      </c>
      <c r="X200">
        <v>4</v>
      </c>
      <c r="Y200">
        <v>4</v>
      </c>
      <c r="Z200" t="s">
        <v>1649</v>
      </c>
      <c r="AA200" t="b">
        <v>0</v>
      </c>
      <c r="AB200" t="s">
        <v>1309</v>
      </c>
      <c r="AC200" t="s">
        <v>21</v>
      </c>
      <c r="AD200" t="s">
        <v>21</v>
      </c>
      <c r="AE200">
        <v>50.3</v>
      </c>
      <c r="AF200">
        <v>10</v>
      </c>
      <c r="AG200">
        <v>130</v>
      </c>
      <c r="AH200">
        <v>130</v>
      </c>
      <c r="AI200">
        <v>130</v>
      </c>
      <c r="AJ200">
        <v>130</v>
      </c>
      <c r="AK200">
        <v>1095</v>
      </c>
      <c r="AL200" t="s">
        <v>21</v>
      </c>
      <c r="AM200">
        <v>1.88</v>
      </c>
      <c r="AN200">
        <v>101.76</v>
      </c>
      <c r="AO200">
        <v>0.28000000000000003</v>
      </c>
      <c r="AP200" t="s">
        <v>21</v>
      </c>
      <c r="AQ200" t="s">
        <v>21</v>
      </c>
      <c r="AR200" t="b">
        <v>0</v>
      </c>
    </row>
    <row r="201" spans="1:44" x14ac:dyDescent="0.2">
      <c r="A201" t="s">
        <v>1648</v>
      </c>
      <c r="B201" t="s">
        <v>1264</v>
      </c>
      <c r="C201" t="s">
        <v>21</v>
      </c>
      <c r="D201" t="b">
        <v>0</v>
      </c>
      <c r="E201" t="s">
        <v>1099</v>
      </c>
      <c r="F201" t="s">
        <v>21</v>
      </c>
      <c r="G201" t="s">
        <v>1288</v>
      </c>
      <c r="H201" t="s">
        <v>1153</v>
      </c>
      <c r="I201" t="s">
        <v>698</v>
      </c>
      <c r="J201" t="s">
        <v>706</v>
      </c>
      <c r="K201" t="s">
        <v>1085</v>
      </c>
      <c r="L201" t="s">
        <v>1278</v>
      </c>
      <c r="M201" s="12">
        <v>6.8644067796610297</v>
      </c>
      <c r="N201" s="12">
        <v>16.016949152542399</v>
      </c>
      <c r="O201" t="s">
        <v>21</v>
      </c>
      <c r="P201" t="s">
        <v>21</v>
      </c>
      <c r="Q201" t="s">
        <v>1265</v>
      </c>
      <c r="R201" t="s">
        <v>1593</v>
      </c>
      <c r="S201" s="12">
        <v>1.27118644067798</v>
      </c>
      <c r="T201" s="12">
        <v>6.8644067796610102</v>
      </c>
      <c r="U201" s="12"/>
      <c r="V201" s="12"/>
      <c r="W201" t="s">
        <v>1302</v>
      </c>
      <c r="X201">
        <v>4</v>
      </c>
      <c r="Y201">
        <v>4</v>
      </c>
      <c r="Z201" t="s">
        <v>1649</v>
      </c>
      <c r="AA201" t="b">
        <v>0</v>
      </c>
      <c r="AB201" t="s">
        <v>1309</v>
      </c>
      <c r="AC201" t="s">
        <v>21</v>
      </c>
      <c r="AD201" t="s">
        <v>21</v>
      </c>
      <c r="AE201">
        <v>50.3</v>
      </c>
      <c r="AF201">
        <v>10</v>
      </c>
      <c r="AG201">
        <v>130</v>
      </c>
      <c r="AH201">
        <v>130</v>
      </c>
      <c r="AI201">
        <v>130</v>
      </c>
      <c r="AJ201">
        <v>130</v>
      </c>
      <c r="AK201">
        <v>1095</v>
      </c>
      <c r="AL201" t="s">
        <v>21</v>
      </c>
      <c r="AM201">
        <v>1.88</v>
      </c>
      <c r="AN201">
        <v>101.76</v>
      </c>
      <c r="AO201">
        <v>0.28000000000000003</v>
      </c>
      <c r="AP201" t="s">
        <v>21</v>
      </c>
      <c r="AQ201" t="s">
        <v>21</v>
      </c>
      <c r="AR201" t="b">
        <v>0</v>
      </c>
    </row>
    <row r="202" spans="1:44" x14ac:dyDescent="0.2">
      <c r="A202" t="s">
        <v>1648</v>
      </c>
      <c r="B202" t="s">
        <v>1264</v>
      </c>
      <c r="C202" t="s">
        <v>21</v>
      </c>
      <c r="D202" t="b">
        <v>0</v>
      </c>
      <c r="E202" t="s">
        <v>1099</v>
      </c>
      <c r="F202" t="s">
        <v>21</v>
      </c>
      <c r="G202" t="s">
        <v>1285</v>
      </c>
      <c r="H202" t="s">
        <v>1153</v>
      </c>
      <c r="I202" t="s">
        <v>22</v>
      </c>
      <c r="J202" t="s">
        <v>707</v>
      </c>
      <c r="K202" t="s">
        <v>1085</v>
      </c>
      <c r="L202" t="s">
        <v>1278</v>
      </c>
      <c r="M202" s="12">
        <v>367.92452830188699</v>
      </c>
      <c r="N202" s="12">
        <v>362.264150943397</v>
      </c>
      <c r="O202" t="s">
        <v>21</v>
      </c>
      <c r="P202" t="s">
        <v>21</v>
      </c>
      <c r="Q202" t="s">
        <v>1265</v>
      </c>
      <c r="R202" t="s">
        <v>1593</v>
      </c>
      <c r="S202" s="12">
        <v>107.547169811321</v>
      </c>
      <c r="T202" s="12">
        <v>84.905660377358302</v>
      </c>
      <c r="U202" s="12"/>
      <c r="V202" s="12"/>
      <c r="W202" t="s">
        <v>1302</v>
      </c>
      <c r="X202">
        <v>4</v>
      </c>
      <c r="Y202">
        <v>4</v>
      </c>
      <c r="Z202" t="s">
        <v>1649</v>
      </c>
      <c r="AA202" t="b">
        <v>0</v>
      </c>
      <c r="AB202" t="s">
        <v>1309</v>
      </c>
      <c r="AC202" t="s">
        <v>21</v>
      </c>
      <c r="AD202" t="s">
        <v>21</v>
      </c>
      <c r="AE202">
        <v>50.3</v>
      </c>
      <c r="AF202">
        <v>10</v>
      </c>
      <c r="AG202">
        <v>130</v>
      </c>
      <c r="AH202">
        <v>130</v>
      </c>
      <c r="AI202">
        <v>130</v>
      </c>
      <c r="AJ202">
        <v>130</v>
      </c>
      <c r="AK202">
        <v>1095</v>
      </c>
      <c r="AL202" t="s">
        <v>21</v>
      </c>
      <c r="AM202">
        <v>1.88</v>
      </c>
      <c r="AN202">
        <v>101.76</v>
      </c>
      <c r="AO202">
        <v>0.28000000000000003</v>
      </c>
      <c r="AP202" t="s">
        <v>21</v>
      </c>
      <c r="AQ202" t="s">
        <v>21</v>
      </c>
      <c r="AR202" t="b">
        <v>0</v>
      </c>
    </row>
    <row r="203" spans="1:44" x14ac:dyDescent="0.2">
      <c r="A203" t="s">
        <v>1648</v>
      </c>
      <c r="B203" t="s">
        <v>1264</v>
      </c>
      <c r="C203" t="s">
        <v>21</v>
      </c>
      <c r="D203" t="b">
        <v>0</v>
      </c>
      <c r="E203" t="s">
        <v>1099</v>
      </c>
      <c r="F203" t="s">
        <v>21</v>
      </c>
      <c r="G203" t="s">
        <v>21</v>
      </c>
      <c r="H203" t="s">
        <v>1153</v>
      </c>
      <c r="I203" t="s">
        <v>698</v>
      </c>
      <c r="J203" t="s">
        <v>706</v>
      </c>
      <c r="K203" t="s">
        <v>1085</v>
      </c>
      <c r="L203" t="s">
        <v>1278</v>
      </c>
      <c r="M203" s="12">
        <v>216.86747</v>
      </c>
      <c r="N203" s="12">
        <v>614.45783132530198</v>
      </c>
      <c r="O203" t="s">
        <v>21</v>
      </c>
      <c r="P203" t="s">
        <v>21</v>
      </c>
      <c r="Q203" t="s">
        <v>1265</v>
      </c>
      <c r="R203" t="s">
        <v>1593</v>
      </c>
      <c r="S203" s="12">
        <v>60.240963855421299</v>
      </c>
      <c r="T203" s="12">
        <v>144.578313253012</v>
      </c>
      <c r="U203" s="12"/>
      <c r="V203" s="12"/>
      <c r="W203" t="s">
        <v>1302</v>
      </c>
      <c r="X203">
        <v>4</v>
      </c>
      <c r="Y203">
        <v>4</v>
      </c>
      <c r="Z203" t="s">
        <v>1649</v>
      </c>
      <c r="AA203" t="s">
        <v>21</v>
      </c>
      <c r="AB203" t="s">
        <v>21</v>
      </c>
      <c r="AC203" t="s">
        <v>21</v>
      </c>
      <c r="AD203" t="s">
        <v>21</v>
      </c>
      <c r="AE203">
        <v>50.3</v>
      </c>
      <c r="AF203">
        <v>10</v>
      </c>
      <c r="AG203">
        <v>130</v>
      </c>
      <c r="AH203">
        <v>130</v>
      </c>
      <c r="AI203">
        <v>130</v>
      </c>
      <c r="AJ203">
        <v>130</v>
      </c>
      <c r="AK203">
        <v>90</v>
      </c>
      <c r="AL203" t="s">
        <v>21</v>
      </c>
      <c r="AM203">
        <v>1.88</v>
      </c>
      <c r="AN203">
        <v>101.76</v>
      </c>
      <c r="AO203">
        <v>0.28000000000000003</v>
      </c>
      <c r="AP203" t="s">
        <v>21</v>
      </c>
      <c r="AQ203" t="s">
        <v>21</v>
      </c>
      <c r="AR203" t="b">
        <v>0</v>
      </c>
    </row>
    <row r="204" spans="1:44" x14ac:dyDescent="0.2">
      <c r="A204" t="s">
        <v>1648</v>
      </c>
      <c r="B204" t="s">
        <v>1264</v>
      </c>
      <c r="C204" t="s">
        <v>21</v>
      </c>
      <c r="D204" t="b">
        <v>0</v>
      </c>
      <c r="E204" t="s">
        <v>1099</v>
      </c>
      <c r="F204" t="s">
        <v>21</v>
      </c>
      <c r="G204" t="s">
        <v>21</v>
      </c>
      <c r="H204" t="s">
        <v>1153</v>
      </c>
      <c r="I204" t="s">
        <v>22</v>
      </c>
      <c r="J204" t="s">
        <v>707</v>
      </c>
      <c r="K204" t="s">
        <v>1085</v>
      </c>
      <c r="L204" t="s">
        <v>1278</v>
      </c>
      <c r="M204" s="12">
        <v>662.65060200000005</v>
      </c>
      <c r="N204" s="12">
        <v>710.84337349397697</v>
      </c>
      <c r="O204" t="s">
        <v>21</v>
      </c>
      <c r="P204" t="s">
        <v>21</v>
      </c>
      <c r="Q204" t="s">
        <v>1265</v>
      </c>
      <c r="R204" t="s">
        <v>1593</v>
      </c>
      <c r="S204" s="12">
        <v>216.86746987951801</v>
      </c>
      <c r="T204" s="12">
        <v>168.674698795181</v>
      </c>
      <c r="U204" s="12"/>
      <c r="V204" s="12"/>
      <c r="W204" t="s">
        <v>1302</v>
      </c>
      <c r="X204">
        <v>4</v>
      </c>
      <c r="Y204">
        <v>4</v>
      </c>
      <c r="Z204" t="s">
        <v>1649</v>
      </c>
      <c r="AA204" t="s">
        <v>21</v>
      </c>
      <c r="AB204" t="s">
        <v>21</v>
      </c>
      <c r="AC204" t="s">
        <v>21</v>
      </c>
      <c r="AD204" t="s">
        <v>21</v>
      </c>
      <c r="AE204">
        <v>50.3</v>
      </c>
      <c r="AF204">
        <v>10</v>
      </c>
      <c r="AG204">
        <v>130</v>
      </c>
      <c r="AH204">
        <v>130</v>
      </c>
      <c r="AI204">
        <v>130</v>
      </c>
      <c r="AJ204">
        <v>130</v>
      </c>
      <c r="AK204">
        <v>110</v>
      </c>
      <c r="AL204" t="s">
        <v>21</v>
      </c>
      <c r="AM204">
        <v>1.88</v>
      </c>
      <c r="AN204">
        <v>101.76</v>
      </c>
      <c r="AO204">
        <v>0.28000000000000003</v>
      </c>
      <c r="AP204" t="s">
        <v>21</v>
      </c>
      <c r="AQ204" t="s">
        <v>21</v>
      </c>
      <c r="AR204" t="b">
        <v>0</v>
      </c>
    </row>
    <row r="205" spans="1:44" x14ac:dyDescent="0.2">
      <c r="A205" t="s">
        <v>1648</v>
      </c>
      <c r="B205" t="s">
        <v>1264</v>
      </c>
      <c r="C205" t="s">
        <v>21</v>
      </c>
      <c r="D205" t="b">
        <v>0</v>
      </c>
      <c r="E205" t="s">
        <v>1099</v>
      </c>
      <c r="F205" t="s">
        <v>21</v>
      </c>
      <c r="G205" t="s">
        <v>21</v>
      </c>
      <c r="H205" t="s">
        <v>1153</v>
      </c>
      <c r="I205" t="s">
        <v>698</v>
      </c>
      <c r="J205" t="s">
        <v>706</v>
      </c>
      <c r="K205" t="s">
        <v>1085</v>
      </c>
      <c r="L205" t="s">
        <v>1278</v>
      </c>
      <c r="M205" s="12">
        <v>337.34939800000001</v>
      </c>
      <c r="N205" s="12">
        <v>542.16867469879605</v>
      </c>
      <c r="O205" t="s">
        <v>21</v>
      </c>
      <c r="P205" t="s">
        <v>21</v>
      </c>
      <c r="Q205" t="s">
        <v>1265</v>
      </c>
      <c r="R205" t="s">
        <v>1593</v>
      </c>
      <c r="S205" s="12">
        <v>84.337349397590302</v>
      </c>
      <c r="T205" s="12">
        <v>120.481927710843</v>
      </c>
      <c r="U205" s="12"/>
      <c r="V205" s="12"/>
      <c r="W205" t="s">
        <v>1302</v>
      </c>
      <c r="X205">
        <v>4</v>
      </c>
      <c r="Y205">
        <v>4</v>
      </c>
      <c r="Z205" t="s">
        <v>1649</v>
      </c>
      <c r="AA205" t="s">
        <v>21</v>
      </c>
      <c r="AB205" t="s">
        <v>21</v>
      </c>
      <c r="AC205" t="s">
        <v>21</v>
      </c>
      <c r="AD205" t="s">
        <v>21</v>
      </c>
      <c r="AE205">
        <v>50.3</v>
      </c>
      <c r="AF205">
        <v>10</v>
      </c>
      <c r="AG205">
        <v>130</v>
      </c>
      <c r="AH205">
        <v>130</v>
      </c>
      <c r="AI205">
        <v>130</v>
      </c>
      <c r="AJ205">
        <v>130</v>
      </c>
      <c r="AK205">
        <v>130</v>
      </c>
      <c r="AL205" t="s">
        <v>21</v>
      </c>
      <c r="AM205">
        <v>1.88</v>
      </c>
      <c r="AN205">
        <v>101.76</v>
      </c>
      <c r="AO205">
        <v>0.28000000000000003</v>
      </c>
      <c r="AP205" t="s">
        <v>21</v>
      </c>
      <c r="AQ205" t="s">
        <v>21</v>
      </c>
      <c r="AR205" t="b">
        <v>0</v>
      </c>
    </row>
    <row r="206" spans="1:44" x14ac:dyDescent="0.2">
      <c r="A206" t="s">
        <v>1648</v>
      </c>
      <c r="B206" t="s">
        <v>1264</v>
      </c>
      <c r="C206" t="s">
        <v>21</v>
      </c>
      <c r="D206" t="b">
        <v>0</v>
      </c>
      <c r="E206" t="s">
        <v>1099</v>
      </c>
      <c r="F206" t="s">
        <v>21</v>
      </c>
      <c r="G206" t="s">
        <v>21</v>
      </c>
      <c r="H206" t="s">
        <v>1153</v>
      </c>
      <c r="I206" t="s">
        <v>698</v>
      </c>
      <c r="J206" t="s">
        <v>706</v>
      </c>
      <c r="K206" t="s">
        <v>1085</v>
      </c>
      <c r="L206" t="s">
        <v>1278</v>
      </c>
      <c r="M206" s="12">
        <v>2084.3373499999998</v>
      </c>
      <c r="N206" s="12">
        <v>1349.3975903614501</v>
      </c>
      <c r="O206" t="s">
        <v>21</v>
      </c>
      <c r="P206" t="s">
        <v>21</v>
      </c>
      <c r="Q206" t="s">
        <v>1265</v>
      </c>
      <c r="R206" t="s">
        <v>1593</v>
      </c>
      <c r="S206" s="12">
        <v>734.93975903614296</v>
      </c>
      <c r="T206" s="12">
        <v>385.54216867469898</v>
      </c>
      <c r="U206" s="12"/>
      <c r="V206" s="12"/>
      <c r="W206" t="s">
        <v>1302</v>
      </c>
      <c r="X206">
        <v>4</v>
      </c>
      <c r="Y206">
        <v>4</v>
      </c>
      <c r="Z206" t="s">
        <v>1649</v>
      </c>
      <c r="AA206" t="s">
        <v>21</v>
      </c>
      <c r="AB206" t="s">
        <v>21</v>
      </c>
      <c r="AC206" t="s">
        <v>21</v>
      </c>
      <c r="AD206" t="s">
        <v>21</v>
      </c>
      <c r="AE206">
        <v>50.3</v>
      </c>
      <c r="AF206">
        <v>10</v>
      </c>
      <c r="AG206">
        <v>130</v>
      </c>
      <c r="AH206">
        <v>130</v>
      </c>
      <c r="AI206">
        <v>130</v>
      </c>
      <c r="AJ206">
        <v>130</v>
      </c>
      <c r="AK206">
        <v>370</v>
      </c>
      <c r="AL206" t="s">
        <v>21</v>
      </c>
      <c r="AM206">
        <v>1.88</v>
      </c>
      <c r="AN206">
        <v>101.76</v>
      </c>
      <c r="AO206">
        <v>0.28000000000000003</v>
      </c>
      <c r="AP206" t="s">
        <v>21</v>
      </c>
      <c r="AQ206" t="s">
        <v>21</v>
      </c>
      <c r="AR206" t="b">
        <v>0</v>
      </c>
    </row>
    <row r="207" spans="1:44" x14ac:dyDescent="0.2">
      <c r="A207" t="s">
        <v>1648</v>
      </c>
      <c r="B207" t="s">
        <v>1264</v>
      </c>
      <c r="C207" t="s">
        <v>21</v>
      </c>
      <c r="D207" t="b">
        <v>0</v>
      </c>
      <c r="E207" t="s">
        <v>1099</v>
      </c>
      <c r="F207" t="s">
        <v>21</v>
      </c>
      <c r="G207" t="s">
        <v>21</v>
      </c>
      <c r="H207" t="s">
        <v>1153</v>
      </c>
      <c r="I207" t="s">
        <v>700</v>
      </c>
      <c r="J207" t="s">
        <v>706</v>
      </c>
      <c r="K207" t="s">
        <v>1085</v>
      </c>
      <c r="L207" t="s">
        <v>1278</v>
      </c>
      <c r="M207" s="12">
        <v>373.49397599999998</v>
      </c>
      <c r="N207" s="12">
        <v>277.108433734941</v>
      </c>
      <c r="O207" t="s">
        <v>21</v>
      </c>
      <c r="P207" t="s">
        <v>21</v>
      </c>
      <c r="Q207" t="s">
        <v>1265</v>
      </c>
      <c r="R207" t="s">
        <v>1593</v>
      </c>
      <c r="S207" s="12">
        <v>0</v>
      </c>
      <c r="T207" s="12">
        <v>0</v>
      </c>
      <c r="U207" s="12"/>
      <c r="V207" s="12"/>
      <c r="W207" t="s">
        <v>1302</v>
      </c>
      <c r="X207">
        <v>4</v>
      </c>
      <c r="Y207">
        <v>4</v>
      </c>
      <c r="Z207" t="s">
        <v>1649</v>
      </c>
      <c r="AA207" t="s">
        <v>21</v>
      </c>
      <c r="AB207" t="s">
        <v>21</v>
      </c>
      <c r="AC207" t="s">
        <v>21</v>
      </c>
      <c r="AD207" t="s">
        <v>21</v>
      </c>
      <c r="AE207">
        <v>50.3</v>
      </c>
      <c r="AF207">
        <v>10</v>
      </c>
      <c r="AG207">
        <v>130</v>
      </c>
      <c r="AH207">
        <v>130</v>
      </c>
      <c r="AI207">
        <v>130</v>
      </c>
      <c r="AJ207">
        <v>130</v>
      </c>
      <c r="AK207">
        <v>492</v>
      </c>
      <c r="AL207" t="s">
        <v>21</v>
      </c>
      <c r="AM207">
        <v>1.88</v>
      </c>
      <c r="AN207">
        <v>101.76</v>
      </c>
      <c r="AO207">
        <v>0.28000000000000003</v>
      </c>
      <c r="AP207" t="s">
        <v>21</v>
      </c>
      <c r="AQ207" t="s">
        <v>21</v>
      </c>
      <c r="AR207" t="b">
        <v>0</v>
      </c>
    </row>
    <row r="208" spans="1:44" x14ac:dyDescent="0.2">
      <c r="A208" t="s">
        <v>1648</v>
      </c>
      <c r="B208" t="s">
        <v>1264</v>
      </c>
      <c r="C208" t="s">
        <v>21</v>
      </c>
      <c r="D208" t="b">
        <v>0</v>
      </c>
      <c r="E208" t="s">
        <v>1099</v>
      </c>
      <c r="F208" t="s">
        <v>21</v>
      </c>
      <c r="G208" t="s">
        <v>21</v>
      </c>
      <c r="H208" t="s">
        <v>1153</v>
      </c>
      <c r="I208" t="s">
        <v>22</v>
      </c>
      <c r="J208" t="s">
        <v>707</v>
      </c>
      <c r="K208" t="s">
        <v>1085</v>
      </c>
      <c r="L208" t="s">
        <v>1278</v>
      </c>
      <c r="M208" s="12">
        <v>578.31325300000003</v>
      </c>
      <c r="N208" s="12">
        <v>554.21686746988098</v>
      </c>
      <c r="O208" t="s">
        <v>21</v>
      </c>
      <c r="P208" t="s">
        <v>21</v>
      </c>
      <c r="Q208" t="s">
        <v>1265</v>
      </c>
      <c r="R208" t="s">
        <v>1593</v>
      </c>
      <c r="S208" s="12">
        <v>0</v>
      </c>
      <c r="T208" s="12">
        <v>0</v>
      </c>
      <c r="U208" s="12"/>
      <c r="V208" s="12"/>
      <c r="W208" t="s">
        <v>1302</v>
      </c>
      <c r="X208">
        <v>4</v>
      </c>
      <c r="Y208">
        <v>4</v>
      </c>
      <c r="Z208" t="s">
        <v>1649</v>
      </c>
      <c r="AA208" t="s">
        <v>21</v>
      </c>
      <c r="AB208" t="s">
        <v>21</v>
      </c>
      <c r="AC208" t="s">
        <v>21</v>
      </c>
      <c r="AD208" t="s">
        <v>21</v>
      </c>
      <c r="AE208">
        <v>50.3</v>
      </c>
      <c r="AF208">
        <v>10</v>
      </c>
      <c r="AG208">
        <v>130</v>
      </c>
      <c r="AH208">
        <v>130</v>
      </c>
      <c r="AI208">
        <v>130</v>
      </c>
      <c r="AJ208">
        <v>130</v>
      </c>
      <c r="AK208">
        <v>730</v>
      </c>
      <c r="AL208" t="s">
        <v>21</v>
      </c>
      <c r="AM208">
        <v>1.88</v>
      </c>
      <c r="AN208">
        <v>101.76</v>
      </c>
      <c r="AO208">
        <v>0.28000000000000003</v>
      </c>
      <c r="AP208" t="s">
        <v>21</v>
      </c>
      <c r="AQ208" t="s">
        <v>21</v>
      </c>
      <c r="AR208" t="b">
        <v>0</v>
      </c>
    </row>
    <row r="209" spans="1:46" x14ac:dyDescent="0.2">
      <c r="A209" t="s">
        <v>1648</v>
      </c>
      <c r="B209" t="s">
        <v>1264</v>
      </c>
      <c r="C209" t="s">
        <v>21</v>
      </c>
      <c r="D209" t="b">
        <v>0</v>
      </c>
      <c r="E209" t="s">
        <v>1099</v>
      </c>
      <c r="F209" t="s">
        <v>21</v>
      </c>
      <c r="G209" t="s">
        <v>21</v>
      </c>
      <c r="H209" t="s">
        <v>1153</v>
      </c>
      <c r="I209" t="s">
        <v>698</v>
      </c>
      <c r="J209" t="s">
        <v>706</v>
      </c>
      <c r="K209" t="s">
        <v>1085</v>
      </c>
      <c r="L209" t="s">
        <v>1278</v>
      </c>
      <c r="M209" s="12">
        <v>578.31325300000003</v>
      </c>
      <c r="N209" s="12">
        <v>506.02409638554298</v>
      </c>
      <c r="O209" t="s">
        <v>21</v>
      </c>
      <c r="P209" t="s">
        <v>21</v>
      </c>
      <c r="Q209" t="s">
        <v>1265</v>
      </c>
      <c r="R209" t="s">
        <v>1593</v>
      </c>
      <c r="S209" s="12">
        <v>0</v>
      </c>
      <c r="T209" s="12">
        <v>216.86746987951801</v>
      </c>
      <c r="U209" s="12"/>
      <c r="V209" s="12"/>
      <c r="W209" t="s">
        <v>1302</v>
      </c>
      <c r="X209">
        <v>4</v>
      </c>
      <c r="Y209">
        <v>4</v>
      </c>
      <c r="Z209" t="s">
        <v>1649</v>
      </c>
      <c r="AA209" t="s">
        <v>21</v>
      </c>
      <c r="AB209" t="s">
        <v>21</v>
      </c>
      <c r="AC209" t="s">
        <v>21</v>
      </c>
      <c r="AD209" t="s">
        <v>21</v>
      </c>
      <c r="AE209">
        <v>50.3</v>
      </c>
      <c r="AF209">
        <v>10</v>
      </c>
      <c r="AG209">
        <v>130</v>
      </c>
      <c r="AH209">
        <v>130</v>
      </c>
      <c r="AI209">
        <v>130</v>
      </c>
      <c r="AJ209">
        <v>130</v>
      </c>
      <c r="AK209">
        <v>850</v>
      </c>
      <c r="AL209" t="s">
        <v>21</v>
      </c>
      <c r="AM209">
        <v>1.88</v>
      </c>
      <c r="AN209">
        <v>101.76</v>
      </c>
      <c r="AO209">
        <v>0.28000000000000003</v>
      </c>
      <c r="AP209" t="s">
        <v>21</v>
      </c>
      <c r="AQ209" t="s">
        <v>21</v>
      </c>
      <c r="AR209" t="b">
        <v>0</v>
      </c>
    </row>
    <row r="210" spans="1:46" x14ac:dyDescent="0.2">
      <c r="A210" t="s">
        <v>1648</v>
      </c>
      <c r="B210" t="s">
        <v>1264</v>
      </c>
      <c r="C210" t="s">
        <v>21</v>
      </c>
      <c r="D210" t="b">
        <v>0</v>
      </c>
      <c r="E210" t="s">
        <v>1099</v>
      </c>
      <c r="F210" t="s">
        <v>21</v>
      </c>
      <c r="G210" t="s">
        <v>21</v>
      </c>
      <c r="H210" t="s">
        <v>1153</v>
      </c>
      <c r="I210" t="s">
        <v>22</v>
      </c>
      <c r="J210" t="s">
        <v>707</v>
      </c>
      <c r="K210" t="s">
        <v>1085</v>
      </c>
      <c r="L210" t="s">
        <v>1278</v>
      </c>
      <c r="M210" s="12">
        <v>927.71084299999995</v>
      </c>
      <c r="N210" s="12">
        <v>1638.5542168674699</v>
      </c>
      <c r="O210" t="s">
        <v>21</v>
      </c>
      <c r="P210" t="s">
        <v>21</v>
      </c>
      <c r="Q210" t="s">
        <v>1265</v>
      </c>
      <c r="R210" t="s">
        <v>1593</v>
      </c>
      <c r="S210" s="12">
        <v>313.253012048193</v>
      </c>
      <c r="T210" s="12">
        <v>433.73493975903602</v>
      </c>
      <c r="U210" s="12"/>
      <c r="V210" s="12"/>
      <c r="W210" t="s">
        <v>1302</v>
      </c>
      <c r="X210">
        <v>4</v>
      </c>
      <c r="Y210">
        <v>4</v>
      </c>
      <c r="Z210" t="s">
        <v>1649</v>
      </c>
      <c r="AA210" t="b">
        <v>0</v>
      </c>
      <c r="AB210" t="s">
        <v>1309</v>
      </c>
      <c r="AC210" t="s">
        <v>21</v>
      </c>
      <c r="AD210" t="s">
        <v>21</v>
      </c>
      <c r="AE210">
        <v>50.3</v>
      </c>
      <c r="AF210">
        <v>10</v>
      </c>
      <c r="AG210">
        <v>130</v>
      </c>
      <c r="AH210">
        <v>130</v>
      </c>
      <c r="AI210">
        <v>130</v>
      </c>
      <c r="AJ210">
        <v>130</v>
      </c>
      <c r="AK210">
        <v>1095</v>
      </c>
      <c r="AL210" t="s">
        <v>21</v>
      </c>
      <c r="AM210">
        <v>1.88</v>
      </c>
      <c r="AN210">
        <v>101.76</v>
      </c>
      <c r="AO210">
        <v>0.28000000000000003</v>
      </c>
      <c r="AP210" t="s">
        <v>21</v>
      </c>
      <c r="AQ210" t="s">
        <v>21</v>
      </c>
      <c r="AR210" t="b">
        <v>0</v>
      </c>
    </row>
    <row r="211" spans="1:46" x14ac:dyDescent="0.2">
      <c r="A211" t="s">
        <v>1648</v>
      </c>
      <c r="B211" t="s">
        <v>1264</v>
      </c>
      <c r="C211" t="s">
        <v>21</v>
      </c>
      <c r="D211" t="b">
        <v>0</v>
      </c>
      <c r="E211" t="s">
        <v>1099</v>
      </c>
      <c r="F211" t="s">
        <v>21</v>
      </c>
      <c r="G211" t="s">
        <v>21</v>
      </c>
      <c r="H211" t="s">
        <v>1153</v>
      </c>
      <c r="I211" t="s">
        <v>698</v>
      </c>
      <c r="J211" t="s">
        <v>706</v>
      </c>
      <c r="K211" t="s">
        <v>1085</v>
      </c>
      <c r="L211" t="s">
        <v>1278</v>
      </c>
      <c r="M211" s="12">
        <v>713.97189556699504</v>
      </c>
      <c r="N211" s="12">
        <v>659.05098052338496</v>
      </c>
      <c r="O211" t="s">
        <v>21</v>
      </c>
      <c r="P211" t="s">
        <v>21</v>
      </c>
      <c r="Q211" t="s">
        <v>1265</v>
      </c>
      <c r="R211" t="s">
        <v>1593</v>
      </c>
      <c r="S211" s="12">
        <v>126.213592233009</v>
      </c>
      <c r="T211" s="12">
        <v>116.504854368932</v>
      </c>
      <c r="U211" s="12"/>
      <c r="V211" s="12"/>
      <c r="W211" t="s">
        <v>1302</v>
      </c>
      <c r="X211">
        <v>4</v>
      </c>
      <c r="Y211">
        <v>4</v>
      </c>
      <c r="Z211" t="s">
        <v>1649</v>
      </c>
      <c r="AA211" t="b">
        <v>0</v>
      </c>
      <c r="AB211" t="s">
        <v>1309</v>
      </c>
      <c r="AC211" t="s">
        <v>21</v>
      </c>
      <c r="AD211" t="s">
        <v>21</v>
      </c>
      <c r="AE211">
        <v>50.3</v>
      </c>
      <c r="AF211">
        <v>10</v>
      </c>
      <c r="AG211">
        <v>130</v>
      </c>
      <c r="AH211">
        <v>130</v>
      </c>
      <c r="AI211">
        <v>130</v>
      </c>
      <c r="AJ211">
        <v>130</v>
      </c>
      <c r="AK211">
        <v>1095</v>
      </c>
      <c r="AL211" t="s">
        <v>21</v>
      </c>
      <c r="AM211">
        <v>1.88</v>
      </c>
      <c r="AN211">
        <v>101.76</v>
      </c>
      <c r="AO211">
        <v>0.28000000000000003</v>
      </c>
      <c r="AP211" t="s">
        <v>21</v>
      </c>
      <c r="AQ211" t="s">
        <v>21</v>
      </c>
      <c r="AR211" t="b">
        <v>0</v>
      </c>
    </row>
    <row r="212" spans="1:46" ht="16" x14ac:dyDescent="0.2">
      <c r="A212" t="s">
        <v>1411</v>
      </c>
      <c r="B212" t="s">
        <v>1264</v>
      </c>
      <c r="C212" t="s">
        <v>21</v>
      </c>
      <c r="D212" t="b">
        <v>0</v>
      </c>
      <c r="E212" t="s">
        <v>18</v>
      </c>
      <c r="F212" t="s">
        <v>21</v>
      </c>
      <c r="G212" t="s">
        <v>21</v>
      </c>
      <c r="H212" t="s">
        <v>1192</v>
      </c>
      <c r="I212" t="s">
        <v>700</v>
      </c>
      <c r="J212" t="s">
        <v>706</v>
      </c>
      <c r="K212" t="s">
        <v>1086</v>
      </c>
      <c r="L212" s="8" t="s">
        <v>1278</v>
      </c>
      <c r="M212" s="12">
        <v>54.7826086956522</v>
      </c>
      <c r="N212" s="12">
        <v>148.11594202898601</v>
      </c>
      <c r="O212" t="s">
        <v>21</v>
      </c>
      <c r="P212" t="s">
        <v>21</v>
      </c>
      <c r="Q212" t="s">
        <v>1265</v>
      </c>
      <c r="R212" t="s">
        <v>1422</v>
      </c>
      <c r="S212" s="12">
        <v>13.188405797101399</v>
      </c>
      <c r="T212" s="12">
        <v>22.318840579710098</v>
      </c>
      <c r="U212" s="12"/>
      <c r="V212" s="12"/>
      <c r="W212" t="s">
        <v>1302</v>
      </c>
      <c r="X212">
        <v>5</v>
      </c>
      <c r="Y212">
        <v>5</v>
      </c>
      <c r="Z212" t="s">
        <v>1420</v>
      </c>
      <c r="AA212" t="s">
        <v>21</v>
      </c>
      <c r="AB212" t="s">
        <v>21</v>
      </c>
      <c r="AC212" t="s">
        <v>21</v>
      </c>
      <c r="AD212" t="s">
        <v>21</v>
      </c>
      <c r="AE212">
        <v>63.62</v>
      </c>
      <c r="AF212" t="s">
        <v>21</v>
      </c>
      <c r="AG212">
        <v>100</v>
      </c>
      <c r="AH212">
        <v>100</v>
      </c>
      <c r="AI212">
        <v>100</v>
      </c>
      <c r="AJ212">
        <v>100</v>
      </c>
      <c r="AK212">
        <v>21</v>
      </c>
      <c r="AL212" t="s">
        <v>21</v>
      </c>
      <c r="AM212" t="s">
        <v>21</v>
      </c>
      <c r="AN212" t="s">
        <v>21</v>
      </c>
      <c r="AO212" t="s">
        <v>21</v>
      </c>
      <c r="AP212" t="s">
        <v>21</v>
      </c>
      <c r="AQ212" t="s">
        <v>21</v>
      </c>
      <c r="AR212" t="b">
        <v>0</v>
      </c>
      <c r="AT212" t="s">
        <v>1433</v>
      </c>
    </row>
    <row r="213" spans="1:46" ht="16" x14ac:dyDescent="0.2">
      <c r="A213" t="s">
        <v>1411</v>
      </c>
      <c r="B213" t="s">
        <v>1264</v>
      </c>
      <c r="C213" t="s">
        <v>21</v>
      </c>
      <c r="D213" t="b">
        <v>0</v>
      </c>
      <c r="E213" t="s">
        <v>18</v>
      </c>
      <c r="F213" t="s">
        <v>21</v>
      </c>
      <c r="G213" t="s">
        <v>21</v>
      </c>
      <c r="H213" t="s">
        <v>1192</v>
      </c>
      <c r="I213" t="s">
        <v>700</v>
      </c>
      <c r="J213" t="s">
        <v>706</v>
      </c>
      <c r="K213" t="s">
        <v>1086</v>
      </c>
      <c r="L213" s="8" t="s">
        <v>1278</v>
      </c>
      <c r="M213" s="12">
        <v>70</v>
      </c>
      <c r="N213" s="12">
        <v>153.18840579710101</v>
      </c>
      <c r="O213" t="s">
        <v>21</v>
      </c>
      <c r="P213" t="s">
        <v>21</v>
      </c>
      <c r="Q213" t="s">
        <v>1265</v>
      </c>
      <c r="R213" t="s">
        <v>1422</v>
      </c>
      <c r="S213" s="12">
        <v>13.188405797101501</v>
      </c>
      <c r="T213" s="12">
        <v>22.318840579710098</v>
      </c>
      <c r="U213" s="12"/>
      <c r="V213" s="12"/>
      <c r="W213" t="s">
        <v>1302</v>
      </c>
      <c r="X213">
        <v>5</v>
      </c>
      <c r="Y213">
        <v>5</v>
      </c>
      <c r="Z213" t="s">
        <v>1420</v>
      </c>
      <c r="AA213" t="s">
        <v>21</v>
      </c>
      <c r="AB213" t="s">
        <v>21</v>
      </c>
      <c r="AC213" t="s">
        <v>21</v>
      </c>
      <c r="AD213" t="s">
        <v>21</v>
      </c>
      <c r="AE213">
        <v>63.62</v>
      </c>
      <c r="AF213" t="s">
        <v>21</v>
      </c>
      <c r="AG213">
        <v>100</v>
      </c>
      <c r="AH213">
        <v>100</v>
      </c>
      <c r="AI213">
        <v>100</v>
      </c>
      <c r="AJ213">
        <v>100</v>
      </c>
      <c r="AK213">
        <v>28</v>
      </c>
      <c r="AL213" t="s">
        <v>21</v>
      </c>
      <c r="AM213" t="s">
        <v>21</v>
      </c>
      <c r="AN213" t="s">
        <v>21</v>
      </c>
      <c r="AO213" t="s">
        <v>21</v>
      </c>
      <c r="AP213" t="s">
        <v>21</v>
      </c>
      <c r="AQ213" t="s">
        <v>21</v>
      </c>
      <c r="AR213" t="b">
        <v>0</v>
      </c>
    </row>
    <row r="214" spans="1:46" ht="16" x14ac:dyDescent="0.2">
      <c r="A214" t="s">
        <v>1411</v>
      </c>
      <c r="B214" t="s">
        <v>1264</v>
      </c>
      <c r="C214" t="s">
        <v>21</v>
      </c>
      <c r="D214" t="b">
        <v>0</v>
      </c>
      <c r="E214" t="s">
        <v>18</v>
      </c>
      <c r="F214" t="s">
        <v>21</v>
      </c>
      <c r="G214" t="s">
        <v>21</v>
      </c>
      <c r="H214" t="s">
        <v>1192</v>
      </c>
      <c r="I214" t="s">
        <v>700</v>
      </c>
      <c r="J214" t="s">
        <v>706</v>
      </c>
      <c r="K214" t="s">
        <v>1086</v>
      </c>
      <c r="L214" s="8" t="s">
        <v>1278</v>
      </c>
      <c r="M214" s="12">
        <v>141.01449275362299</v>
      </c>
      <c r="N214" s="12">
        <v>283.04347826087002</v>
      </c>
      <c r="O214" t="s">
        <v>21</v>
      </c>
      <c r="P214" t="s">
        <v>21</v>
      </c>
      <c r="Q214" t="s">
        <v>1265</v>
      </c>
      <c r="R214" t="s">
        <v>1422</v>
      </c>
      <c r="S214" s="12">
        <v>17.246376811594299</v>
      </c>
      <c r="T214" s="12">
        <v>21.3043478260869</v>
      </c>
      <c r="U214" s="12"/>
      <c r="V214" s="12"/>
      <c r="W214" t="s">
        <v>1302</v>
      </c>
      <c r="X214">
        <v>5</v>
      </c>
      <c r="Y214">
        <v>5</v>
      </c>
      <c r="Z214" t="s">
        <v>1420</v>
      </c>
      <c r="AA214" t="s">
        <v>21</v>
      </c>
      <c r="AB214" t="s">
        <v>21</v>
      </c>
      <c r="AC214" t="s">
        <v>21</v>
      </c>
      <c r="AD214" t="s">
        <v>21</v>
      </c>
      <c r="AE214">
        <v>63.62</v>
      </c>
      <c r="AF214" t="s">
        <v>21</v>
      </c>
      <c r="AG214">
        <v>100</v>
      </c>
      <c r="AH214">
        <v>100</v>
      </c>
      <c r="AI214">
        <v>100</v>
      </c>
      <c r="AJ214">
        <v>100</v>
      </c>
      <c r="AK214">
        <v>46</v>
      </c>
      <c r="AL214" t="s">
        <v>21</v>
      </c>
      <c r="AM214" t="s">
        <v>21</v>
      </c>
      <c r="AN214" t="s">
        <v>21</v>
      </c>
      <c r="AO214" t="s">
        <v>21</v>
      </c>
      <c r="AP214" t="s">
        <v>21</v>
      </c>
      <c r="AQ214" t="s">
        <v>21</v>
      </c>
      <c r="AR214" t="b">
        <v>0</v>
      </c>
    </row>
    <row r="215" spans="1:46" ht="16" x14ac:dyDescent="0.2">
      <c r="A215" t="s">
        <v>1411</v>
      </c>
      <c r="B215" t="s">
        <v>1264</v>
      </c>
      <c r="C215" t="s">
        <v>21</v>
      </c>
      <c r="D215" t="b">
        <v>0</v>
      </c>
      <c r="E215" t="s">
        <v>18</v>
      </c>
      <c r="F215" t="s">
        <v>21</v>
      </c>
      <c r="G215" t="s">
        <v>21</v>
      </c>
      <c r="H215" t="s">
        <v>1192</v>
      </c>
      <c r="I215" t="s">
        <v>701</v>
      </c>
      <c r="J215" t="s">
        <v>706</v>
      </c>
      <c r="K215" t="s">
        <v>1086</v>
      </c>
      <c r="L215" s="8" t="s">
        <v>1278</v>
      </c>
      <c r="M215" s="12">
        <v>36.521739130434803</v>
      </c>
      <c r="N215" s="12">
        <v>73.043478260869605</v>
      </c>
      <c r="O215" t="s">
        <v>21</v>
      </c>
      <c r="P215" t="s">
        <v>21</v>
      </c>
      <c r="Q215" t="s">
        <v>1265</v>
      </c>
      <c r="R215" t="s">
        <v>1422</v>
      </c>
      <c r="S215" s="12">
        <v>2.02898550724638</v>
      </c>
      <c r="T215" s="12">
        <v>5.0724637681159397</v>
      </c>
      <c r="U215" s="12"/>
      <c r="V215" s="12"/>
      <c r="W215" t="s">
        <v>1302</v>
      </c>
      <c r="X215">
        <v>5</v>
      </c>
      <c r="Y215">
        <v>5</v>
      </c>
      <c r="Z215" t="s">
        <v>1420</v>
      </c>
      <c r="AA215" t="b">
        <v>1</v>
      </c>
      <c r="AB215" t="s">
        <v>1306</v>
      </c>
      <c r="AC215" t="s">
        <v>21</v>
      </c>
      <c r="AD215" t="s">
        <v>21</v>
      </c>
      <c r="AE215">
        <v>63.62</v>
      </c>
      <c r="AF215" t="s">
        <v>21</v>
      </c>
      <c r="AG215">
        <v>100</v>
      </c>
      <c r="AH215">
        <v>100</v>
      </c>
      <c r="AI215">
        <v>100</v>
      </c>
      <c r="AJ215">
        <v>100</v>
      </c>
      <c r="AK215">
        <v>58</v>
      </c>
      <c r="AL215" t="s">
        <v>21</v>
      </c>
      <c r="AM215" t="s">
        <v>21</v>
      </c>
      <c r="AN215" t="s">
        <v>21</v>
      </c>
      <c r="AO215" t="s">
        <v>21</v>
      </c>
      <c r="AP215" t="s">
        <v>21</v>
      </c>
      <c r="AQ215" t="s">
        <v>21</v>
      </c>
      <c r="AR215" t="b">
        <v>0</v>
      </c>
    </row>
    <row r="216" spans="1:46" ht="16" x14ac:dyDescent="0.2">
      <c r="A216" t="s">
        <v>1411</v>
      </c>
      <c r="B216" t="s">
        <v>1264</v>
      </c>
      <c r="C216" t="s">
        <v>21</v>
      </c>
      <c r="D216" t="b">
        <v>0</v>
      </c>
      <c r="E216" t="s">
        <v>1117</v>
      </c>
      <c r="F216" t="s">
        <v>21</v>
      </c>
      <c r="G216" t="s">
        <v>21</v>
      </c>
      <c r="H216" t="s">
        <v>1192</v>
      </c>
      <c r="I216" t="s">
        <v>700</v>
      </c>
      <c r="J216" t="s">
        <v>706</v>
      </c>
      <c r="K216" t="s">
        <v>1086</v>
      </c>
      <c r="L216" s="8" t="s">
        <v>1278</v>
      </c>
      <c r="M216" s="12">
        <v>3.2145454545454499</v>
      </c>
      <c r="N216" s="12">
        <v>2.3745454545454501</v>
      </c>
      <c r="O216" t="s">
        <v>21</v>
      </c>
      <c r="P216" t="s">
        <v>21</v>
      </c>
      <c r="Q216" t="s">
        <v>1265</v>
      </c>
      <c r="R216" t="s">
        <v>1422</v>
      </c>
      <c r="S216" s="12">
        <v>0.941818181818182</v>
      </c>
      <c r="T216" s="12">
        <v>0.71272727272727399</v>
      </c>
      <c r="U216" s="12"/>
      <c r="V216" s="12"/>
      <c r="W216" t="s">
        <v>1302</v>
      </c>
      <c r="X216">
        <v>5</v>
      </c>
      <c r="Y216">
        <v>5</v>
      </c>
      <c r="Z216" t="s">
        <v>1420</v>
      </c>
      <c r="AA216" t="s">
        <v>21</v>
      </c>
      <c r="AB216" t="s">
        <v>21</v>
      </c>
      <c r="AC216" t="s">
        <v>21</v>
      </c>
      <c r="AD216" t="s">
        <v>21</v>
      </c>
      <c r="AE216">
        <v>63.62</v>
      </c>
      <c r="AF216" t="s">
        <v>21</v>
      </c>
      <c r="AG216">
        <v>100</v>
      </c>
      <c r="AH216">
        <v>100</v>
      </c>
      <c r="AI216">
        <v>100</v>
      </c>
      <c r="AJ216">
        <v>100</v>
      </c>
      <c r="AK216">
        <v>21</v>
      </c>
      <c r="AL216" t="s">
        <v>21</v>
      </c>
      <c r="AM216" t="s">
        <v>21</v>
      </c>
      <c r="AN216" t="s">
        <v>21</v>
      </c>
      <c r="AO216" t="s">
        <v>21</v>
      </c>
      <c r="AP216" t="s">
        <v>21</v>
      </c>
      <c r="AQ216" t="s">
        <v>21</v>
      </c>
      <c r="AR216" t="b">
        <v>0</v>
      </c>
    </row>
    <row r="217" spans="1:46" ht="16" x14ac:dyDescent="0.2">
      <c r="A217" t="s">
        <v>1411</v>
      </c>
      <c r="B217" t="s">
        <v>1264</v>
      </c>
      <c r="C217" t="s">
        <v>21</v>
      </c>
      <c r="D217" t="b">
        <v>0</v>
      </c>
      <c r="E217" t="s">
        <v>1117</v>
      </c>
      <c r="F217" t="s">
        <v>21</v>
      </c>
      <c r="G217" t="s">
        <v>21</v>
      </c>
      <c r="H217" t="s">
        <v>1192</v>
      </c>
      <c r="I217" t="s">
        <v>700</v>
      </c>
      <c r="J217" t="s">
        <v>706</v>
      </c>
      <c r="K217" t="s">
        <v>1086</v>
      </c>
      <c r="L217" s="8" t="s">
        <v>1278</v>
      </c>
      <c r="M217" s="12">
        <v>4.2327272727272698</v>
      </c>
      <c r="N217" s="12">
        <v>2.60363636363636</v>
      </c>
      <c r="O217" t="s">
        <v>21</v>
      </c>
      <c r="P217" t="s">
        <v>21</v>
      </c>
      <c r="Q217" t="s">
        <v>1265</v>
      </c>
      <c r="R217" t="s">
        <v>1422</v>
      </c>
      <c r="S217" s="12">
        <v>0.55999999999999905</v>
      </c>
      <c r="T217" s="12">
        <v>0.941818181818183</v>
      </c>
      <c r="U217" s="12"/>
      <c r="V217" s="12"/>
      <c r="W217" t="s">
        <v>1302</v>
      </c>
      <c r="X217">
        <v>5</v>
      </c>
      <c r="Y217">
        <v>5</v>
      </c>
      <c r="Z217" t="s">
        <v>1420</v>
      </c>
      <c r="AA217" t="s">
        <v>21</v>
      </c>
      <c r="AB217" t="s">
        <v>21</v>
      </c>
      <c r="AC217" t="s">
        <v>21</v>
      </c>
      <c r="AD217" t="s">
        <v>21</v>
      </c>
      <c r="AE217">
        <v>63.62</v>
      </c>
      <c r="AF217" t="s">
        <v>21</v>
      </c>
      <c r="AG217">
        <v>100</v>
      </c>
      <c r="AH217">
        <v>100</v>
      </c>
      <c r="AI217">
        <v>100</v>
      </c>
      <c r="AJ217">
        <v>100</v>
      </c>
      <c r="AK217">
        <v>28</v>
      </c>
      <c r="AL217" t="s">
        <v>21</v>
      </c>
      <c r="AM217" t="s">
        <v>21</v>
      </c>
      <c r="AN217" t="s">
        <v>21</v>
      </c>
      <c r="AO217" t="s">
        <v>21</v>
      </c>
      <c r="AP217" t="s">
        <v>21</v>
      </c>
      <c r="AQ217" t="s">
        <v>21</v>
      </c>
      <c r="AR217" t="b">
        <v>0</v>
      </c>
    </row>
    <row r="218" spans="1:46" ht="16" x14ac:dyDescent="0.2">
      <c r="A218" t="s">
        <v>1411</v>
      </c>
      <c r="B218" t="s">
        <v>1264</v>
      </c>
      <c r="C218" t="s">
        <v>21</v>
      </c>
      <c r="D218" t="b">
        <v>0</v>
      </c>
      <c r="E218" t="s">
        <v>1117</v>
      </c>
      <c r="F218" t="s">
        <v>21</v>
      </c>
      <c r="G218" t="s">
        <v>21</v>
      </c>
      <c r="H218" t="s">
        <v>1192</v>
      </c>
      <c r="I218" t="s">
        <v>700</v>
      </c>
      <c r="J218" t="s">
        <v>706</v>
      </c>
      <c r="K218" t="s">
        <v>1086</v>
      </c>
      <c r="L218" s="8" t="s">
        <v>1278</v>
      </c>
      <c r="M218" s="12">
        <v>5.6327272727272701</v>
      </c>
      <c r="N218" s="12">
        <v>4.2327272727272698</v>
      </c>
      <c r="O218" t="s">
        <v>21</v>
      </c>
      <c r="P218" t="s">
        <v>21</v>
      </c>
      <c r="Q218" t="s">
        <v>1265</v>
      </c>
      <c r="R218" t="s">
        <v>1422</v>
      </c>
      <c r="S218" s="12">
        <v>1.5018181818181799</v>
      </c>
      <c r="T218" s="12">
        <v>0.941818181818181</v>
      </c>
      <c r="U218" s="12"/>
      <c r="V218" s="12"/>
      <c r="W218" t="s">
        <v>1302</v>
      </c>
      <c r="X218">
        <v>5</v>
      </c>
      <c r="Y218">
        <v>5</v>
      </c>
      <c r="Z218" t="s">
        <v>1420</v>
      </c>
      <c r="AA218" t="b">
        <v>1</v>
      </c>
      <c r="AB218" t="s">
        <v>1269</v>
      </c>
      <c r="AC218">
        <v>4.2999999999999997E-2</v>
      </c>
      <c r="AD218" t="s">
        <v>21</v>
      </c>
      <c r="AE218">
        <v>63.62</v>
      </c>
      <c r="AF218" t="s">
        <v>21</v>
      </c>
      <c r="AG218">
        <v>100</v>
      </c>
      <c r="AH218">
        <v>100</v>
      </c>
      <c r="AI218">
        <v>100</v>
      </c>
      <c r="AJ218">
        <v>100</v>
      </c>
      <c r="AK218">
        <v>46</v>
      </c>
      <c r="AL218" t="s">
        <v>21</v>
      </c>
      <c r="AM218" t="s">
        <v>21</v>
      </c>
      <c r="AN218" t="s">
        <v>21</v>
      </c>
      <c r="AO218" t="s">
        <v>21</v>
      </c>
      <c r="AP218" t="s">
        <v>21</v>
      </c>
      <c r="AQ218" t="s">
        <v>21</v>
      </c>
      <c r="AR218" t="b">
        <v>0</v>
      </c>
    </row>
    <row r="219" spans="1:46" ht="16" x14ac:dyDescent="0.2">
      <c r="A219" t="s">
        <v>1411</v>
      </c>
      <c r="B219" t="s">
        <v>1264</v>
      </c>
      <c r="C219" t="s">
        <v>21</v>
      </c>
      <c r="D219" t="b">
        <v>0</v>
      </c>
      <c r="E219" t="s">
        <v>1117</v>
      </c>
      <c r="F219" t="s">
        <v>21</v>
      </c>
      <c r="G219" t="s">
        <v>21</v>
      </c>
      <c r="H219" t="s">
        <v>1192</v>
      </c>
      <c r="I219" t="s">
        <v>701</v>
      </c>
      <c r="J219" t="s">
        <v>706</v>
      </c>
      <c r="K219" t="s">
        <v>1086</v>
      </c>
      <c r="L219" s="8" t="s">
        <v>1278</v>
      </c>
      <c r="M219" s="12">
        <v>4.6399999999999997</v>
      </c>
      <c r="N219" s="12">
        <v>2.4</v>
      </c>
      <c r="O219" t="s">
        <v>21</v>
      </c>
      <c r="P219" t="s">
        <v>21</v>
      </c>
      <c r="Q219" t="s">
        <v>1265</v>
      </c>
      <c r="R219" t="s">
        <v>1422</v>
      </c>
      <c r="S219" s="12">
        <v>0.91636363636363805</v>
      </c>
      <c r="T219" s="12">
        <v>0.25454545454545202</v>
      </c>
      <c r="U219" s="12"/>
      <c r="V219" s="12"/>
      <c r="W219" t="s">
        <v>1302</v>
      </c>
      <c r="X219">
        <v>5</v>
      </c>
      <c r="Y219">
        <v>5</v>
      </c>
      <c r="Z219" t="s">
        <v>1420</v>
      </c>
      <c r="AA219" t="s">
        <v>21</v>
      </c>
      <c r="AB219" t="s">
        <v>21</v>
      </c>
      <c r="AC219" t="s">
        <v>21</v>
      </c>
      <c r="AD219" t="s">
        <v>21</v>
      </c>
      <c r="AE219">
        <v>63.62</v>
      </c>
      <c r="AF219" t="s">
        <v>21</v>
      </c>
      <c r="AG219">
        <v>100</v>
      </c>
      <c r="AH219">
        <v>100</v>
      </c>
      <c r="AI219">
        <v>100</v>
      </c>
      <c r="AJ219">
        <v>100</v>
      </c>
      <c r="AK219">
        <v>58</v>
      </c>
      <c r="AL219" t="s">
        <v>21</v>
      </c>
      <c r="AM219" t="s">
        <v>21</v>
      </c>
      <c r="AN219" t="s">
        <v>21</v>
      </c>
      <c r="AO219" t="s">
        <v>21</v>
      </c>
      <c r="AP219" t="s">
        <v>21</v>
      </c>
      <c r="AQ219" t="s">
        <v>21</v>
      </c>
      <c r="AR219" t="b">
        <v>0</v>
      </c>
    </row>
    <row r="220" spans="1:46" ht="16" x14ac:dyDescent="0.2">
      <c r="A220" t="s">
        <v>1411</v>
      </c>
      <c r="B220" t="s">
        <v>1264</v>
      </c>
      <c r="C220" t="s">
        <v>21</v>
      </c>
      <c r="D220" t="b">
        <v>1</v>
      </c>
      <c r="E220" t="s">
        <v>1412</v>
      </c>
      <c r="F220" t="s">
        <v>21</v>
      </c>
      <c r="G220" t="s">
        <v>21</v>
      </c>
      <c r="H220" t="s">
        <v>1192</v>
      </c>
      <c r="I220" t="s">
        <v>21</v>
      </c>
      <c r="J220" t="s">
        <v>706</v>
      </c>
      <c r="K220" t="s">
        <v>1086</v>
      </c>
      <c r="L220" s="8" t="s">
        <v>1278</v>
      </c>
      <c r="M220">
        <v>260.8</v>
      </c>
      <c r="N220">
        <v>434.2</v>
      </c>
      <c r="O220" t="s">
        <v>21</v>
      </c>
      <c r="P220" t="s">
        <v>21</v>
      </c>
      <c r="Q220" t="s">
        <v>1265</v>
      </c>
      <c r="R220" t="s">
        <v>1422</v>
      </c>
      <c r="S220">
        <v>35.5</v>
      </c>
      <c r="T220">
        <v>57</v>
      </c>
      <c r="W220" t="s">
        <v>1302</v>
      </c>
      <c r="X220">
        <v>5</v>
      </c>
      <c r="Y220">
        <v>5</v>
      </c>
      <c r="Z220" t="s">
        <v>1421</v>
      </c>
      <c r="AA220" t="s">
        <v>21</v>
      </c>
      <c r="AB220" t="s">
        <v>21</v>
      </c>
      <c r="AC220" t="s">
        <v>21</v>
      </c>
      <c r="AD220" t="s">
        <v>21</v>
      </c>
      <c r="AE220">
        <v>63.62</v>
      </c>
      <c r="AF220" t="s">
        <v>21</v>
      </c>
      <c r="AG220">
        <v>100</v>
      </c>
      <c r="AH220">
        <v>100</v>
      </c>
      <c r="AI220">
        <v>100</v>
      </c>
      <c r="AJ220">
        <v>100</v>
      </c>
      <c r="AK220">
        <v>58</v>
      </c>
      <c r="AL220" t="s">
        <v>21</v>
      </c>
      <c r="AM220" t="s">
        <v>21</v>
      </c>
      <c r="AN220" t="s">
        <v>21</v>
      </c>
      <c r="AO220" t="s">
        <v>21</v>
      </c>
      <c r="AP220" t="s">
        <v>21</v>
      </c>
      <c r="AQ220" t="s">
        <v>21</v>
      </c>
      <c r="AR220" t="b">
        <v>0</v>
      </c>
      <c r="AT220" t="s">
        <v>1423</v>
      </c>
    </row>
    <row r="221" spans="1:46" ht="16" x14ac:dyDescent="0.2">
      <c r="A221" t="s">
        <v>1411</v>
      </c>
      <c r="B221" t="s">
        <v>1264</v>
      </c>
      <c r="C221" t="s">
        <v>21</v>
      </c>
      <c r="D221" t="b">
        <v>1</v>
      </c>
      <c r="E221" t="s">
        <v>1413</v>
      </c>
      <c r="F221" t="s">
        <v>21</v>
      </c>
      <c r="G221" t="s">
        <v>21</v>
      </c>
      <c r="H221" t="s">
        <v>1192</v>
      </c>
      <c r="I221" t="s">
        <v>21</v>
      </c>
      <c r="J221" t="s">
        <v>706</v>
      </c>
      <c r="K221" t="s">
        <v>1086</v>
      </c>
      <c r="L221" s="8" t="s">
        <v>1278</v>
      </c>
      <c r="M221">
        <v>4.4000000000000004</v>
      </c>
      <c r="N221">
        <v>147</v>
      </c>
      <c r="O221" t="s">
        <v>21</v>
      </c>
      <c r="P221" t="s">
        <v>21</v>
      </c>
      <c r="Q221" t="s">
        <v>1265</v>
      </c>
      <c r="R221" t="s">
        <v>1422</v>
      </c>
      <c r="S221">
        <v>0</v>
      </c>
      <c r="T221">
        <v>26.8</v>
      </c>
      <c r="W221" t="s">
        <v>1302</v>
      </c>
      <c r="X221">
        <v>5</v>
      </c>
      <c r="Y221">
        <v>5</v>
      </c>
      <c r="Z221" t="s">
        <v>1421</v>
      </c>
      <c r="AA221" t="s">
        <v>21</v>
      </c>
      <c r="AB221" t="s">
        <v>21</v>
      </c>
      <c r="AC221" t="s">
        <v>21</v>
      </c>
      <c r="AD221" t="s">
        <v>21</v>
      </c>
      <c r="AE221">
        <v>63.62</v>
      </c>
      <c r="AF221" t="s">
        <v>21</v>
      </c>
      <c r="AG221">
        <v>100</v>
      </c>
      <c r="AH221">
        <v>100</v>
      </c>
      <c r="AI221">
        <v>100</v>
      </c>
      <c r="AJ221">
        <v>100</v>
      </c>
      <c r="AK221">
        <v>58</v>
      </c>
      <c r="AL221" t="s">
        <v>21</v>
      </c>
      <c r="AM221" t="s">
        <v>21</v>
      </c>
      <c r="AN221" t="s">
        <v>21</v>
      </c>
      <c r="AO221" t="s">
        <v>21</v>
      </c>
      <c r="AP221" t="s">
        <v>21</v>
      </c>
      <c r="AQ221" t="s">
        <v>21</v>
      </c>
      <c r="AR221" t="b">
        <v>0</v>
      </c>
    </row>
    <row r="222" spans="1:46" ht="16" x14ac:dyDescent="0.2">
      <c r="A222" t="s">
        <v>1411</v>
      </c>
      <c r="B222" t="s">
        <v>1264</v>
      </c>
      <c r="C222" t="s">
        <v>21</v>
      </c>
      <c r="D222" t="b">
        <v>1</v>
      </c>
      <c r="E222" t="s">
        <v>1414</v>
      </c>
      <c r="F222" t="s">
        <v>21</v>
      </c>
      <c r="G222" t="s">
        <v>21</v>
      </c>
      <c r="H222" t="s">
        <v>1192</v>
      </c>
      <c r="I222" t="s">
        <v>21</v>
      </c>
      <c r="J222" t="s">
        <v>706</v>
      </c>
      <c r="K222" t="s">
        <v>1086</v>
      </c>
      <c r="L222" s="8" t="s">
        <v>1278</v>
      </c>
      <c r="M222">
        <v>23</v>
      </c>
      <c r="N222">
        <v>40.799999999999997</v>
      </c>
      <c r="O222" t="s">
        <v>21</v>
      </c>
      <c r="P222" t="s">
        <v>21</v>
      </c>
      <c r="Q222" t="s">
        <v>1265</v>
      </c>
      <c r="R222" t="s">
        <v>1422</v>
      </c>
      <c r="S222">
        <v>7</v>
      </c>
      <c r="T222">
        <v>7.8</v>
      </c>
      <c r="W222" t="s">
        <v>1302</v>
      </c>
      <c r="X222">
        <v>5</v>
      </c>
      <c r="Y222">
        <v>5</v>
      </c>
      <c r="Z222" t="s">
        <v>1421</v>
      </c>
      <c r="AA222" t="s">
        <v>21</v>
      </c>
      <c r="AB222" t="s">
        <v>21</v>
      </c>
      <c r="AC222" t="s">
        <v>21</v>
      </c>
      <c r="AD222" t="s">
        <v>21</v>
      </c>
      <c r="AE222">
        <v>63.62</v>
      </c>
      <c r="AF222" t="s">
        <v>21</v>
      </c>
      <c r="AG222">
        <v>100</v>
      </c>
      <c r="AH222">
        <v>100</v>
      </c>
      <c r="AI222">
        <v>100</v>
      </c>
      <c r="AJ222">
        <v>100</v>
      </c>
      <c r="AK222">
        <v>58</v>
      </c>
      <c r="AL222" t="s">
        <v>21</v>
      </c>
      <c r="AM222" t="s">
        <v>21</v>
      </c>
      <c r="AN222" t="s">
        <v>21</v>
      </c>
      <c r="AO222" t="s">
        <v>21</v>
      </c>
      <c r="AP222" t="s">
        <v>21</v>
      </c>
      <c r="AQ222" t="s">
        <v>21</v>
      </c>
      <c r="AR222" t="b">
        <v>0</v>
      </c>
    </row>
    <row r="223" spans="1:46" ht="16" x14ac:dyDescent="0.2">
      <c r="A223" t="s">
        <v>1411</v>
      </c>
      <c r="B223" t="s">
        <v>1264</v>
      </c>
      <c r="C223" t="s">
        <v>21</v>
      </c>
      <c r="D223" t="b">
        <v>1</v>
      </c>
      <c r="E223" t="s">
        <v>1415</v>
      </c>
      <c r="F223" t="s">
        <v>21</v>
      </c>
      <c r="G223" t="s">
        <v>21</v>
      </c>
      <c r="H223" t="s">
        <v>1192</v>
      </c>
      <c r="I223" t="s">
        <v>21</v>
      </c>
      <c r="J223" t="s">
        <v>706</v>
      </c>
      <c r="K223" t="s">
        <v>1086</v>
      </c>
      <c r="L223" s="8" t="s">
        <v>1278</v>
      </c>
      <c r="M223">
        <v>9.6</v>
      </c>
      <c r="N223">
        <v>30</v>
      </c>
      <c r="O223" t="s">
        <v>21</v>
      </c>
      <c r="P223" t="s">
        <v>21</v>
      </c>
      <c r="Q223" t="s">
        <v>1265</v>
      </c>
      <c r="R223" t="s">
        <v>1422</v>
      </c>
      <c r="S223">
        <v>4.8</v>
      </c>
      <c r="T223">
        <v>5.8</v>
      </c>
      <c r="W223" t="s">
        <v>1302</v>
      </c>
      <c r="X223">
        <v>5</v>
      </c>
      <c r="Y223">
        <v>5</v>
      </c>
      <c r="Z223" t="s">
        <v>1421</v>
      </c>
      <c r="AA223" t="s">
        <v>21</v>
      </c>
      <c r="AB223" t="s">
        <v>21</v>
      </c>
      <c r="AC223" t="s">
        <v>21</v>
      </c>
      <c r="AD223" t="s">
        <v>21</v>
      </c>
      <c r="AE223">
        <v>63.62</v>
      </c>
      <c r="AF223" t="s">
        <v>21</v>
      </c>
      <c r="AG223">
        <v>100</v>
      </c>
      <c r="AH223">
        <v>100</v>
      </c>
      <c r="AI223">
        <v>100</v>
      </c>
      <c r="AJ223">
        <v>100</v>
      </c>
      <c r="AK223">
        <v>58</v>
      </c>
      <c r="AL223" t="s">
        <v>21</v>
      </c>
      <c r="AM223" t="s">
        <v>21</v>
      </c>
      <c r="AN223" t="s">
        <v>21</v>
      </c>
      <c r="AO223" t="s">
        <v>21</v>
      </c>
      <c r="AP223" t="s">
        <v>21</v>
      </c>
      <c r="AQ223" t="s">
        <v>21</v>
      </c>
      <c r="AR223" t="b">
        <v>0</v>
      </c>
    </row>
    <row r="224" spans="1:46" ht="16" x14ac:dyDescent="0.2">
      <c r="A224" t="s">
        <v>1411</v>
      </c>
      <c r="B224" t="s">
        <v>1264</v>
      </c>
      <c r="C224" t="s">
        <v>21</v>
      </c>
      <c r="D224" t="b">
        <v>1</v>
      </c>
      <c r="E224" t="s">
        <v>1416</v>
      </c>
      <c r="F224" t="s">
        <v>21</v>
      </c>
      <c r="G224" t="s">
        <v>21</v>
      </c>
      <c r="H224" t="s">
        <v>1192</v>
      </c>
      <c r="I224" t="s">
        <v>21</v>
      </c>
      <c r="J224" t="s">
        <v>706</v>
      </c>
      <c r="K224" t="s">
        <v>1086</v>
      </c>
      <c r="L224" s="8" t="s">
        <v>1278</v>
      </c>
      <c r="M224">
        <v>9</v>
      </c>
      <c r="N224">
        <v>8.6</v>
      </c>
      <c r="O224" t="s">
        <v>21</v>
      </c>
      <c r="P224" t="s">
        <v>21</v>
      </c>
      <c r="Q224" t="s">
        <v>1265</v>
      </c>
      <c r="R224" t="s">
        <v>1422</v>
      </c>
      <c r="S224">
        <v>1.6</v>
      </c>
      <c r="T224">
        <v>0.9</v>
      </c>
      <c r="W224" t="s">
        <v>1302</v>
      </c>
      <c r="X224">
        <v>5</v>
      </c>
      <c r="Y224">
        <v>5</v>
      </c>
      <c r="Z224" t="s">
        <v>1421</v>
      </c>
      <c r="AA224" t="b">
        <v>0</v>
      </c>
      <c r="AB224" t="s">
        <v>21</v>
      </c>
      <c r="AC224" t="s">
        <v>21</v>
      </c>
      <c r="AD224" t="s">
        <v>21</v>
      </c>
      <c r="AE224">
        <v>63.62</v>
      </c>
      <c r="AF224" t="s">
        <v>21</v>
      </c>
      <c r="AG224">
        <v>100</v>
      </c>
      <c r="AH224">
        <v>100</v>
      </c>
      <c r="AI224">
        <v>100</v>
      </c>
      <c r="AJ224">
        <v>100</v>
      </c>
      <c r="AK224">
        <v>58</v>
      </c>
      <c r="AL224" t="s">
        <v>21</v>
      </c>
      <c r="AM224" t="s">
        <v>21</v>
      </c>
      <c r="AN224" t="s">
        <v>21</v>
      </c>
      <c r="AO224" t="s">
        <v>21</v>
      </c>
      <c r="AP224" t="s">
        <v>21</v>
      </c>
      <c r="AQ224" t="s">
        <v>21</v>
      </c>
      <c r="AR224" t="b">
        <v>0</v>
      </c>
    </row>
    <row r="225" spans="1:46" ht="16" x14ac:dyDescent="0.2">
      <c r="A225" t="s">
        <v>1411</v>
      </c>
      <c r="B225" t="s">
        <v>1264</v>
      </c>
      <c r="C225" t="s">
        <v>21</v>
      </c>
      <c r="D225" t="b">
        <v>1</v>
      </c>
      <c r="E225" t="s">
        <v>1417</v>
      </c>
      <c r="F225" t="s">
        <v>21</v>
      </c>
      <c r="G225" t="s">
        <v>21</v>
      </c>
      <c r="H225" t="s">
        <v>1192</v>
      </c>
      <c r="I225" t="s">
        <v>21</v>
      </c>
      <c r="J225" t="s">
        <v>706</v>
      </c>
      <c r="K225" t="s">
        <v>1086</v>
      </c>
      <c r="L225" s="8" t="s">
        <v>1278</v>
      </c>
      <c r="M225">
        <v>4.8</v>
      </c>
      <c r="N225">
        <v>1</v>
      </c>
      <c r="O225" t="s">
        <v>21</v>
      </c>
      <c r="P225" t="s">
        <v>21</v>
      </c>
      <c r="Q225" t="s">
        <v>1265</v>
      </c>
      <c r="R225" t="s">
        <v>1422</v>
      </c>
      <c r="S225">
        <v>1.7</v>
      </c>
      <c r="T225">
        <v>0.5</v>
      </c>
      <c r="W225" t="s">
        <v>1302</v>
      </c>
      <c r="X225">
        <v>5</v>
      </c>
      <c r="Y225">
        <v>5</v>
      </c>
      <c r="Z225" t="s">
        <v>1421</v>
      </c>
      <c r="AA225" t="s">
        <v>21</v>
      </c>
      <c r="AB225" t="s">
        <v>21</v>
      </c>
      <c r="AC225" t="s">
        <v>21</v>
      </c>
      <c r="AD225" t="s">
        <v>21</v>
      </c>
      <c r="AE225">
        <v>63.62</v>
      </c>
      <c r="AF225" t="s">
        <v>21</v>
      </c>
      <c r="AG225">
        <v>100</v>
      </c>
      <c r="AH225">
        <v>100</v>
      </c>
      <c r="AI225">
        <v>100</v>
      </c>
      <c r="AJ225">
        <v>100</v>
      </c>
      <c r="AK225">
        <v>58</v>
      </c>
      <c r="AL225" t="s">
        <v>21</v>
      </c>
      <c r="AM225" t="s">
        <v>21</v>
      </c>
      <c r="AN225" t="s">
        <v>21</v>
      </c>
      <c r="AO225" t="s">
        <v>21</v>
      </c>
      <c r="AP225" t="s">
        <v>21</v>
      </c>
      <c r="AQ225" t="s">
        <v>21</v>
      </c>
      <c r="AR225" t="b">
        <v>0</v>
      </c>
    </row>
    <row r="226" spans="1:46" ht="16" x14ac:dyDescent="0.2">
      <c r="A226" t="s">
        <v>1411</v>
      </c>
      <c r="B226" t="s">
        <v>1264</v>
      </c>
      <c r="C226" t="s">
        <v>21</v>
      </c>
      <c r="D226" t="b">
        <v>1</v>
      </c>
      <c r="E226" t="s">
        <v>1418</v>
      </c>
      <c r="F226" t="s">
        <v>21</v>
      </c>
      <c r="G226" t="s">
        <v>21</v>
      </c>
      <c r="H226" t="s">
        <v>1192</v>
      </c>
      <c r="I226" t="s">
        <v>21</v>
      </c>
      <c r="J226" t="s">
        <v>706</v>
      </c>
      <c r="K226" t="s">
        <v>1086</v>
      </c>
      <c r="L226" s="8" t="s">
        <v>1278</v>
      </c>
      <c r="M226">
        <v>2.4</v>
      </c>
      <c r="N226">
        <v>1</v>
      </c>
      <c r="O226" t="s">
        <v>21</v>
      </c>
      <c r="P226" t="s">
        <v>21</v>
      </c>
      <c r="Q226" t="s">
        <v>1265</v>
      </c>
      <c r="R226" t="s">
        <v>1422</v>
      </c>
      <c r="S226">
        <v>0.8</v>
      </c>
      <c r="T226">
        <v>0.8</v>
      </c>
      <c r="W226" t="s">
        <v>1302</v>
      </c>
      <c r="X226">
        <v>5</v>
      </c>
      <c r="Y226">
        <v>5</v>
      </c>
      <c r="Z226" t="s">
        <v>1421</v>
      </c>
      <c r="AA226" t="b">
        <v>0</v>
      </c>
      <c r="AB226" t="s">
        <v>21</v>
      </c>
      <c r="AC226" t="s">
        <v>21</v>
      </c>
      <c r="AD226" t="s">
        <v>21</v>
      </c>
      <c r="AE226">
        <v>63.62</v>
      </c>
      <c r="AF226" t="s">
        <v>21</v>
      </c>
      <c r="AG226">
        <v>100</v>
      </c>
      <c r="AH226">
        <v>100</v>
      </c>
      <c r="AI226">
        <v>100</v>
      </c>
      <c r="AJ226">
        <v>100</v>
      </c>
      <c r="AK226">
        <v>58</v>
      </c>
      <c r="AL226" t="s">
        <v>21</v>
      </c>
      <c r="AM226" t="s">
        <v>21</v>
      </c>
      <c r="AN226" t="s">
        <v>21</v>
      </c>
      <c r="AO226" t="s">
        <v>21</v>
      </c>
      <c r="AP226" t="s">
        <v>21</v>
      </c>
      <c r="AQ226" t="s">
        <v>21</v>
      </c>
      <c r="AR226" t="b">
        <v>0</v>
      </c>
    </row>
    <row r="227" spans="1:46" ht="16" x14ac:dyDescent="0.2">
      <c r="A227" t="s">
        <v>1411</v>
      </c>
      <c r="B227" t="s">
        <v>1264</v>
      </c>
      <c r="C227" t="s">
        <v>21</v>
      </c>
      <c r="D227" t="b">
        <v>1</v>
      </c>
      <c r="E227" t="s">
        <v>1419</v>
      </c>
      <c r="F227" t="s">
        <v>21</v>
      </c>
      <c r="G227" t="s">
        <v>21</v>
      </c>
      <c r="H227" t="s">
        <v>1192</v>
      </c>
      <c r="I227" t="s">
        <v>21</v>
      </c>
      <c r="J227" t="s">
        <v>706</v>
      </c>
      <c r="K227" t="s">
        <v>1086</v>
      </c>
      <c r="L227" s="8" t="s">
        <v>1278</v>
      </c>
      <c r="M227">
        <v>0.8</v>
      </c>
      <c r="N227">
        <v>1</v>
      </c>
      <c r="O227" t="s">
        <v>21</v>
      </c>
      <c r="P227" t="s">
        <v>21</v>
      </c>
      <c r="Q227" t="s">
        <v>1265</v>
      </c>
      <c r="R227" t="s">
        <v>1422</v>
      </c>
      <c r="S227">
        <v>0.4</v>
      </c>
      <c r="T227">
        <v>0.5</v>
      </c>
      <c r="W227" t="s">
        <v>1302</v>
      </c>
      <c r="X227">
        <v>5</v>
      </c>
      <c r="Y227">
        <v>5</v>
      </c>
      <c r="Z227" t="s">
        <v>1421</v>
      </c>
      <c r="AA227" t="b">
        <v>0</v>
      </c>
      <c r="AB227" t="s">
        <v>21</v>
      </c>
      <c r="AC227" t="s">
        <v>21</v>
      </c>
      <c r="AD227" t="s">
        <v>21</v>
      </c>
      <c r="AE227">
        <v>63.62</v>
      </c>
      <c r="AF227" t="s">
        <v>21</v>
      </c>
      <c r="AG227">
        <v>100</v>
      </c>
      <c r="AH227">
        <v>100</v>
      </c>
      <c r="AI227">
        <v>100</v>
      </c>
      <c r="AJ227">
        <v>100</v>
      </c>
      <c r="AK227">
        <v>58</v>
      </c>
      <c r="AL227" t="s">
        <v>21</v>
      </c>
      <c r="AM227" t="s">
        <v>21</v>
      </c>
      <c r="AN227" t="s">
        <v>21</v>
      </c>
      <c r="AO227" t="s">
        <v>21</v>
      </c>
      <c r="AP227" t="s">
        <v>21</v>
      </c>
      <c r="AQ227" t="s">
        <v>21</v>
      </c>
      <c r="AR227" t="b">
        <v>0</v>
      </c>
    </row>
    <row r="228" spans="1:46" x14ac:dyDescent="0.2">
      <c r="A228" t="s">
        <v>1471</v>
      </c>
      <c r="B228" t="s">
        <v>1264</v>
      </c>
      <c r="C228" t="s">
        <v>21</v>
      </c>
      <c r="D228" t="b">
        <v>0</v>
      </c>
      <c r="E228" t="s">
        <v>1099</v>
      </c>
      <c r="F228" t="s">
        <v>21</v>
      </c>
      <c r="G228" t="s">
        <v>21</v>
      </c>
      <c r="H228" t="s">
        <v>1223</v>
      </c>
      <c r="I228" t="s">
        <v>701</v>
      </c>
      <c r="J228" t="s">
        <v>707</v>
      </c>
      <c r="K228" t="s">
        <v>1086</v>
      </c>
      <c r="L228" t="s">
        <v>1278</v>
      </c>
      <c r="M228" s="12">
        <v>197.51037344398401</v>
      </c>
      <c r="N228" s="12">
        <v>307.88381742738602</v>
      </c>
      <c r="O228" t="s">
        <v>21</v>
      </c>
      <c r="P228" t="s">
        <v>21</v>
      </c>
      <c r="Q228" t="s">
        <v>1265</v>
      </c>
      <c r="R228" t="s">
        <v>1548</v>
      </c>
      <c r="S228" s="12">
        <v>98.755186721991805</v>
      </c>
      <c r="T228" s="12">
        <v>98.755186721992004</v>
      </c>
      <c r="U228" s="12"/>
      <c r="V228" s="12"/>
      <c r="W228" t="s">
        <v>1302</v>
      </c>
      <c r="X228">
        <v>5</v>
      </c>
      <c r="Y228">
        <v>5</v>
      </c>
      <c r="Z228" t="s">
        <v>1546</v>
      </c>
      <c r="AA228" t="b">
        <v>0</v>
      </c>
      <c r="AB228" t="s">
        <v>1309</v>
      </c>
      <c r="AC228" t="s">
        <v>21</v>
      </c>
      <c r="AD228" t="s">
        <v>21</v>
      </c>
      <c r="AE228" t="s">
        <v>21</v>
      </c>
      <c r="AF228" t="s">
        <v>21</v>
      </c>
      <c r="AG228">
        <v>40</v>
      </c>
      <c r="AH228">
        <v>40</v>
      </c>
      <c r="AI228">
        <v>40</v>
      </c>
      <c r="AJ228">
        <v>40</v>
      </c>
      <c r="AK228">
        <v>49</v>
      </c>
      <c r="AL228" t="s">
        <v>21</v>
      </c>
      <c r="AM228" t="s">
        <v>21</v>
      </c>
      <c r="AN228" t="s">
        <v>21</v>
      </c>
      <c r="AO228" t="s">
        <v>21</v>
      </c>
      <c r="AP228" t="s">
        <v>21</v>
      </c>
      <c r="AQ228" t="s">
        <v>21</v>
      </c>
      <c r="AR228" t="b">
        <v>1</v>
      </c>
      <c r="AT228" t="s">
        <v>1547</v>
      </c>
    </row>
    <row r="229" spans="1:46" x14ac:dyDescent="0.2">
      <c r="A229" t="s">
        <v>1471</v>
      </c>
      <c r="B229" t="s">
        <v>1264</v>
      </c>
      <c r="C229" t="s">
        <v>21</v>
      </c>
      <c r="D229" t="b">
        <v>0</v>
      </c>
      <c r="E229" t="s">
        <v>1099</v>
      </c>
      <c r="F229" t="s">
        <v>21</v>
      </c>
      <c r="G229" t="s">
        <v>21</v>
      </c>
      <c r="H229" t="s">
        <v>1223</v>
      </c>
      <c r="I229" t="s">
        <v>702</v>
      </c>
      <c r="J229" t="s">
        <v>707</v>
      </c>
      <c r="K229" t="s">
        <v>1086</v>
      </c>
      <c r="L229" t="s">
        <v>1278</v>
      </c>
      <c r="M229" s="12">
        <v>104.56431535269699</v>
      </c>
      <c r="N229" s="12">
        <v>458.92116182572602</v>
      </c>
      <c r="O229" t="s">
        <v>21</v>
      </c>
      <c r="P229" t="s">
        <v>21</v>
      </c>
      <c r="Q229" t="s">
        <v>1265</v>
      </c>
      <c r="R229" t="s">
        <v>1548</v>
      </c>
      <c r="S229" s="12">
        <v>92.946058091286204</v>
      </c>
      <c r="T229" s="12">
        <v>98.755186721991805</v>
      </c>
      <c r="U229" s="12"/>
      <c r="V229" s="12"/>
      <c r="W229" t="s">
        <v>1302</v>
      </c>
      <c r="X229">
        <v>5</v>
      </c>
      <c r="Y229">
        <v>5</v>
      </c>
      <c r="Z229" t="s">
        <v>1546</v>
      </c>
      <c r="AA229" t="b">
        <v>0</v>
      </c>
      <c r="AB229" t="s">
        <v>1309</v>
      </c>
      <c r="AC229" t="s">
        <v>21</v>
      </c>
      <c r="AD229" t="s">
        <v>21</v>
      </c>
      <c r="AE229" t="s">
        <v>21</v>
      </c>
      <c r="AF229" t="s">
        <v>21</v>
      </c>
      <c r="AG229">
        <v>40</v>
      </c>
      <c r="AH229">
        <v>40</v>
      </c>
      <c r="AI229">
        <v>40</v>
      </c>
      <c r="AJ229">
        <v>40</v>
      </c>
      <c r="AK229">
        <v>98</v>
      </c>
      <c r="AL229" t="s">
        <v>21</v>
      </c>
      <c r="AM229" t="s">
        <v>21</v>
      </c>
      <c r="AN229" t="s">
        <v>21</v>
      </c>
      <c r="AO229" t="s">
        <v>21</v>
      </c>
      <c r="AP229" t="s">
        <v>21</v>
      </c>
      <c r="AQ229" t="s">
        <v>21</v>
      </c>
      <c r="AR229" t="b">
        <v>1</v>
      </c>
      <c r="AT229" t="s">
        <v>1549</v>
      </c>
    </row>
    <row r="230" spans="1:46" x14ac:dyDescent="0.2">
      <c r="A230" t="s">
        <v>1471</v>
      </c>
      <c r="B230" t="s">
        <v>1264</v>
      </c>
      <c r="C230" t="s">
        <v>21</v>
      </c>
      <c r="D230" t="b">
        <v>0</v>
      </c>
      <c r="E230" t="s">
        <v>1099</v>
      </c>
      <c r="F230" t="s">
        <v>21</v>
      </c>
      <c r="G230" t="s">
        <v>21</v>
      </c>
      <c r="H230" t="s">
        <v>1223</v>
      </c>
      <c r="I230" t="s">
        <v>703</v>
      </c>
      <c r="J230" t="s">
        <v>708</v>
      </c>
      <c r="K230" t="s">
        <v>1086</v>
      </c>
      <c r="L230" t="s">
        <v>1278</v>
      </c>
      <c r="M230" s="12">
        <v>69.709543568464795</v>
      </c>
      <c r="N230" s="12">
        <v>29.045643153527202</v>
      </c>
      <c r="O230" t="s">
        <v>21</v>
      </c>
      <c r="P230" t="s">
        <v>21</v>
      </c>
      <c r="Q230" t="s">
        <v>1265</v>
      </c>
      <c r="R230" t="s">
        <v>1548</v>
      </c>
      <c r="S230" s="12">
        <v>92.946058091286403</v>
      </c>
      <c r="T230" s="12">
        <v>87.136929460580902</v>
      </c>
      <c r="U230" s="12"/>
      <c r="V230" s="12"/>
      <c r="W230" t="s">
        <v>1302</v>
      </c>
      <c r="X230">
        <v>5</v>
      </c>
      <c r="Y230">
        <v>5</v>
      </c>
      <c r="Z230" s="3" t="s">
        <v>1546</v>
      </c>
      <c r="AA230" t="b">
        <v>0</v>
      </c>
      <c r="AB230" t="s">
        <v>1309</v>
      </c>
      <c r="AC230" t="s">
        <v>21</v>
      </c>
      <c r="AD230" t="s">
        <v>21</v>
      </c>
      <c r="AE230" t="s">
        <v>21</v>
      </c>
      <c r="AF230" t="s">
        <v>21</v>
      </c>
      <c r="AG230">
        <v>40</v>
      </c>
      <c r="AH230">
        <v>40</v>
      </c>
      <c r="AI230">
        <v>40</v>
      </c>
      <c r="AJ230">
        <v>40</v>
      </c>
      <c r="AK230">
        <v>126</v>
      </c>
      <c r="AL230" t="s">
        <v>21</v>
      </c>
      <c r="AM230" t="s">
        <v>21</v>
      </c>
      <c r="AN230" t="s">
        <v>21</v>
      </c>
      <c r="AO230" t="s">
        <v>21</v>
      </c>
      <c r="AP230" t="s">
        <v>21</v>
      </c>
      <c r="AQ230" t="s">
        <v>21</v>
      </c>
      <c r="AR230" t="b">
        <v>1</v>
      </c>
    </row>
    <row r="231" spans="1:46" ht="16" x14ac:dyDescent="0.2">
      <c r="A231" s="7" t="s">
        <v>1411</v>
      </c>
      <c r="B231" t="s">
        <v>1264</v>
      </c>
      <c r="C231" t="s">
        <v>21</v>
      </c>
      <c r="D231" t="b">
        <v>0</v>
      </c>
      <c r="E231" t="s">
        <v>18</v>
      </c>
      <c r="F231" t="s">
        <v>21</v>
      </c>
      <c r="G231" t="s">
        <v>21</v>
      </c>
      <c r="H231" t="s">
        <v>1192</v>
      </c>
      <c r="I231" t="s">
        <v>700</v>
      </c>
      <c r="J231" t="s">
        <v>706</v>
      </c>
      <c r="K231" t="s">
        <v>1085</v>
      </c>
      <c r="L231" s="8" t="s">
        <v>1278</v>
      </c>
      <c r="M231" s="12">
        <v>148.11594202898601</v>
      </c>
      <c r="N231" s="12">
        <v>54.7826086956522</v>
      </c>
      <c r="O231" t="s">
        <v>21</v>
      </c>
      <c r="P231" t="s">
        <v>21</v>
      </c>
      <c r="Q231" t="s">
        <v>1265</v>
      </c>
      <c r="R231" t="s">
        <v>1422</v>
      </c>
      <c r="S231" s="12">
        <v>22.318840579710098</v>
      </c>
      <c r="T231" s="12">
        <v>13.188405797101399</v>
      </c>
      <c r="U231" s="12"/>
      <c r="V231" s="12"/>
      <c r="W231" t="s">
        <v>1302</v>
      </c>
      <c r="X231">
        <v>5</v>
      </c>
      <c r="Y231">
        <v>5</v>
      </c>
      <c r="Z231" t="s">
        <v>1420</v>
      </c>
      <c r="AA231" t="s">
        <v>21</v>
      </c>
      <c r="AB231" t="s">
        <v>21</v>
      </c>
      <c r="AC231" t="s">
        <v>21</v>
      </c>
      <c r="AD231" t="s">
        <v>21</v>
      </c>
      <c r="AE231">
        <v>63.62</v>
      </c>
      <c r="AF231" t="s">
        <v>21</v>
      </c>
      <c r="AG231" s="8">
        <v>200</v>
      </c>
      <c r="AH231">
        <v>200</v>
      </c>
      <c r="AI231" s="8">
        <v>200</v>
      </c>
      <c r="AJ231">
        <v>200</v>
      </c>
      <c r="AK231">
        <v>21</v>
      </c>
      <c r="AL231" t="s">
        <v>21</v>
      </c>
      <c r="AM231" t="s">
        <v>21</v>
      </c>
      <c r="AN231" t="s">
        <v>21</v>
      </c>
      <c r="AO231" t="s">
        <v>21</v>
      </c>
      <c r="AP231" t="s">
        <v>21</v>
      </c>
      <c r="AQ231" t="s">
        <v>21</v>
      </c>
      <c r="AR231" t="b">
        <v>0</v>
      </c>
    </row>
    <row r="232" spans="1:46" ht="16" x14ac:dyDescent="0.2">
      <c r="A232" s="7" t="s">
        <v>1411</v>
      </c>
      <c r="B232" t="s">
        <v>1264</v>
      </c>
      <c r="C232" t="s">
        <v>21</v>
      </c>
      <c r="D232" t="b">
        <v>0</v>
      </c>
      <c r="E232" t="s">
        <v>18</v>
      </c>
      <c r="F232" t="s">
        <v>21</v>
      </c>
      <c r="G232" t="s">
        <v>21</v>
      </c>
      <c r="H232" t="s">
        <v>1192</v>
      </c>
      <c r="I232" t="s">
        <v>700</v>
      </c>
      <c r="J232" t="s">
        <v>706</v>
      </c>
      <c r="K232" t="s">
        <v>1085</v>
      </c>
      <c r="L232" s="8" t="s">
        <v>1278</v>
      </c>
      <c r="M232" s="12">
        <v>153.18840579710101</v>
      </c>
      <c r="N232" s="12">
        <v>70</v>
      </c>
      <c r="O232" t="s">
        <v>21</v>
      </c>
      <c r="P232" t="s">
        <v>21</v>
      </c>
      <c r="Q232" t="s">
        <v>1265</v>
      </c>
      <c r="R232" t="s">
        <v>1422</v>
      </c>
      <c r="S232" s="12">
        <v>22.318840579710098</v>
      </c>
      <c r="T232" s="12">
        <v>13.188405797101501</v>
      </c>
      <c r="U232" s="12"/>
      <c r="V232" s="12"/>
      <c r="W232" t="s">
        <v>1302</v>
      </c>
      <c r="X232">
        <v>5</v>
      </c>
      <c r="Y232">
        <v>5</v>
      </c>
      <c r="Z232" t="s">
        <v>1420</v>
      </c>
      <c r="AA232" t="s">
        <v>21</v>
      </c>
      <c r="AB232" t="s">
        <v>21</v>
      </c>
      <c r="AC232" t="s">
        <v>21</v>
      </c>
      <c r="AD232" t="s">
        <v>21</v>
      </c>
      <c r="AE232">
        <v>63.62</v>
      </c>
      <c r="AF232" t="s">
        <v>21</v>
      </c>
      <c r="AG232">
        <v>200</v>
      </c>
      <c r="AH232">
        <v>200</v>
      </c>
      <c r="AI232">
        <v>200</v>
      </c>
      <c r="AJ232">
        <v>200</v>
      </c>
      <c r="AK232">
        <v>28</v>
      </c>
      <c r="AL232" t="s">
        <v>21</v>
      </c>
      <c r="AM232" t="s">
        <v>21</v>
      </c>
      <c r="AN232" t="s">
        <v>21</v>
      </c>
      <c r="AO232" t="s">
        <v>21</v>
      </c>
      <c r="AP232" t="s">
        <v>21</v>
      </c>
      <c r="AQ232" t="s">
        <v>21</v>
      </c>
      <c r="AR232" t="b">
        <v>0</v>
      </c>
      <c r="AT232" s="7" t="s">
        <v>1572</v>
      </c>
    </row>
    <row r="233" spans="1:46" ht="16" x14ac:dyDescent="0.2">
      <c r="A233" s="7" t="s">
        <v>1411</v>
      </c>
      <c r="B233" t="s">
        <v>1264</v>
      </c>
      <c r="C233" t="s">
        <v>21</v>
      </c>
      <c r="D233" t="b">
        <v>0</v>
      </c>
      <c r="E233" t="s">
        <v>18</v>
      </c>
      <c r="F233" t="s">
        <v>21</v>
      </c>
      <c r="G233" t="s">
        <v>21</v>
      </c>
      <c r="H233" t="s">
        <v>1192</v>
      </c>
      <c r="I233" t="s">
        <v>700</v>
      </c>
      <c r="J233" t="s">
        <v>706</v>
      </c>
      <c r="K233" t="s">
        <v>1085</v>
      </c>
      <c r="L233" s="8" t="s">
        <v>1278</v>
      </c>
      <c r="M233" s="12">
        <v>283.04347826087002</v>
      </c>
      <c r="N233" s="12">
        <v>141.01449275362299</v>
      </c>
      <c r="O233" t="s">
        <v>21</v>
      </c>
      <c r="P233" t="s">
        <v>21</v>
      </c>
      <c r="Q233" t="s">
        <v>1265</v>
      </c>
      <c r="R233" t="s">
        <v>1422</v>
      </c>
      <c r="S233" s="12">
        <v>21.3043478260869</v>
      </c>
      <c r="T233" s="12">
        <v>17.246376811594299</v>
      </c>
      <c r="U233" s="12"/>
      <c r="V233" s="12"/>
      <c r="W233" t="s">
        <v>1302</v>
      </c>
      <c r="X233">
        <v>5</v>
      </c>
      <c r="Y233">
        <v>5</v>
      </c>
      <c r="Z233" t="s">
        <v>1420</v>
      </c>
      <c r="AA233" t="s">
        <v>21</v>
      </c>
      <c r="AB233" t="s">
        <v>21</v>
      </c>
      <c r="AC233" t="s">
        <v>21</v>
      </c>
      <c r="AD233" t="s">
        <v>21</v>
      </c>
      <c r="AE233">
        <v>63.62</v>
      </c>
      <c r="AF233" t="s">
        <v>21</v>
      </c>
      <c r="AG233">
        <v>200</v>
      </c>
      <c r="AH233">
        <v>200</v>
      </c>
      <c r="AI233">
        <v>200</v>
      </c>
      <c r="AJ233">
        <v>200</v>
      </c>
      <c r="AK233">
        <v>46</v>
      </c>
      <c r="AL233" t="s">
        <v>21</v>
      </c>
      <c r="AM233" t="s">
        <v>21</v>
      </c>
      <c r="AN233" t="s">
        <v>21</v>
      </c>
      <c r="AO233" t="s">
        <v>21</v>
      </c>
      <c r="AP233" t="s">
        <v>21</v>
      </c>
      <c r="AQ233" t="s">
        <v>21</v>
      </c>
      <c r="AR233" t="b">
        <v>0</v>
      </c>
    </row>
    <row r="234" spans="1:46" ht="16" x14ac:dyDescent="0.2">
      <c r="A234" s="7" t="s">
        <v>1411</v>
      </c>
      <c r="B234" t="s">
        <v>1264</v>
      </c>
      <c r="C234" t="s">
        <v>21</v>
      </c>
      <c r="D234" t="b">
        <v>0</v>
      </c>
      <c r="E234" t="s">
        <v>18</v>
      </c>
      <c r="F234" t="s">
        <v>21</v>
      </c>
      <c r="G234" t="s">
        <v>21</v>
      </c>
      <c r="H234" t="s">
        <v>1192</v>
      </c>
      <c r="I234" t="s">
        <v>701</v>
      </c>
      <c r="J234" t="s">
        <v>706</v>
      </c>
      <c r="K234" t="s">
        <v>1085</v>
      </c>
      <c r="L234" s="8" t="s">
        <v>1278</v>
      </c>
      <c r="M234" s="12">
        <v>73.043478260869605</v>
      </c>
      <c r="N234" s="12">
        <v>36.521739130434803</v>
      </c>
      <c r="O234" t="s">
        <v>21</v>
      </c>
      <c r="P234" t="s">
        <v>21</v>
      </c>
      <c r="Q234" t="s">
        <v>1265</v>
      </c>
      <c r="R234" t="s">
        <v>1422</v>
      </c>
      <c r="S234" s="12">
        <v>5.0724637681159397</v>
      </c>
      <c r="T234" s="12">
        <v>2.02898550724638</v>
      </c>
      <c r="U234" s="12"/>
      <c r="V234" s="12"/>
      <c r="W234" t="s">
        <v>1302</v>
      </c>
      <c r="X234">
        <v>5</v>
      </c>
      <c r="Y234">
        <v>5</v>
      </c>
      <c r="Z234" t="s">
        <v>1420</v>
      </c>
      <c r="AA234" t="b">
        <v>1</v>
      </c>
      <c r="AB234" t="s">
        <v>1306</v>
      </c>
      <c r="AC234" t="s">
        <v>21</v>
      </c>
      <c r="AD234" t="s">
        <v>21</v>
      </c>
      <c r="AE234">
        <v>63.62</v>
      </c>
      <c r="AF234" t="s">
        <v>21</v>
      </c>
      <c r="AG234">
        <v>200</v>
      </c>
      <c r="AH234">
        <v>200</v>
      </c>
      <c r="AI234">
        <v>200</v>
      </c>
      <c r="AJ234">
        <v>200</v>
      </c>
      <c r="AK234">
        <v>58</v>
      </c>
      <c r="AL234" t="s">
        <v>21</v>
      </c>
      <c r="AM234" t="s">
        <v>21</v>
      </c>
      <c r="AN234" t="s">
        <v>21</v>
      </c>
      <c r="AO234" t="s">
        <v>21</v>
      </c>
      <c r="AP234" t="s">
        <v>21</v>
      </c>
      <c r="AQ234" t="s">
        <v>21</v>
      </c>
      <c r="AR234" t="b">
        <v>0</v>
      </c>
    </row>
    <row r="235" spans="1:46" ht="16" x14ac:dyDescent="0.2">
      <c r="A235" s="7" t="s">
        <v>1411</v>
      </c>
      <c r="B235" t="s">
        <v>1264</v>
      </c>
      <c r="C235" t="s">
        <v>21</v>
      </c>
      <c r="D235" t="b">
        <v>0</v>
      </c>
      <c r="E235" t="s">
        <v>1117</v>
      </c>
      <c r="F235" t="s">
        <v>21</v>
      </c>
      <c r="G235" t="s">
        <v>21</v>
      </c>
      <c r="H235" t="s">
        <v>1192</v>
      </c>
      <c r="I235" t="s">
        <v>700</v>
      </c>
      <c r="J235" t="s">
        <v>706</v>
      </c>
      <c r="K235" t="s">
        <v>1085</v>
      </c>
      <c r="L235" s="8" t="s">
        <v>1278</v>
      </c>
      <c r="M235" s="12">
        <v>2.3745454545454501</v>
      </c>
      <c r="N235" s="12">
        <v>3.2145454545454499</v>
      </c>
      <c r="O235" t="s">
        <v>21</v>
      </c>
      <c r="P235" t="s">
        <v>21</v>
      </c>
      <c r="Q235" t="s">
        <v>1265</v>
      </c>
      <c r="R235" t="s">
        <v>1422</v>
      </c>
      <c r="S235" s="12">
        <v>0.71272727272727399</v>
      </c>
      <c r="T235" s="12">
        <v>0.941818181818182</v>
      </c>
      <c r="U235" s="12"/>
      <c r="V235" s="12"/>
      <c r="W235" t="s">
        <v>1302</v>
      </c>
      <c r="X235">
        <v>5</v>
      </c>
      <c r="Y235">
        <v>5</v>
      </c>
      <c r="Z235" t="s">
        <v>1420</v>
      </c>
      <c r="AA235" t="s">
        <v>21</v>
      </c>
      <c r="AB235" t="s">
        <v>21</v>
      </c>
      <c r="AC235" t="s">
        <v>21</v>
      </c>
      <c r="AD235" t="s">
        <v>21</v>
      </c>
      <c r="AE235">
        <v>63.62</v>
      </c>
      <c r="AF235" t="s">
        <v>21</v>
      </c>
      <c r="AG235">
        <v>200</v>
      </c>
      <c r="AH235">
        <v>200</v>
      </c>
      <c r="AI235">
        <v>200</v>
      </c>
      <c r="AJ235">
        <v>200</v>
      </c>
      <c r="AK235">
        <v>21</v>
      </c>
      <c r="AL235" t="s">
        <v>21</v>
      </c>
      <c r="AM235" t="s">
        <v>21</v>
      </c>
      <c r="AN235" t="s">
        <v>21</v>
      </c>
      <c r="AO235" t="s">
        <v>21</v>
      </c>
      <c r="AP235" t="s">
        <v>21</v>
      </c>
      <c r="AQ235" t="s">
        <v>21</v>
      </c>
      <c r="AR235" t="b">
        <v>0</v>
      </c>
    </row>
    <row r="236" spans="1:46" ht="16" x14ac:dyDescent="0.2">
      <c r="A236" s="7" t="s">
        <v>1411</v>
      </c>
      <c r="B236" t="s">
        <v>1264</v>
      </c>
      <c r="C236" t="s">
        <v>21</v>
      </c>
      <c r="D236" t="b">
        <v>0</v>
      </c>
      <c r="E236" t="s">
        <v>1117</v>
      </c>
      <c r="F236" t="s">
        <v>21</v>
      </c>
      <c r="G236" t="s">
        <v>21</v>
      </c>
      <c r="H236" t="s">
        <v>1192</v>
      </c>
      <c r="I236" t="s">
        <v>700</v>
      </c>
      <c r="J236" t="s">
        <v>706</v>
      </c>
      <c r="K236" t="s">
        <v>1085</v>
      </c>
      <c r="L236" s="8" t="s">
        <v>1278</v>
      </c>
      <c r="M236" s="12">
        <v>2.60363636363636</v>
      </c>
      <c r="N236" s="12">
        <v>4.2327272727272698</v>
      </c>
      <c r="O236" t="s">
        <v>21</v>
      </c>
      <c r="P236" t="s">
        <v>21</v>
      </c>
      <c r="Q236" t="s">
        <v>1265</v>
      </c>
      <c r="R236" t="s">
        <v>1422</v>
      </c>
      <c r="S236" s="12">
        <v>0.941818181818183</v>
      </c>
      <c r="T236" s="12">
        <v>0.55999999999999905</v>
      </c>
      <c r="U236" s="12"/>
      <c r="V236" s="12"/>
      <c r="W236" t="s">
        <v>1302</v>
      </c>
      <c r="X236">
        <v>5</v>
      </c>
      <c r="Y236">
        <v>5</v>
      </c>
      <c r="Z236" t="s">
        <v>1420</v>
      </c>
      <c r="AA236" t="s">
        <v>21</v>
      </c>
      <c r="AB236" t="s">
        <v>21</v>
      </c>
      <c r="AC236" t="s">
        <v>21</v>
      </c>
      <c r="AD236" t="s">
        <v>21</v>
      </c>
      <c r="AE236">
        <v>63.62</v>
      </c>
      <c r="AF236" t="s">
        <v>21</v>
      </c>
      <c r="AG236">
        <v>200</v>
      </c>
      <c r="AH236">
        <v>200</v>
      </c>
      <c r="AI236">
        <v>200</v>
      </c>
      <c r="AJ236">
        <v>200</v>
      </c>
      <c r="AK236">
        <v>28</v>
      </c>
      <c r="AL236" t="s">
        <v>21</v>
      </c>
      <c r="AM236" t="s">
        <v>21</v>
      </c>
      <c r="AN236" t="s">
        <v>21</v>
      </c>
      <c r="AO236" t="s">
        <v>21</v>
      </c>
      <c r="AP236" t="s">
        <v>21</v>
      </c>
      <c r="AQ236" t="s">
        <v>21</v>
      </c>
      <c r="AR236" t="b">
        <v>0</v>
      </c>
    </row>
    <row r="237" spans="1:46" ht="16" x14ac:dyDescent="0.2">
      <c r="A237" s="7" t="s">
        <v>1411</v>
      </c>
      <c r="B237" t="s">
        <v>1264</v>
      </c>
      <c r="C237" t="s">
        <v>21</v>
      </c>
      <c r="D237" t="b">
        <v>0</v>
      </c>
      <c r="E237" t="s">
        <v>1117</v>
      </c>
      <c r="F237" t="s">
        <v>21</v>
      </c>
      <c r="G237" t="s">
        <v>21</v>
      </c>
      <c r="H237" t="s">
        <v>1192</v>
      </c>
      <c r="I237" t="s">
        <v>700</v>
      </c>
      <c r="J237" t="s">
        <v>706</v>
      </c>
      <c r="K237" t="s">
        <v>1085</v>
      </c>
      <c r="L237" s="8" t="s">
        <v>1278</v>
      </c>
      <c r="M237" s="12">
        <v>4.2327272727272698</v>
      </c>
      <c r="N237" s="12">
        <v>5.6327272727272701</v>
      </c>
      <c r="O237" t="s">
        <v>21</v>
      </c>
      <c r="P237" t="s">
        <v>21</v>
      </c>
      <c r="Q237" t="s">
        <v>1265</v>
      </c>
      <c r="R237" t="s">
        <v>1422</v>
      </c>
      <c r="S237" s="12">
        <v>0.941818181818181</v>
      </c>
      <c r="T237" s="12">
        <v>1.5018181818181799</v>
      </c>
      <c r="U237" s="12"/>
      <c r="V237" s="12"/>
      <c r="W237" t="s">
        <v>1302</v>
      </c>
      <c r="X237">
        <v>5</v>
      </c>
      <c r="Y237">
        <v>5</v>
      </c>
      <c r="Z237" t="s">
        <v>1420</v>
      </c>
      <c r="AA237" t="b">
        <v>1</v>
      </c>
      <c r="AB237" t="s">
        <v>1269</v>
      </c>
      <c r="AC237">
        <v>4.2999999999999997E-2</v>
      </c>
      <c r="AD237" t="s">
        <v>21</v>
      </c>
      <c r="AE237">
        <v>63.62</v>
      </c>
      <c r="AF237" t="s">
        <v>21</v>
      </c>
      <c r="AG237">
        <v>200</v>
      </c>
      <c r="AH237">
        <v>200</v>
      </c>
      <c r="AI237">
        <v>200</v>
      </c>
      <c r="AJ237">
        <v>200</v>
      </c>
      <c r="AK237">
        <v>46</v>
      </c>
      <c r="AL237" t="s">
        <v>21</v>
      </c>
      <c r="AM237" t="s">
        <v>21</v>
      </c>
      <c r="AN237" t="s">
        <v>21</v>
      </c>
      <c r="AO237" t="s">
        <v>21</v>
      </c>
      <c r="AP237" t="s">
        <v>21</v>
      </c>
      <c r="AQ237" t="s">
        <v>21</v>
      </c>
      <c r="AR237" t="b">
        <v>0</v>
      </c>
    </row>
    <row r="238" spans="1:46" ht="16" x14ac:dyDescent="0.2">
      <c r="A238" s="7" t="s">
        <v>1411</v>
      </c>
      <c r="B238" t="s">
        <v>1264</v>
      </c>
      <c r="C238" t="s">
        <v>21</v>
      </c>
      <c r="D238" t="b">
        <v>0</v>
      </c>
      <c r="E238" t="s">
        <v>1117</v>
      </c>
      <c r="F238" t="s">
        <v>21</v>
      </c>
      <c r="G238" t="s">
        <v>21</v>
      </c>
      <c r="H238" t="s">
        <v>1192</v>
      </c>
      <c r="I238" t="s">
        <v>701</v>
      </c>
      <c r="J238" t="s">
        <v>706</v>
      </c>
      <c r="K238" t="s">
        <v>1085</v>
      </c>
      <c r="L238" s="8" t="s">
        <v>1278</v>
      </c>
      <c r="M238" s="12">
        <v>2.4</v>
      </c>
      <c r="N238" s="12">
        <v>4.6399999999999997</v>
      </c>
      <c r="O238" t="s">
        <v>21</v>
      </c>
      <c r="P238" t="s">
        <v>21</v>
      </c>
      <c r="Q238" t="s">
        <v>1265</v>
      </c>
      <c r="R238" t="s">
        <v>1422</v>
      </c>
      <c r="S238" s="12">
        <v>0.25454545454545202</v>
      </c>
      <c r="T238" s="12">
        <v>0.91636363636363805</v>
      </c>
      <c r="U238" s="12"/>
      <c r="V238" s="12"/>
      <c r="W238" t="s">
        <v>1302</v>
      </c>
      <c r="X238">
        <v>5</v>
      </c>
      <c r="Y238">
        <v>5</v>
      </c>
      <c r="Z238" t="s">
        <v>1420</v>
      </c>
      <c r="AA238" t="s">
        <v>21</v>
      </c>
      <c r="AB238" t="s">
        <v>21</v>
      </c>
      <c r="AC238" t="s">
        <v>21</v>
      </c>
      <c r="AD238" t="s">
        <v>21</v>
      </c>
      <c r="AE238">
        <v>63.62</v>
      </c>
      <c r="AF238" t="s">
        <v>21</v>
      </c>
      <c r="AG238">
        <v>200</v>
      </c>
      <c r="AH238">
        <v>200</v>
      </c>
      <c r="AI238">
        <v>200</v>
      </c>
      <c r="AJ238">
        <v>200</v>
      </c>
      <c r="AK238">
        <v>58</v>
      </c>
      <c r="AL238" t="s">
        <v>21</v>
      </c>
      <c r="AM238" t="s">
        <v>21</v>
      </c>
      <c r="AN238" t="s">
        <v>21</v>
      </c>
      <c r="AO238" t="s">
        <v>21</v>
      </c>
      <c r="AP238" t="s">
        <v>21</v>
      </c>
      <c r="AQ238" t="s">
        <v>21</v>
      </c>
      <c r="AR238" t="b">
        <v>0</v>
      </c>
    </row>
    <row r="239" spans="1:46" ht="16" x14ac:dyDescent="0.2">
      <c r="A239" s="7" t="s">
        <v>1411</v>
      </c>
      <c r="B239" t="s">
        <v>1264</v>
      </c>
      <c r="C239" t="s">
        <v>21</v>
      </c>
      <c r="D239" t="b">
        <v>1</v>
      </c>
      <c r="E239" t="s">
        <v>1412</v>
      </c>
      <c r="F239" t="s">
        <v>21</v>
      </c>
      <c r="G239" t="s">
        <v>21</v>
      </c>
      <c r="H239" t="s">
        <v>1192</v>
      </c>
      <c r="I239" t="s">
        <v>21</v>
      </c>
      <c r="J239" t="s">
        <v>706</v>
      </c>
      <c r="K239" t="s">
        <v>1085</v>
      </c>
      <c r="L239" s="8" t="s">
        <v>1278</v>
      </c>
      <c r="M239">
        <v>434.2</v>
      </c>
      <c r="N239">
        <v>260.8</v>
      </c>
      <c r="O239" t="s">
        <v>21</v>
      </c>
      <c r="P239" t="s">
        <v>21</v>
      </c>
      <c r="Q239" t="s">
        <v>1265</v>
      </c>
      <c r="R239" t="s">
        <v>1422</v>
      </c>
      <c r="S239">
        <v>57</v>
      </c>
      <c r="T239">
        <v>35.5</v>
      </c>
      <c r="W239" t="s">
        <v>1302</v>
      </c>
      <c r="X239">
        <v>5</v>
      </c>
      <c r="Y239">
        <v>5</v>
      </c>
      <c r="Z239" t="s">
        <v>1421</v>
      </c>
      <c r="AA239" t="s">
        <v>21</v>
      </c>
      <c r="AB239" t="s">
        <v>21</v>
      </c>
      <c r="AC239" t="s">
        <v>21</v>
      </c>
      <c r="AD239" t="s">
        <v>21</v>
      </c>
      <c r="AE239">
        <v>63.62</v>
      </c>
      <c r="AF239" t="s">
        <v>21</v>
      </c>
      <c r="AG239">
        <v>200</v>
      </c>
      <c r="AH239">
        <v>200</v>
      </c>
      <c r="AI239">
        <v>200</v>
      </c>
      <c r="AJ239">
        <v>200</v>
      </c>
      <c r="AK239">
        <v>58</v>
      </c>
      <c r="AL239" t="s">
        <v>21</v>
      </c>
      <c r="AM239" t="s">
        <v>21</v>
      </c>
      <c r="AN239" t="s">
        <v>21</v>
      </c>
      <c r="AO239" t="s">
        <v>21</v>
      </c>
      <c r="AP239" t="s">
        <v>21</v>
      </c>
      <c r="AQ239" t="s">
        <v>21</v>
      </c>
      <c r="AR239" t="b">
        <v>0</v>
      </c>
      <c r="AT239" t="s">
        <v>1423</v>
      </c>
    </row>
    <row r="240" spans="1:46" ht="16" x14ac:dyDescent="0.2">
      <c r="A240" s="7" t="s">
        <v>1411</v>
      </c>
      <c r="B240" t="s">
        <v>1264</v>
      </c>
      <c r="C240" t="s">
        <v>21</v>
      </c>
      <c r="D240" t="b">
        <v>1</v>
      </c>
      <c r="E240" t="s">
        <v>1413</v>
      </c>
      <c r="F240" t="s">
        <v>21</v>
      </c>
      <c r="G240" t="s">
        <v>21</v>
      </c>
      <c r="H240" t="s">
        <v>1192</v>
      </c>
      <c r="I240" t="s">
        <v>21</v>
      </c>
      <c r="J240" t="s">
        <v>706</v>
      </c>
      <c r="K240" t="s">
        <v>1085</v>
      </c>
      <c r="L240" s="8" t="s">
        <v>1278</v>
      </c>
      <c r="M240">
        <v>147</v>
      </c>
      <c r="N240">
        <v>4.4000000000000004</v>
      </c>
      <c r="O240" t="s">
        <v>21</v>
      </c>
      <c r="P240" t="s">
        <v>21</v>
      </c>
      <c r="Q240" t="s">
        <v>1265</v>
      </c>
      <c r="R240" t="s">
        <v>1422</v>
      </c>
      <c r="S240">
        <v>26.8</v>
      </c>
      <c r="T240">
        <v>0</v>
      </c>
      <c r="W240" t="s">
        <v>1302</v>
      </c>
      <c r="X240">
        <v>5</v>
      </c>
      <c r="Y240">
        <v>5</v>
      </c>
      <c r="Z240" t="s">
        <v>1421</v>
      </c>
      <c r="AA240" t="s">
        <v>21</v>
      </c>
      <c r="AB240" t="s">
        <v>21</v>
      </c>
      <c r="AC240" t="s">
        <v>21</v>
      </c>
      <c r="AD240" t="s">
        <v>21</v>
      </c>
      <c r="AE240">
        <v>63.62</v>
      </c>
      <c r="AF240" t="s">
        <v>21</v>
      </c>
      <c r="AG240">
        <v>200</v>
      </c>
      <c r="AH240">
        <v>200</v>
      </c>
      <c r="AI240">
        <v>200</v>
      </c>
      <c r="AJ240">
        <v>200</v>
      </c>
      <c r="AK240">
        <v>58</v>
      </c>
      <c r="AL240" t="s">
        <v>21</v>
      </c>
      <c r="AM240" t="s">
        <v>21</v>
      </c>
      <c r="AN240" t="s">
        <v>21</v>
      </c>
      <c r="AO240" t="s">
        <v>21</v>
      </c>
      <c r="AP240" t="s">
        <v>21</v>
      </c>
      <c r="AQ240" t="s">
        <v>21</v>
      </c>
      <c r="AR240" t="b">
        <v>0</v>
      </c>
    </row>
    <row r="241" spans="1:45" ht="16" x14ac:dyDescent="0.2">
      <c r="A241" s="7" t="s">
        <v>1411</v>
      </c>
      <c r="B241" t="s">
        <v>1264</v>
      </c>
      <c r="C241" t="s">
        <v>21</v>
      </c>
      <c r="D241" t="b">
        <v>1</v>
      </c>
      <c r="E241" t="s">
        <v>1414</v>
      </c>
      <c r="F241" t="s">
        <v>21</v>
      </c>
      <c r="G241" t="s">
        <v>21</v>
      </c>
      <c r="H241" t="s">
        <v>1192</v>
      </c>
      <c r="I241" t="s">
        <v>21</v>
      </c>
      <c r="J241" t="s">
        <v>706</v>
      </c>
      <c r="K241" t="s">
        <v>1085</v>
      </c>
      <c r="L241" s="8" t="s">
        <v>1278</v>
      </c>
      <c r="M241">
        <v>40.799999999999997</v>
      </c>
      <c r="N241">
        <v>23</v>
      </c>
      <c r="O241" t="s">
        <v>21</v>
      </c>
      <c r="P241" t="s">
        <v>21</v>
      </c>
      <c r="Q241" t="s">
        <v>1265</v>
      </c>
      <c r="R241" t="s">
        <v>1422</v>
      </c>
      <c r="S241">
        <v>7.8</v>
      </c>
      <c r="T241">
        <v>7</v>
      </c>
      <c r="W241" t="s">
        <v>1302</v>
      </c>
      <c r="X241">
        <v>5</v>
      </c>
      <c r="Y241">
        <v>5</v>
      </c>
      <c r="Z241" t="s">
        <v>1421</v>
      </c>
      <c r="AA241" t="s">
        <v>21</v>
      </c>
      <c r="AB241" t="s">
        <v>21</v>
      </c>
      <c r="AC241" t="s">
        <v>21</v>
      </c>
      <c r="AD241" t="s">
        <v>21</v>
      </c>
      <c r="AE241">
        <v>63.62</v>
      </c>
      <c r="AF241" t="s">
        <v>21</v>
      </c>
      <c r="AG241">
        <v>200</v>
      </c>
      <c r="AH241">
        <v>200</v>
      </c>
      <c r="AI241">
        <v>200</v>
      </c>
      <c r="AJ241">
        <v>200</v>
      </c>
      <c r="AK241">
        <v>58</v>
      </c>
      <c r="AL241" t="s">
        <v>21</v>
      </c>
      <c r="AM241" t="s">
        <v>21</v>
      </c>
      <c r="AN241" t="s">
        <v>21</v>
      </c>
      <c r="AO241" t="s">
        <v>21</v>
      </c>
      <c r="AP241" t="s">
        <v>21</v>
      </c>
      <c r="AQ241" t="s">
        <v>21</v>
      </c>
      <c r="AR241" t="b">
        <v>0</v>
      </c>
    </row>
    <row r="242" spans="1:45" ht="16" x14ac:dyDescent="0.2">
      <c r="A242" s="7" t="s">
        <v>1411</v>
      </c>
      <c r="B242" t="s">
        <v>1264</v>
      </c>
      <c r="C242" t="s">
        <v>21</v>
      </c>
      <c r="D242" t="b">
        <v>1</v>
      </c>
      <c r="E242" t="s">
        <v>1415</v>
      </c>
      <c r="F242" t="s">
        <v>21</v>
      </c>
      <c r="G242" t="s">
        <v>21</v>
      </c>
      <c r="H242" t="s">
        <v>1192</v>
      </c>
      <c r="I242" t="s">
        <v>21</v>
      </c>
      <c r="J242" t="s">
        <v>706</v>
      </c>
      <c r="K242" t="s">
        <v>1085</v>
      </c>
      <c r="L242" s="8" t="s">
        <v>1278</v>
      </c>
      <c r="M242">
        <v>30</v>
      </c>
      <c r="N242">
        <v>9.6</v>
      </c>
      <c r="O242" t="s">
        <v>21</v>
      </c>
      <c r="P242" t="s">
        <v>21</v>
      </c>
      <c r="Q242" t="s">
        <v>1265</v>
      </c>
      <c r="R242" t="s">
        <v>1422</v>
      </c>
      <c r="S242">
        <v>5.8</v>
      </c>
      <c r="T242">
        <v>4.8</v>
      </c>
      <c r="W242" t="s">
        <v>1302</v>
      </c>
      <c r="X242">
        <v>5</v>
      </c>
      <c r="Y242">
        <v>5</v>
      </c>
      <c r="Z242" t="s">
        <v>1421</v>
      </c>
      <c r="AA242" t="s">
        <v>21</v>
      </c>
      <c r="AB242" t="s">
        <v>21</v>
      </c>
      <c r="AC242" t="s">
        <v>21</v>
      </c>
      <c r="AD242" t="s">
        <v>21</v>
      </c>
      <c r="AE242">
        <v>63.62</v>
      </c>
      <c r="AF242" t="s">
        <v>21</v>
      </c>
      <c r="AG242">
        <v>200</v>
      </c>
      <c r="AH242">
        <v>200</v>
      </c>
      <c r="AI242">
        <v>200</v>
      </c>
      <c r="AJ242">
        <v>200</v>
      </c>
      <c r="AK242">
        <v>58</v>
      </c>
      <c r="AL242" t="s">
        <v>21</v>
      </c>
      <c r="AM242" t="s">
        <v>21</v>
      </c>
      <c r="AN242" t="s">
        <v>21</v>
      </c>
      <c r="AO242" t="s">
        <v>21</v>
      </c>
      <c r="AP242" t="s">
        <v>21</v>
      </c>
      <c r="AQ242" t="s">
        <v>21</v>
      </c>
      <c r="AR242" t="b">
        <v>0</v>
      </c>
    </row>
    <row r="243" spans="1:45" ht="16" x14ac:dyDescent="0.2">
      <c r="A243" s="7" t="s">
        <v>1411</v>
      </c>
      <c r="B243" t="s">
        <v>1264</v>
      </c>
      <c r="C243" t="s">
        <v>21</v>
      </c>
      <c r="D243" t="b">
        <v>1</v>
      </c>
      <c r="E243" t="s">
        <v>1416</v>
      </c>
      <c r="F243" t="s">
        <v>21</v>
      </c>
      <c r="G243" t="s">
        <v>21</v>
      </c>
      <c r="H243" t="s">
        <v>1192</v>
      </c>
      <c r="I243" t="s">
        <v>21</v>
      </c>
      <c r="J243" t="s">
        <v>706</v>
      </c>
      <c r="K243" t="s">
        <v>1085</v>
      </c>
      <c r="L243" s="8" t="s">
        <v>1278</v>
      </c>
      <c r="M243">
        <v>8.6</v>
      </c>
      <c r="N243">
        <v>9</v>
      </c>
      <c r="O243" t="s">
        <v>21</v>
      </c>
      <c r="P243" t="s">
        <v>21</v>
      </c>
      <c r="Q243" t="s">
        <v>1265</v>
      </c>
      <c r="R243" t="s">
        <v>1422</v>
      </c>
      <c r="S243">
        <v>0.9</v>
      </c>
      <c r="T243">
        <v>1.6</v>
      </c>
      <c r="W243" t="s">
        <v>1302</v>
      </c>
      <c r="X243">
        <v>5</v>
      </c>
      <c r="Y243">
        <v>5</v>
      </c>
      <c r="Z243" t="s">
        <v>1421</v>
      </c>
      <c r="AA243" t="b">
        <v>0</v>
      </c>
      <c r="AB243" t="s">
        <v>21</v>
      </c>
      <c r="AC243" t="s">
        <v>21</v>
      </c>
      <c r="AD243" t="s">
        <v>21</v>
      </c>
      <c r="AE243">
        <v>63.62</v>
      </c>
      <c r="AF243" t="s">
        <v>21</v>
      </c>
      <c r="AG243">
        <v>200</v>
      </c>
      <c r="AH243">
        <v>200</v>
      </c>
      <c r="AI243">
        <v>200</v>
      </c>
      <c r="AJ243">
        <v>200</v>
      </c>
      <c r="AK243">
        <v>58</v>
      </c>
      <c r="AL243" t="s">
        <v>21</v>
      </c>
      <c r="AM243" t="s">
        <v>21</v>
      </c>
      <c r="AN243" t="s">
        <v>21</v>
      </c>
      <c r="AO243" t="s">
        <v>21</v>
      </c>
      <c r="AP243" t="s">
        <v>21</v>
      </c>
      <c r="AQ243" t="s">
        <v>21</v>
      </c>
      <c r="AR243" t="b">
        <v>0</v>
      </c>
    </row>
    <row r="244" spans="1:45" ht="16" x14ac:dyDescent="0.2">
      <c r="A244" s="7" t="s">
        <v>1411</v>
      </c>
      <c r="B244" t="s">
        <v>1264</v>
      </c>
      <c r="C244" t="s">
        <v>21</v>
      </c>
      <c r="D244" t="b">
        <v>1</v>
      </c>
      <c r="E244" t="s">
        <v>1417</v>
      </c>
      <c r="F244" t="s">
        <v>21</v>
      </c>
      <c r="G244" t="s">
        <v>21</v>
      </c>
      <c r="H244" t="s">
        <v>1192</v>
      </c>
      <c r="I244" t="s">
        <v>21</v>
      </c>
      <c r="J244" t="s">
        <v>706</v>
      </c>
      <c r="K244" t="s">
        <v>1085</v>
      </c>
      <c r="L244" s="8" t="s">
        <v>1278</v>
      </c>
      <c r="M244">
        <v>1</v>
      </c>
      <c r="N244">
        <v>4.8</v>
      </c>
      <c r="O244" t="s">
        <v>21</v>
      </c>
      <c r="P244" t="s">
        <v>21</v>
      </c>
      <c r="Q244" t="s">
        <v>1265</v>
      </c>
      <c r="R244" t="s">
        <v>1422</v>
      </c>
      <c r="S244">
        <v>0.5</v>
      </c>
      <c r="T244">
        <v>1.7</v>
      </c>
      <c r="W244" t="s">
        <v>1302</v>
      </c>
      <c r="X244">
        <v>5</v>
      </c>
      <c r="Y244">
        <v>5</v>
      </c>
      <c r="Z244" t="s">
        <v>1421</v>
      </c>
      <c r="AA244" t="s">
        <v>21</v>
      </c>
      <c r="AB244" t="s">
        <v>21</v>
      </c>
      <c r="AC244" t="s">
        <v>21</v>
      </c>
      <c r="AD244" t="s">
        <v>21</v>
      </c>
      <c r="AE244">
        <v>63.62</v>
      </c>
      <c r="AF244" t="s">
        <v>21</v>
      </c>
      <c r="AG244">
        <v>200</v>
      </c>
      <c r="AH244">
        <v>200</v>
      </c>
      <c r="AI244">
        <v>200</v>
      </c>
      <c r="AJ244">
        <v>200</v>
      </c>
      <c r="AK244">
        <v>58</v>
      </c>
      <c r="AL244" t="s">
        <v>21</v>
      </c>
      <c r="AM244" t="s">
        <v>21</v>
      </c>
      <c r="AN244" t="s">
        <v>21</v>
      </c>
      <c r="AO244" t="s">
        <v>21</v>
      </c>
      <c r="AP244" t="s">
        <v>21</v>
      </c>
      <c r="AQ244" t="s">
        <v>21</v>
      </c>
      <c r="AR244" t="b">
        <v>0</v>
      </c>
    </row>
    <row r="245" spans="1:45" ht="16" x14ac:dyDescent="0.2">
      <c r="A245" s="7" t="s">
        <v>1411</v>
      </c>
      <c r="B245" t="s">
        <v>1264</v>
      </c>
      <c r="C245" t="s">
        <v>21</v>
      </c>
      <c r="D245" t="b">
        <v>1</v>
      </c>
      <c r="E245" t="s">
        <v>1418</v>
      </c>
      <c r="F245" t="s">
        <v>21</v>
      </c>
      <c r="G245" t="s">
        <v>21</v>
      </c>
      <c r="H245" t="s">
        <v>1192</v>
      </c>
      <c r="I245" t="s">
        <v>21</v>
      </c>
      <c r="J245" t="s">
        <v>706</v>
      </c>
      <c r="K245" t="s">
        <v>1085</v>
      </c>
      <c r="L245" s="8" t="s">
        <v>1278</v>
      </c>
      <c r="M245">
        <v>1</v>
      </c>
      <c r="N245">
        <v>2.4</v>
      </c>
      <c r="O245" t="s">
        <v>21</v>
      </c>
      <c r="P245" t="s">
        <v>21</v>
      </c>
      <c r="Q245" t="s">
        <v>1265</v>
      </c>
      <c r="R245" t="s">
        <v>1422</v>
      </c>
      <c r="S245">
        <v>0.8</v>
      </c>
      <c r="T245">
        <v>0.8</v>
      </c>
      <c r="W245" t="s">
        <v>1302</v>
      </c>
      <c r="X245">
        <v>5</v>
      </c>
      <c r="Y245">
        <v>5</v>
      </c>
      <c r="Z245" t="s">
        <v>1421</v>
      </c>
      <c r="AA245" t="b">
        <v>0</v>
      </c>
      <c r="AB245" t="s">
        <v>21</v>
      </c>
      <c r="AC245" t="s">
        <v>21</v>
      </c>
      <c r="AD245" t="s">
        <v>21</v>
      </c>
      <c r="AE245">
        <v>63.62</v>
      </c>
      <c r="AF245" t="s">
        <v>21</v>
      </c>
      <c r="AG245">
        <v>200</v>
      </c>
      <c r="AH245">
        <v>200</v>
      </c>
      <c r="AI245">
        <v>200</v>
      </c>
      <c r="AJ245">
        <v>200</v>
      </c>
      <c r="AK245">
        <v>58</v>
      </c>
      <c r="AL245" t="s">
        <v>21</v>
      </c>
      <c r="AM245" t="s">
        <v>21</v>
      </c>
      <c r="AN245" t="s">
        <v>21</v>
      </c>
      <c r="AO245" t="s">
        <v>21</v>
      </c>
      <c r="AP245" t="s">
        <v>21</v>
      </c>
      <c r="AQ245" t="s">
        <v>21</v>
      </c>
      <c r="AR245" t="b">
        <v>0</v>
      </c>
    </row>
    <row r="246" spans="1:45" ht="16" x14ac:dyDescent="0.2">
      <c r="A246" s="7" t="s">
        <v>1411</v>
      </c>
      <c r="B246" t="s">
        <v>1264</v>
      </c>
      <c r="C246" t="s">
        <v>21</v>
      </c>
      <c r="D246" t="b">
        <v>1</v>
      </c>
      <c r="E246" t="s">
        <v>1419</v>
      </c>
      <c r="F246" t="s">
        <v>21</v>
      </c>
      <c r="G246" t="s">
        <v>21</v>
      </c>
      <c r="H246" t="s">
        <v>1192</v>
      </c>
      <c r="I246" t="s">
        <v>21</v>
      </c>
      <c r="J246" t="s">
        <v>706</v>
      </c>
      <c r="K246" t="s">
        <v>1085</v>
      </c>
      <c r="L246" s="8" t="s">
        <v>1278</v>
      </c>
      <c r="M246">
        <v>1</v>
      </c>
      <c r="N246">
        <v>0.8</v>
      </c>
      <c r="O246" t="s">
        <v>21</v>
      </c>
      <c r="P246" t="s">
        <v>21</v>
      </c>
      <c r="Q246" t="s">
        <v>1265</v>
      </c>
      <c r="R246" t="s">
        <v>1422</v>
      </c>
      <c r="S246">
        <v>0.5</v>
      </c>
      <c r="T246">
        <v>0.4</v>
      </c>
      <c r="W246" t="s">
        <v>1302</v>
      </c>
      <c r="X246">
        <v>5</v>
      </c>
      <c r="Y246">
        <v>5</v>
      </c>
      <c r="Z246" t="s">
        <v>1421</v>
      </c>
      <c r="AA246" t="b">
        <v>0</v>
      </c>
      <c r="AB246" t="s">
        <v>21</v>
      </c>
      <c r="AC246" t="s">
        <v>21</v>
      </c>
      <c r="AD246" t="s">
        <v>21</v>
      </c>
      <c r="AE246">
        <v>63.62</v>
      </c>
      <c r="AF246" t="s">
        <v>21</v>
      </c>
      <c r="AG246">
        <v>200</v>
      </c>
      <c r="AH246">
        <v>200</v>
      </c>
      <c r="AI246">
        <v>200</v>
      </c>
      <c r="AJ246">
        <v>200</v>
      </c>
      <c r="AK246">
        <v>58</v>
      </c>
      <c r="AL246" t="s">
        <v>21</v>
      </c>
      <c r="AM246" t="s">
        <v>21</v>
      </c>
      <c r="AN246" t="s">
        <v>21</v>
      </c>
      <c r="AO246" t="s">
        <v>21</v>
      </c>
      <c r="AP246" t="s">
        <v>21</v>
      </c>
      <c r="AQ246" t="s">
        <v>21</v>
      </c>
      <c r="AR246" t="b">
        <v>0</v>
      </c>
    </row>
    <row r="247" spans="1:45" ht="16" x14ac:dyDescent="0.2">
      <c r="A247" t="s">
        <v>1664</v>
      </c>
      <c r="B247" t="s">
        <v>1264</v>
      </c>
      <c r="C247" t="s">
        <v>21</v>
      </c>
      <c r="D247" t="b">
        <v>0</v>
      </c>
      <c r="E247" t="s">
        <v>1671</v>
      </c>
      <c r="F247" t="s">
        <v>21</v>
      </c>
      <c r="G247" t="s">
        <v>21</v>
      </c>
      <c r="H247" t="s">
        <v>1188</v>
      </c>
      <c r="I247" t="s">
        <v>21</v>
      </c>
      <c r="J247" t="s">
        <v>21</v>
      </c>
      <c r="K247" t="s">
        <v>1085</v>
      </c>
      <c r="L247" t="s">
        <v>1278</v>
      </c>
      <c r="M247" s="12">
        <v>1.1694915254237299</v>
      </c>
      <c r="N247" s="12">
        <v>1.0254237288135599</v>
      </c>
      <c r="O247" s="12">
        <v>2.3305084745762699</v>
      </c>
      <c r="P247" s="12">
        <v>2.2711864406779698</v>
      </c>
      <c r="Q247" t="s">
        <v>1265</v>
      </c>
      <c r="R247" t="s">
        <v>1670</v>
      </c>
      <c r="S247" s="12">
        <v>0.25423728813559299</v>
      </c>
      <c r="T247" s="12">
        <v>0.35593220338983</v>
      </c>
      <c r="U247" s="12">
        <v>0.47457627118644102</v>
      </c>
      <c r="V247" s="12">
        <v>9.3220338983050197E-2</v>
      </c>
      <c r="W247" t="s">
        <v>1302</v>
      </c>
      <c r="X247" s="12">
        <v>5</v>
      </c>
      <c r="Y247" s="12">
        <v>5</v>
      </c>
      <c r="Z247" t="s">
        <v>1674</v>
      </c>
      <c r="AA247" t="s">
        <v>21</v>
      </c>
      <c r="AB247" t="s">
        <v>21</v>
      </c>
      <c r="AC247" t="s">
        <v>21</v>
      </c>
      <c r="AD247" t="s">
        <v>21</v>
      </c>
      <c r="AE247" t="s">
        <v>21</v>
      </c>
      <c r="AF247" t="s">
        <v>21</v>
      </c>
      <c r="AG247">
        <v>221</v>
      </c>
      <c r="AH247">
        <v>130.25</v>
      </c>
      <c r="AI247">
        <v>221</v>
      </c>
      <c r="AJ247">
        <v>130.25</v>
      </c>
      <c r="AK247">
        <v>120</v>
      </c>
      <c r="AL247" t="s">
        <v>21</v>
      </c>
      <c r="AM247" t="s">
        <v>21</v>
      </c>
      <c r="AN247" t="s">
        <v>21</v>
      </c>
      <c r="AO247">
        <v>6.05</v>
      </c>
      <c r="AP247" t="s">
        <v>1665</v>
      </c>
      <c r="AQ247" t="s">
        <v>21</v>
      </c>
      <c r="AR247" t="b">
        <v>1</v>
      </c>
      <c r="AS247" s="8" t="s">
        <v>1675</v>
      </c>
    </row>
    <row r="248" spans="1:45" x14ac:dyDescent="0.2">
      <c r="A248" t="s">
        <v>1664</v>
      </c>
      <c r="B248" t="s">
        <v>1267</v>
      </c>
      <c r="C248" t="s">
        <v>1567</v>
      </c>
      <c r="D248" t="b">
        <v>0</v>
      </c>
      <c r="E248" t="s">
        <v>1671</v>
      </c>
      <c r="F248" t="s">
        <v>21</v>
      </c>
      <c r="G248" t="s">
        <v>21</v>
      </c>
      <c r="H248" t="s">
        <v>1188</v>
      </c>
      <c r="I248" t="s">
        <v>21</v>
      </c>
      <c r="J248" t="s">
        <v>21</v>
      </c>
      <c r="K248" t="s">
        <v>1085</v>
      </c>
      <c r="L248" t="s">
        <v>1278</v>
      </c>
      <c r="M248" s="12">
        <v>1.2032967032966999</v>
      </c>
      <c r="N248" s="12">
        <v>0.90659340659340704</v>
      </c>
      <c r="O248" s="12">
        <v>1.91208791208791</v>
      </c>
      <c r="P248" s="12">
        <v>1.6978021978022</v>
      </c>
      <c r="Q248" t="s">
        <v>1265</v>
      </c>
      <c r="S248" s="12">
        <v>0.24725274725274701</v>
      </c>
      <c r="T248" s="12">
        <v>0.28021978021978</v>
      </c>
      <c r="U248" s="12">
        <v>0.39560439560439498</v>
      </c>
      <c r="V248" s="12">
        <v>0.189560439560439</v>
      </c>
      <c r="W248" t="s">
        <v>1302</v>
      </c>
      <c r="X248" s="12">
        <v>5</v>
      </c>
      <c r="Y248" s="12">
        <v>5</v>
      </c>
      <c r="Z248" t="s">
        <v>1674</v>
      </c>
      <c r="AA248" t="s">
        <v>21</v>
      </c>
      <c r="AB248" t="s">
        <v>21</v>
      </c>
      <c r="AC248" t="s">
        <v>21</v>
      </c>
      <c r="AD248" t="s">
        <v>21</v>
      </c>
      <c r="AE248" t="s">
        <v>21</v>
      </c>
      <c r="AF248" t="s">
        <v>21</v>
      </c>
      <c r="AG248">
        <v>221</v>
      </c>
      <c r="AH248">
        <v>130.25</v>
      </c>
      <c r="AI248">
        <v>221</v>
      </c>
      <c r="AJ248">
        <v>130.25</v>
      </c>
      <c r="AK248">
        <v>120</v>
      </c>
      <c r="AL248" t="s">
        <v>21</v>
      </c>
      <c r="AM248" t="s">
        <v>21</v>
      </c>
      <c r="AN248" t="s">
        <v>21</v>
      </c>
      <c r="AO248">
        <v>6.05</v>
      </c>
      <c r="AP248" t="s">
        <v>1665</v>
      </c>
      <c r="AQ248" t="s">
        <v>21</v>
      </c>
      <c r="AR248" t="b">
        <v>1</v>
      </c>
    </row>
    <row r="249" spans="1:45" x14ac:dyDescent="0.2">
      <c r="A249" t="s">
        <v>1664</v>
      </c>
      <c r="B249" t="s">
        <v>1264</v>
      </c>
      <c r="C249" t="s">
        <v>21</v>
      </c>
      <c r="D249" t="b">
        <v>0</v>
      </c>
      <c r="E249" t="s">
        <v>1114</v>
      </c>
      <c r="F249" t="s">
        <v>21</v>
      </c>
      <c r="G249" t="s">
        <v>21</v>
      </c>
      <c r="H249" t="s">
        <v>1188</v>
      </c>
      <c r="I249" t="s">
        <v>21</v>
      </c>
      <c r="J249" t="s">
        <v>21</v>
      </c>
      <c r="K249" t="s">
        <v>1085</v>
      </c>
      <c r="L249" t="s">
        <v>1278</v>
      </c>
      <c r="M249" s="12">
        <v>0.97032640949554905</v>
      </c>
      <c r="N249" s="12">
        <v>0.86350148367952495</v>
      </c>
      <c r="O249" s="12">
        <v>1.6379821958456999</v>
      </c>
      <c r="P249" s="12">
        <v>1.4866468842730001</v>
      </c>
      <c r="Q249" t="s">
        <v>1265</v>
      </c>
      <c r="R249" t="s">
        <v>1670</v>
      </c>
      <c r="S249" s="12">
        <v>0.37388724035608301</v>
      </c>
      <c r="T249" s="12">
        <v>0.186943620178041</v>
      </c>
      <c r="U249" s="12">
        <v>0.20474777448071199</v>
      </c>
      <c r="V249" s="12">
        <v>0.249258160237389</v>
      </c>
      <c r="W249" t="s">
        <v>1302</v>
      </c>
      <c r="X249" s="12">
        <v>5</v>
      </c>
      <c r="Y249" s="12">
        <v>5</v>
      </c>
      <c r="Z249" t="s">
        <v>1674</v>
      </c>
      <c r="AA249" t="s">
        <v>21</v>
      </c>
      <c r="AB249" t="s">
        <v>21</v>
      </c>
      <c r="AC249" t="s">
        <v>21</v>
      </c>
      <c r="AD249" t="s">
        <v>21</v>
      </c>
      <c r="AE249" t="s">
        <v>21</v>
      </c>
      <c r="AF249" t="s">
        <v>21</v>
      </c>
      <c r="AG249">
        <v>221</v>
      </c>
      <c r="AH249">
        <v>130.25</v>
      </c>
      <c r="AI249">
        <v>221</v>
      </c>
      <c r="AJ249">
        <v>130.25</v>
      </c>
      <c r="AK249">
        <v>120</v>
      </c>
      <c r="AL249" t="s">
        <v>21</v>
      </c>
      <c r="AM249" t="s">
        <v>21</v>
      </c>
      <c r="AN249" t="s">
        <v>21</v>
      </c>
      <c r="AO249">
        <v>6.05</v>
      </c>
      <c r="AP249" t="s">
        <v>1665</v>
      </c>
      <c r="AQ249" t="s">
        <v>21</v>
      </c>
      <c r="AR249" t="b">
        <v>1</v>
      </c>
    </row>
    <row r="250" spans="1:45" x14ac:dyDescent="0.2">
      <c r="A250" t="s">
        <v>1664</v>
      </c>
      <c r="B250" t="s">
        <v>1267</v>
      </c>
      <c r="C250" t="s">
        <v>1567</v>
      </c>
      <c r="D250" t="b">
        <v>0</v>
      </c>
      <c r="E250" t="s">
        <v>1114</v>
      </c>
      <c r="F250" t="s">
        <v>21</v>
      </c>
      <c r="G250" t="s">
        <v>21</v>
      </c>
      <c r="H250" t="s">
        <v>1188</v>
      </c>
      <c r="I250" t="s">
        <v>21</v>
      </c>
      <c r="J250" t="s">
        <v>21</v>
      </c>
      <c r="K250" t="s">
        <v>1085</v>
      </c>
      <c r="L250" t="s">
        <v>1278</v>
      </c>
      <c r="M250" s="12">
        <v>1.00588235294118</v>
      </c>
      <c r="N250" s="12">
        <v>0.81176470588235305</v>
      </c>
      <c r="O250" s="12">
        <v>1.8176470588235301</v>
      </c>
      <c r="P250" s="12">
        <v>1.9058823529411799</v>
      </c>
      <c r="Q250" t="s">
        <v>1265</v>
      </c>
      <c r="S250" s="12">
        <v>0.41470588235294098</v>
      </c>
      <c r="T250" s="12">
        <v>0.19411764705882401</v>
      </c>
      <c r="U250" s="12">
        <v>0.23823529411764699</v>
      </c>
      <c r="V250" s="12">
        <v>0.247058823529411</v>
      </c>
      <c r="W250" t="s">
        <v>1302</v>
      </c>
      <c r="X250" s="12">
        <v>5</v>
      </c>
      <c r="Y250" s="12">
        <v>5</v>
      </c>
      <c r="Z250" t="s">
        <v>1674</v>
      </c>
      <c r="AA250" t="s">
        <v>21</v>
      </c>
      <c r="AB250" t="s">
        <v>21</v>
      </c>
      <c r="AC250" t="s">
        <v>21</v>
      </c>
      <c r="AD250" t="s">
        <v>21</v>
      </c>
      <c r="AE250" t="s">
        <v>21</v>
      </c>
      <c r="AF250" t="s">
        <v>21</v>
      </c>
      <c r="AG250">
        <v>221</v>
      </c>
      <c r="AH250">
        <v>130.25</v>
      </c>
      <c r="AI250">
        <v>221</v>
      </c>
      <c r="AJ250">
        <v>130.25</v>
      </c>
      <c r="AK250">
        <v>120</v>
      </c>
      <c r="AL250" t="s">
        <v>21</v>
      </c>
      <c r="AM250" t="s">
        <v>21</v>
      </c>
      <c r="AN250" t="s">
        <v>21</v>
      </c>
      <c r="AO250">
        <v>6.05</v>
      </c>
      <c r="AP250" t="s">
        <v>1665</v>
      </c>
      <c r="AQ250" t="s">
        <v>21</v>
      </c>
      <c r="AR250" t="b">
        <v>1</v>
      </c>
    </row>
    <row r="251" spans="1:45" x14ac:dyDescent="0.2">
      <c r="A251" t="s">
        <v>1664</v>
      </c>
      <c r="B251" t="s">
        <v>1264</v>
      </c>
      <c r="C251" t="s">
        <v>21</v>
      </c>
      <c r="D251" t="b">
        <v>0</v>
      </c>
      <c r="E251" t="s">
        <v>1671</v>
      </c>
      <c r="F251" t="s">
        <v>21</v>
      </c>
      <c r="G251" t="s">
        <v>21</v>
      </c>
      <c r="H251" t="s">
        <v>1188</v>
      </c>
      <c r="I251" t="s">
        <v>21</v>
      </c>
      <c r="J251" t="s">
        <v>21</v>
      </c>
      <c r="K251" t="s">
        <v>1085</v>
      </c>
      <c r="L251" t="s">
        <v>1278</v>
      </c>
      <c r="M251" s="12">
        <v>1.2457627118644099</v>
      </c>
      <c r="N251" s="12">
        <v>0.80508474576271205</v>
      </c>
      <c r="O251" s="12">
        <v>1.79661016949153</v>
      </c>
      <c r="P251" s="12">
        <v>1.0932203389830499</v>
      </c>
      <c r="Q251" t="s">
        <v>1265</v>
      </c>
      <c r="R251" t="s">
        <v>1670</v>
      </c>
      <c r="S251" s="12">
        <v>9.3220338983050599E-2</v>
      </c>
      <c r="T251" s="12">
        <v>0.24576271186440701</v>
      </c>
      <c r="U251" s="12">
        <v>0.186440677966102</v>
      </c>
      <c r="V251" s="12">
        <v>0.20338983050847401</v>
      </c>
      <c r="W251" t="s">
        <v>1302</v>
      </c>
      <c r="X251" s="12">
        <v>5</v>
      </c>
      <c r="Y251" s="12">
        <v>5</v>
      </c>
      <c r="Z251" t="s">
        <v>1674</v>
      </c>
      <c r="AA251" t="s">
        <v>21</v>
      </c>
      <c r="AB251" t="s">
        <v>21</v>
      </c>
      <c r="AC251" t="s">
        <v>21</v>
      </c>
      <c r="AD251" t="s">
        <v>21</v>
      </c>
      <c r="AE251" t="s">
        <v>21</v>
      </c>
      <c r="AF251" t="s">
        <v>21</v>
      </c>
      <c r="AG251">
        <v>221</v>
      </c>
      <c r="AH251">
        <v>130.25</v>
      </c>
      <c r="AI251">
        <v>221</v>
      </c>
      <c r="AJ251">
        <v>130.25</v>
      </c>
      <c r="AK251">
        <v>120</v>
      </c>
      <c r="AL251" t="s">
        <v>21</v>
      </c>
      <c r="AM251" t="s">
        <v>21</v>
      </c>
      <c r="AN251" t="s">
        <v>21</v>
      </c>
      <c r="AO251">
        <v>6.05</v>
      </c>
      <c r="AP251" t="s">
        <v>1665</v>
      </c>
      <c r="AQ251" t="s">
        <v>21</v>
      </c>
      <c r="AR251" t="b">
        <v>1</v>
      </c>
    </row>
    <row r="252" spans="1:45" x14ac:dyDescent="0.2">
      <c r="A252" t="s">
        <v>1664</v>
      </c>
      <c r="B252" t="s">
        <v>1267</v>
      </c>
      <c r="C252" t="s">
        <v>1567</v>
      </c>
      <c r="D252" t="b">
        <v>0</v>
      </c>
      <c r="E252" t="s">
        <v>1671</v>
      </c>
      <c r="F252" t="s">
        <v>21</v>
      </c>
      <c r="G252" t="s">
        <v>21</v>
      </c>
      <c r="H252" t="s">
        <v>1188</v>
      </c>
      <c r="I252" t="s">
        <v>21</v>
      </c>
      <c r="J252" t="s">
        <v>21</v>
      </c>
      <c r="K252" t="s">
        <v>1085</v>
      </c>
      <c r="L252" t="s">
        <v>1278</v>
      </c>
      <c r="M252" s="12">
        <v>1.3928571428571399</v>
      </c>
      <c r="N252" s="12">
        <v>0.79120879120879095</v>
      </c>
      <c r="O252" s="12">
        <v>2.0027472527472501</v>
      </c>
      <c r="P252" s="12">
        <v>1.29395604395604</v>
      </c>
      <c r="Q252" t="s">
        <v>1265</v>
      </c>
      <c r="S252" s="12">
        <v>0.107142857142857</v>
      </c>
      <c r="T252" s="12">
        <v>0.19780219780219799</v>
      </c>
      <c r="U252" s="12">
        <v>0.22252747252747301</v>
      </c>
      <c r="V252" s="12">
        <v>0.18956043956044</v>
      </c>
      <c r="W252" t="s">
        <v>1302</v>
      </c>
      <c r="X252" s="12">
        <v>5</v>
      </c>
      <c r="Y252" s="12">
        <v>5</v>
      </c>
      <c r="Z252" t="s">
        <v>1674</v>
      </c>
      <c r="AA252" t="s">
        <v>21</v>
      </c>
      <c r="AB252" t="s">
        <v>21</v>
      </c>
      <c r="AC252" t="s">
        <v>21</v>
      </c>
      <c r="AD252" t="s">
        <v>21</v>
      </c>
      <c r="AE252" t="s">
        <v>21</v>
      </c>
      <c r="AF252" t="s">
        <v>21</v>
      </c>
      <c r="AG252">
        <v>221</v>
      </c>
      <c r="AH252">
        <v>130.25</v>
      </c>
      <c r="AI252">
        <v>221</v>
      </c>
      <c r="AJ252">
        <v>130.25</v>
      </c>
      <c r="AK252">
        <v>120</v>
      </c>
      <c r="AL252" t="s">
        <v>21</v>
      </c>
      <c r="AM252" t="s">
        <v>21</v>
      </c>
      <c r="AN252" t="s">
        <v>21</v>
      </c>
      <c r="AO252">
        <v>6.05</v>
      </c>
      <c r="AP252" t="s">
        <v>1665</v>
      </c>
      <c r="AQ252" t="s">
        <v>21</v>
      </c>
      <c r="AR252" t="b">
        <v>1</v>
      </c>
    </row>
    <row r="253" spans="1:45" x14ac:dyDescent="0.2">
      <c r="A253" t="s">
        <v>1664</v>
      </c>
      <c r="B253" t="s">
        <v>1264</v>
      </c>
      <c r="C253" t="s">
        <v>21</v>
      </c>
      <c r="D253" t="b">
        <v>0</v>
      </c>
      <c r="E253" t="s">
        <v>1114</v>
      </c>
      <c r="F253" t="s">
        <v>21</v>
      </c>
      <c r="G253" t="s">
        <v>21</v>
      </c>
      <c r="H253" t="s">
        <v>1188</v>
      </c>
      <c r="I253" t="s">
        <v>21</v>
      </c>
      <c r="J253" t="s">
        <v>21</v>
      </c>
      <c r="K253" t="s">
        <v>1085</v>
      </c>
      <c r="L253" t="s">
        <v>1278</v>
      </c>
      <c r="M253" s="12">
        <v>1.37982195845697</v>
      </c>
      <c r="N253" s="12">
        <v>1.2373887240356101</v>
      </c>
      <c r="O253" s="12">
        <v>1.7893175074184</v>
      </c>
      <c r="P253" s="12">
        <v>1.75370919881306</v>
      </c>
      <c r="Q253" t="s">
        <v>1265</v>
      </c>
      <c r="R253" t="s">
        <v>1670</v>
      </c>
      <c r="S253" s="12">
        <v>0.240356083086053</v>
      </c>
      <c r="T253" s="12">
        <v>0.364985163204748</v>
      </c>
      <c r="U253" s="12">
        <v>9.7922848664688797E-2</v>
      </c>
      <c r="V253" s="12">
        <v>0.1513353115727</v>
      </c>
      <c r="W253" t="s">
        <v>1302</v>
      </c>
      <c r="X253" s="12">
        <v>5</v>
      </c>
      <c r="Y253" s="12">
        <v>5</v>
      </c>
      <c r="Z253" t="s">
        <v>1674</v>
      </c>
      <c r="AA253" t="s">
        <v>21</v>
      </c>
      <c r="AB253" t="s">
        <v>21</v>
      </c>
      <c r="AC253" t="s">
        <v>21</v>
      </c>
      <c r="AD253" t="s">
        <v>21</v>
      </c>
      <c r="AE253" t="s">
        <v>21</v>
      </c>
      <c r="AF253" t="s">
        <v>21</v>
      </c>
      <c r="AG253">
        <v>221</v>
      </c>
      <c r="AH253">
        <v>130.25</v>
      </c>
      <c r="AI253">
        <v>221</v>
      </c>
      <c r="AJ253">
        <v>130.25</v>
      </c>
      <c r="AK253">
        <v>120</v>
      </c>
      <c r="AL253" t="s">
        <v>21</v>
      </c>
      <c r="AM253" t="s">
        <v>21</v>
      </c>
      <c r="AN253" t="s">
        <v>21</v>
      </c>
      <c r="AO253">
        <v>6.05</v>
      </c>
      <c r="AP253" t="s">
        <v>1665</v>
      </c>
      <c r="AQ253" t="s">
        <v>21</v>
      </c>
      <c r="AR253" t="b">
        <v>1</v>
      </c>
    </row>
    <row r="254" spans="1:45" x14ac:dyDescent="0.2">
      <c r="A254" t="s">
        <v>1664</v>
      </c>
      <c r="B254" t="s">
        <v>1267</v>
      </c>
      <c r="C254" t="s">
        <v>1567</v>
      </c>
      <c r="D254" t="b">
        <v>0</v>
      </c>
      <c r="E254" t="s">
        <v>1114</v>
      </c>
      <c r="F254" t="s">
        <v>21</v>
      </c>
      <c r="G254" t="s">
        <v>21</v>
      </c>
      <c r="H254" t="s">
        <v>1188</v>
      </c>
      <c r="I254" t="s">
        <v>21</v>
      </c>
      <c r="J254" t="s">
        <v>21</v>
      </c>
      <c r="K254" t="s">
        <v>1085</v>
      </c>
      <c r="L254" t="s">
        <v>1278</v>
      </c>
      <c r="M254" s="12">
        <v>1.72058823529412</v>
      </c>
      <c r="N254" s="12">
        <v>1.21764705882353</v>
      </c>
      <c r="O254" s="12">
        <v>2.8058823529411798</v>
      </c>
      <c r="P254" s="12">
        <v>2.1176470588235299</v>
      </c>
      <c r="Q254" t="s">
        <v>1265</v>
      </c>
      <c r="S254" s="12">
        <v>0.114705882352941</v>
      </c>
      <c r="T254" s="12">
        <v>0.317647058823529</v>
      </c>
      <c r="U254" s="12">
        <v>0.114705882352941</v>
      </c>
      <c r="V254" s="12">
        <v>0.28235294117646997</v>
      </c>
      <c r="W254" t="s">
        <v>1302</v>
      </c>
      <c r="X254" s="12">
        <v>5</v>
      </c>
      <c r="Y254" s="12">
        <v>5</v>
      </c>
      <c r="Z254" t="s">
        <v>1674</v>
      </c>
      <c r="AA254" t="s">
        <v>21</v>
      </c>
      <c r="AB254" t="s">
        <v>21</v>
      </c>
      <c r="AC254" t="s">
        <v>21</v>
      </c>
      <c r="AD254" t="s">
        <v>21</v>
      </c>
      <c r="AE254" t="s">
        <v>21</v>
      </c>
      <c r="AF254" t="s">
        <v>21</v>
      </c>
      <c r="AG254">
        <v>221</v>
      </c>
      <c r="AH254">
        <v>130.25</v>
      </c>
      <c r="AI254">
        <v>221</v>
      </c>
      <c r="AJ254">
        <v>130.25</v>
      </c>
      <c r="AK254">
        <v>120</v>
      </c>
      <c r="AL254" t="s">
        <v>21</v>
      </c>
      <c r="AM254" t="s">
        <v>21</v>
      </c>
      <c r="AN254" t="s">
        <v>21</v>
      </c>
      <c r="AO254">
        <v>6.05</v>
      </c>
      <c r="AP254" t="s">
        <v>1665</v>
      </c>
      <c r="AQ254" t="s">
        <v>21</v>
      </c>
      <c r="AR254" t="b">
        <v>1</v>
      </c>
    </row>
    <row r="255" spans="1:45" x14ac:dyDescent="0.2">
      <c r="A255" t="s">
        <v>1425</v>
      </c>
      <c r="B255" t="s">
        <v>1264</v>
      </c>
      <c r="C255" t="s">
        <v>21</v>
      </c>
      <c r="D255" t="b">
        <v>0</v>
      </c>
      <c r="E255" t="s">
        <v>18</v>
      </c>
      <c r="F255" t="s">
        <v>21</v>
      </c>
      <c r="G255" t="s">
        <v>21</v>
      </c>
      <c r="H255" t="s">
        <v>1152</v>
      </c>
      <c r="I255" t="s">
        <v>702</v>
      </c>
      <c r="J255" t="s">
        <v>707</v>
      </c>
      <c r="K255" t="s">
        <v>1086</v>
      </c>
      <c r="L255" t="s">
        <v>1278</v>
      </c>
      <c r="M255" s="12">
        <v>1.5897755610972599</v>
      </c>
      <c r="N255" s="12">
        <v>1.09102244389027</v>
      </c>
      <c r="O255" t="s">
        <v>21</v>
      </c>
      <c r="P255" t="s">
        <v>21</v>
      </c>
      <c r="R255" t="s">
        <v>1426</v>
      </c>
      <c r="S255" s="12">
        <v>0.82294264339152101</v>
      </c>
      <c r="T255" s="12">
        <v>0.324189526184539</v>
      </c>
      <c r="U255" s="12"/>
      <c r="V255" s="12"/>
      <c r="W255" t="s">
        <v>1302</v>
      </c>
      <c r="X255">
        <v>6</v>
      </c>
      <c r="Y255">
        <v>6</v>
      </c>
      <c r="Z255" t="s">
        <v>1427</v>
      </c>
      <c r="AA255" t="b">
        <v>0</v>
      </c>
      <c r="AB255" t="s">
        <v>1309</v>
      </c>
      <c r="AC255" t="s">
        <v>21</v>
      </c>
      <c r="AD255" t="s">
        <v>21</v>
      </c>
      <c r="AE255" t="s">
        <v>21</v>
      </c>
      <c r="AF255" t="s">
        <v>21</v>
      </c>
      <c r="AG255">
        <v>100</v>
      </c>
      <c r="AH255">
        <v>18.2</v>
      </c>
      <c r="AI255">
        <v>100</v>
      </c>
      <c r="AJ255">
        <v>18.2</v>
      </c>
      <c r="AK255">
        <v>270</v>
      </c>
      <c r="AL255" t="s">
        <v>21</v>
      </c>
      <c r="AM255" t="s">
        <v>21</v>
      </c>
      <c r="AN255" t="s">
        <v>21</v>
      </c>
      <c r="AO255" t="s">
        <v>21</v>
      </c>
      <c r="AP255" t="s">
        <v>21</v>
      </c>
      <c r="AQ255" t="s">
        <v>21</v>
      </c>
      <c r="AR255" t="b">
        <v>1</v>
      </c>
    </row>
    <row r="256" spans="1:45" x14ac:dyDescent="0.2">
      <c r="A256" t="s">
        <v>1425</v>
      </c>
      <c r="B256" t="s">
        <v>1264</v>
      </c>
      <c r="C256" t="s">
        <v>21</v>
      </c>
      <c r="D256" t="b">
        <v>0</v>
      </c>
      <c r="E256" t="s">
        <v>18</v>
      </c>
      <c r="F256" t="s">
        <v>21</v>
      </c>
      <c r="G256" t="s">
        <v>21</v>
      </c>
      <c r="H256" t="s">
        <v>1152</v>
      </c>
      <c r="I256" t="s">
        <v>702</v>
      </c>
      <c r="J256" t="s">
        <v>707</v>
      </c>
      <c r="K256" t="s">
        <v>1086</v>
      </c>
      <c r="L256" t="s">
        <v>1278</v>
      </c>
      <c r="M256" s="12">
        <v>5.6109725685785802E-2</v>
      </c>
      <c r="N256" s="12">
        <v>0.13092269326683301</v>
      </c>
      <c r="O256" t="s">
        <v>21</v>
      </c>
      <c r="P256" t="s">
        <v>21</v>
      </c>
      <c r="R256" t="s">
        <v>1426</v>
      </c>
      <c r="S256" s="12">
        <v>3.1172069825436501E-2</v>
      </c>
      <c r="T256" s="12">
        <v>0.105985037406484</v>
      </c>
      <c r="U256" s="12"/>
      <c r="V256" s="12"/>
      <c r="W256" t="s">
        <v>1302</v>
      </c>
      <c r="X256">
        <v>6</v>
      </c>
      <c r="Y256">
        <v>6</v>
      </c>
      <c r="Z256" t="s">
        <v>1427</v>
      </c>
      <c r="AA256" t="b">
        <v>0</v>
      </c>
      <c r="AB256" t="s">
        <v>1428</v>
      </c>
      <c r="AC256" t="s">
        <v>21</v>
      </c>
      <c r="AD256" t="s">
        <v>21</v>
      </c>
      <c r="AE256" t="s">
        <v>21</v>
      </c>
      <c r="AF256" t="s">
        <v>21</v>
      </c>
      <c r="AG256">
        <v>100</v>
      </c>
      <c r="AH256">
        <v>18.2</v>
      </c>
      <c r="AI256">
        <v>100</v>
      </c>
      <c r="AJ256">
        <v>18.2</v>
      </c>
      <c r="AK256">
        <v>335</v>
      </c>
      <c r="AL256" t="s">
        <v>21</v>
      </c>
      <c r="AM256" t="s">
        <v>21</v>
      </c>
      <c r="AN256" t="s">
        <v>21</v>
      </c>
      <c r="AO256" t="s">
        <v>21</v>
      </c>
      <c r="AP256" t="s">
        <v>21</v>
      </c>
      <c r="AQ256" t="s">
        <v>21</v>
      </c>
      <c r="AR256" t="b">
        <v>1</v>
      </c>
    </row>
    <row r="257" spans="1:46" x14ac:dyDescent="0.2">
      <c r="A257" t="s">
        <v>1425</v>
      </c>
      <c r="B257" t="s">
        <v>1264</v>
      </c>
      <c r="C257" t="s">
        <v>21</v>
      </c>
      <c r="D257" t="b">
        <v>0</v>
      </c>
      <c r="E257" t="s">
        <v>1104</v>
      </c>
      <c r="F257" t="s">
        <v>21</v>
      </c>
      <c r="G257" t="s">
        <v>21</v>
      </c>
      <c r="H257" t="s">
        <v>1152</v>
      </c>
      <c r="I257" t="s">
        <v>702</v>
      </c>
      <c r="J257" t="s">
        <v>707</v>
      </c>
      <c r="K257" t="s">
        <v>1086</v>
      </c>
      <c r="L257" t="s">
        <v>1278</v>
      </c>
      <c r="M257" s="12">
        <v>8.25</v>
      </c>
      <c r="N257" s="12">
        <v>6.125</v>
      </c>
      <c r="O257" t="s">
        <v>21</v>
      </c>
      <c r="P257" t="s">
        <v>21</v>
      </c>
      <c r="R257" t="s">
        <v>1426</v>
      </c>
      <c r="S257" s="12">
        <v>2.4375</v>
      </c>
      <c r="T257" s="12">
        <v>1.90625</v>
      </c>
      <c r="U257" s="12"/>
      <c r="V257" s="12"/>
      <c r="W257" t="s">
        <v>1302</v>
      </c>
      <c r="X257">
        <v>6</v>
      </c>
      <c r="Y257">
        <v>6</v>
      </c>
      <c r="Z257" t="s">
        <v>1427</v>
      </c>
      <c r="AA257" t="b">
        <v>0</v>
      </c>
      <c r="AB257" t="s">
        <v>1429</v>
      </c>
      <c r="AC257" t="s">
        <v>21</v>
      </c>
      <c r="AD257" t="s">
        <v>21</v>
      </c>
      <c r="AE257" t="s">
        <v>21</v>
      </c>
      <c r="AF257" t="s">
        <v>21</v>
      </c>
      <c r="AG257">
        <v>100</v>
      </c>
      <c r="AH257">
        <v>18.2</v>
      </c>
      <c r="AI257">
        <v>100</v>
      </c>
      <c r="AJ257">
        <v>18.2</v>
      </c>
      <c r="AK257">
        <v>335</v>
      </c>
      <c r="AL257" t="s">
        <v>21</v>
      </c>
      <c r="AM257" t="s">
        <v>21</v>
      </c>
      <c r="AN257" t="s">
        <v>21</v>
      </c>
      <c r="AO257" t="s">
        <v>21</v>
      </c>
      <c r="AP257" t="s">
        <v>21</v>
      </c>
      <c r="AQ257" t="s">
        <v>21</v>
      </c>
      <c r="AR257" t="b">
        <v>1</v>
      </c>
      <c r="AT257" t="s">
        <v>1432</v>
      </c>
    </row>
    <row r="258" spans="1:46" x14ac:dyDescent="0.2">
      <c r="A258" t="s">
        <v>1425</v>
      </c>
      <c r="B258" t="s">
        <v>1264</v>
      </c>
      <c r="C258" t="s">
        <v>21</v>
      </c>
      <c r="D258" t="b">
        <v>0</v>
      </c>
      <c r="E258" t="s">
        <v>1104</v>
      </c>
      <c r="F258" t="s">
        <v>21</v>
      </c>
      <c r="G258" t="s">
        <v>21</v>
      </c>
      <c r="H258" t="s">
        <v>1152</v>
      </c>
      <c r="I258" t="s">
        <v>702</v>
      </c>
      <c r="J258" t="s">
        <v>707</v>
      </c>
      <c r="K258" t="s">
        <v>1086</v>
      </c>
      <c r="L258" t="s">
        <v>1278</v>
      </c>
      <c r="M258" s="12">
        <v>1.09375</v>
      </c>
      <c r="N258" s="12">
        <v>2.78125</v>
      </c>
      <c r="O258" t="s">
        <v>21</v>
      </c>
      <c r="P258" t="s">
        <v>21</v>
      </c>
      <c r="R258" t="s">
        <v>1426</v>
      </c>
      <c r="S258" s="12">
        <v>0.4375</v>
      </c>
      <c r="T258" s="12">
        <v>0.71875</v>
      </c>
      <c r="U258" s="12"/>
      <c r="V258" s="12"/>
      <c r="W258" t="s">
        <v>1302</v>
      </c>
      <c r="X258">
        <v>6</v>
      </c>
      <c r="Y258">
        <v>6</v>
      </c>
      <c r="Z258" t="s">
        <v>1427</v>
      </c>
      <c r="AA258" t="b">
        <v>0</v>
      </c>
      <c r="AB258" t="s">
        <v>1430</v>
      </c>
      <c r="AC258" t="s">
        <v>21</v>
      </c>
      <c r="AD258" t="s">
        <v>21</v>
      </c>
      <c r="AE258" t="s">
        <v>21</v>
      </c>
      <c r="AF258" t="s">
        <v>21</v>
      </c>
      <c r="AG258">
        <v>100</v>
      </c>
      <c r="AH258">
        <v>18.2</v>
      </c>
      <c r="AI258">
        <v>100</v>
      </c>
      <c r="AJ258">
        <v>18.2</v>
      </c>
      <c r="AK258">
        <v>335</v>
      </c>
      <c r="AL258" t="s">
        <v>21</v>
      </c>
      <c r="AM258" t="s">
        <v>21</v>
      </c>
      <c r="AN258" t="s">
        <v>21</v>
      </c>
      <c r="AO258" t="s">
        <v>21</v>
      </c>
      <c r="AP258" t="s">
        <v>21</v>
      </c>
      <c r="AQ258" t="s">
        <v>21</v>
      </c>
      <c r="AR258" t="b">
        <v>1</v>
      </c>
      <c r="AT258" t="s">
        <v>1431</v>
      </c>
    </row>
    <row r="259" spans="1:46" x14ac:dyDescent="0.2">
      <c r="A259" t="s">
        <v>1318</v>
      </c>
      <c r="B259" t="s">
        <v>1264</v>
      </c>
      <c r="C259" t="s">
        <v>21</v>
      </c>
      <c r="D259" t="b">
        <v>0</v>
      </c>
      <c r="E259" t="s">
        <v>18</v>
      </c>
      <c r="F259" t="s">
        <v>21</v>
      </c>
      <c r="G259" t="s">
        <v>21</v>
      </c>
      <c r="H259" t="s">
        <v>1152</v>
      </c>
      <c r="I259" t="s">
        <v>693</v>
      </c>
      <c r="J259" t="s">
        <v>708</v>
      </c>
      <c r="K259" t="s">
        <v>1086</v>
      </c>
      <c r="L259" t="s">
        <v>1278</v>
      </c>
      <c r="M259">
        <v>468</v>
      </c>
      <c r="N259">
        <v>974</v>
      </c>
      <c r="O259" t="s">
        <v>21</v>
      </c>
      <c r="P259" t="s">
        <v>21</v>
      </c>
      <c r="Q259" t="s">
        <v>1265</v>
      </c>
      <c r="S259">
        <v>326</v>
      </c>
      <c r="T259">
        <v>772</v>
      </c>
      <c r="W259" t="s">
        <v>1320</v>
      </c>
      <c r="X259">
        <v>7</v>
      </c>
      <c r="Y259">
        <v>7</v>
      </c>
      <c r="Z259" t="s">
        <v>1321</v>
      </c>
      <c r="AA259" t="b">
        <v>0</v>
      </c>
      <c r="AB259" t="s">
        <v>1309</v>
      </c>
      <c r="AC259" t="s">
        <v>21</v>
      </c>
      <c r="AD259" t="s">
        <v>21</v>
      </c>
      <c r="AE259">
        <v>50.27</v>
      </c>
      <c r="AF259" t="s">
        <v>21</v>
      </c>
      <c r="AG259">
        <v>100</v>
      </c>
      <c r="AH259">
        <v>100</v>
      </c>
      <c r="AI259">
        <v>100</v>
      </c>
      <c r="AJ259">
        <v>100</v>
      </c>
      <c r="AK259">
        <v>120</v>
      </c>
      <c r="AL259" t="s">
        <v>21</v>
      </c>
      <c r="AM259" t="s">
        <v>21</v>
      </c>
      <c r="AN259" t="s">
        <v>21</v>
      </c>
      <c r="AO259">
        <v>34.6</v>
      </c>
      <c r="AP259" t="s">
        <v>1319</v>
      </c>
      <c r="AQ259" t="s">
        <v>21</v>
      </c>
    </row>
    <row r="260" spans="1:46" x14ac:dyDescent="0.2">
      <c r="A260" t="s">
        <v>1318</v>
      </c>
      <c r="B260" t="s">
        <v>1264</v>
      </c>
      <c r="C260" t="s">
        <v>21</v>
      </c>
      <c r="D260" t="b">
        <v>0</v>
      </c>
      <c r="E260" t="s">
        <v>1150</v>
      </c>
      <c r="F260" t="s">
        <v>21</v>
      </c>
      <c r="G260" t="s">
        <v>21</v>
      </c>
      <c r="H260" t="s">
        <v>1152</v>
      </c>
      <c r="I260" t="s">
        <v>693</v>
      </c>
      <c r="J260" t="s">
        <v>708</v>
      </c>
      <c r="K260" t="s">
        <v>1086</v>
      </c>
      <c r="L260" t="s">
        <v>1278</v>
      </c>
      <c r="M260">
        <v>674</v>
      </c>
      <c r="N260">
        <v>1497</v>
      </c>
      <c r="O260" t="s">
        <v>21</v>
      </c>
      <c r="P260" t="s">
        <v>21</v>
      </c>
      <c r="Q260" t="s">
        <v>1265</v>
      </c>
      <c r="S260">
        <v>349</v>
      </c>
      <c r="T260">
        <v>1273</v>
      </c>
      <c r="W260" t="s">
        <v>1320</v>
      </c>
      <c r="X260">
        <v>7</v>
      </c>
      <c r="Y260">
        <v>7</v>
      </c>
      <c r="Z260" t="s">
        <v>1321</v>
      </c>
      <c r="AA260" t="b">
        <v>0</v>
      </c>
      <c r="AB260" t="s">
        <v>1309</v>
      </c>
      <c r="AC260" t="s">
        <v>21</v>
      </c>
      <c r="AD260" t="s">
        <v>21</v>
      </c>
      <c r="AE260">
        <v>50.27</v>
      </c>
      <c r="AF260" t="s">
        <v>21</v>
      </c>
      <c r="AG260">
        <v>100</v>
      </c>
      <c r="AH260">
        <v>100</v>
      </c>
      <c r="AI260">
        <v>100</v>
      </c>
      <c r="AJ260">
        <v>100</v>
      </c>
      <c r="AK260">
        <v>120</v>
      </c>
      <c r="AL260" t="s">
        <v>21</v>
      </c>
      <c r="AM260" t="s">
        <v>21</v>
      </c>
      <c r="AN260" t="s">
        <v>21</v>
      </c>
      <c r="AO260">
        <v>34.6</v>
      </c>
      <c r="AP260" t="s">
        <v>1319</v>
      </c>
      <c r="AQ260" t="s">
        <v>21</v>
      </c>
    </row>
    <row r="261" spans="1:46" x14ac:dyDescent="0.2">
      <c r="A261" t="s">
        <v>1318</v>
      </c>
      <c r="B261" t="s">
        <v>1267</v>
      </c>
      <c r="C261" t="s">
        <v>1357</v>
      </c>
      <c r="D261" t="b">
        <v>0</v>
      </c>
      <c r="E261" t="s">
        <v>18</v>
      </c>
      <c r="F261" t="s">
        <v>21</v>
      </c>
      <c r="G261" t="s">
        <v>21</v>
      </c>
      <c r="H261" t="s">
        <v>1152</v>
      </c>
      <c r="I261" t="s">
        <v>693</v>
      </c>
      <c r="J261" t="s">
        <v>708</v>
      </c>
      <c r="K261" t="s">
        <v>1086</v>
      </c>
      <c r="L261" t="s">
        <v>1278</v>
      </c>
      <c r="M261">
        <v>1.22</v>
      </c>
      <c r="N261">
        <v>1.42</v>
      </c>
      <c r="O261" t="s">
        <v>21</v>
      </c>
      <c r="P261" t="s">
        <v>21</v>
      </c>
      <c r="Q261" t="s">
        <v>1265</v>
      </c>
      <c r="R261" t="s">
        <v>21</v>
      </c>
      <c r="S261" t="s">
        <v>21</v>
      </c>
      <c r="T261" t="s">
        <v>21</v>
      </c>
      <c r="W261" t="s">
        <v>21</v>
      </c>
      <c r="X261">
        <v>7</v>
      </c>
      <c r="Y261">
        <v>7</v>
      </c>
      <c r="Z261" t="s">
        <v>1322</v>
      </c>
      <c r="AA261" t="s">
        <v>21</v>
      </c>
      <c r="AB261" t="s">
        <v>21</v>
      </c>
      <c r="AC261" t="s">
        <v>21</v>
      </c>
      <c r="AD261" t="s">
        <v>21</v>
      </c>
      <c r="AE261">
        <v>50.27</v>
      </c>
      <c r="AF261" t="s">
        <v>21</v>
      </c>
      <c r="AG261">
        <v>100</v>
      </c>
      <c r="AH261">
        <v>100</v>
      </c>
      <c r="AI261">
        <v>100</v>
      </c>
      <c r="AJ261">
        <v>100</v>
      </c>
      <c r="AK261">
        <v>120</v>
      </c>
      <c r="AL261" t="s">
        <v>21</v>
      </c>
      <c r="AM261" t="s">
        <v>21</v>
      </c>
      <c r="AN261" t="s">
        <v>21</v>
      </c>
      <c r="AO261">
        <v>34.6</v>
      </c>
      <c r="AP261" t="s">
        <v>1319</v>
      </c>
      <c r="AQ261" t="s">
        <v>21</v>
      </c>
    </row>
    <row r="262" spans="1:46" x14ac:dyDescent="0.2">
      <c r="A262" t="s">
        <v>1318</v>
      </c>
      <c r="B262" t="s">
        <v>1267</v>
      </c>
      <c r="C262" t="s">
        <v>1378</v>
      </c>
      <c r="D262" t="b">
        <v>0</v>
      </c>
      <c r="E262" t="s">
        <v>18</v>
      </c>
      <c r="F262" t="s">
        <v>21</v>
      </c>
      <c r="G262" t="s">
        <v>21</v>
      </c>
      <c r="H262" t="s">
        <v>1152</v>
      </c>
      <c r="I262" t="s">
        <v>693</v>
      </c>
      <c r="J262" t="s">
        <v>708</v>
      </c>
      <c r="K262" t="s">
        <v>1086</v>
      </c>
      <c r="L262" t="s">
        <v>1278</v>
      </c>
      <c r="M262">
        <v>0.78</v>
      </c>
      <c r="N262">
        <v>1.19</v>
      </c>
      <c r="O262" t="s">
        <v>21</v>
      </c>
      <c r="P262" t="s">
        <v>21</v>
      </c>
      <c r="Q262" t="s">
        <v>1265</v>
      </c>
      <c r="R262" t="s">
        <v>21</v>
      </c>
      <c r="S262" t="s">
        <v>21</v>
      </c>
      <c r="T262" t="s">
        <v>21</v>
      </c>
      <c r="W262" t="s">
        <v>21</v>
      </c>
      <c r="X262">
        <v>7</v>
      </c>
      <c r="Y262">
        <v>7</v>
      </c>
      <c r="Z262" t="s">
        <v>1322</v>
      </c>
      <c r="AA262" t="s">
        <v>21</v>
      </c>
      <c r="AB262" t="s">
        <v>21</v>
      </c>
      <c r="AC262" t="s">
        <v>21</v>
      </c>
      <c r="AD262" t="s">
        <v>21</v>
      </c>
      <c r="AE262">
        <v>50.27</v>
      </c>
      <c r="AF262" t="s">
        <v>21</v>
      </c>
      <c r="AG262">
        <v>100</v>
      </c>
      <c r="AH262">
        <v>100</v>
      </c>
      <c r="AI262">
        <v>100</v>
      </c>
      <c r="AJ262">
        <v>100</v>
      </c>
      <c r="AK262">
        <v>120</v>
      </c>
      <c r="AL262" t="s">
        <v>21</v>
      </c>
      <c r="AM262" t="s">
        <v>21</v>
      </c>
      <c r="AN262" t="s">
        <v>21</v>
      </c>
      <c r="AO262">
        <v>34.6</v>
      </c>
      <c r="AP262" t="s">
        <v>1319</v>
      </c>
      <c r="AQ262" t="s">
        <v>21</v>
      </c>
    </row>
    <row r="263" spans="1:46" x14ac:dyDescent="0.2">
      <c r="A263" t="s">
        <v>1318</v>
      </c>
      <c r="B263" t="s">
        <v>1267</v>
      </c>
      <c r="C263" t="s">
        <v>1357</v>
      </c>
      <c r="D263" t="b">
        <v>0</v>
      </c>
      <c r="E263" t="s">
        <v>1150</v>
      </c>
      <c r="F263" t="s">
        <v>21</v>
      </c>
      <c r="G263" t="s">
        <v>21</v>
      </c>
      <c r="H263" t="s">
        <v>1152</v>
      </c>
      <c r="I263" t="s">
        <v>693</v>
      </c>
      <c r="J263" t="s">
        <v>708</v>
      </c>
      <c r="K263" t="s">
        <v>1086</v>
      </c>
      <c r="L263" t="s">
        <v>1278</v>
      </c>
      <c r="M263">
        <v>1.93</v>
      </c>
      <c r="N263">
        <v>2.02</v>
      </c>
      <c r="O263" t="s">
        <v>21</v>
      </c>
      <c r="P263" t="s">
        <v>21</v>
      </c>
      <c r="Q263" t="s">
        <v>1265</v>
      </c>
      <c r="R263" t="s">
        <v>21</v>
      </c>
      <c r="S263" t="s">
        <v>21</v>
      </c>
      <c r="T263" t="s">
        <v>21</v>
      </c>
      <c r="W263" t="s">
        <v>21</v>
      </c>
      <c r="X263">
        <v>7</v>
      </c>
      <c r="Y263">
        <v>7</v>
      </c>
      <c r="Z263" t="s">
        <v>1322</v>
      </c>
      <c r="AA263" t="s">
        <v>21</v>
      </c>
      <c r="AB263" t="s">
        <v>21</v>
      </c>
      <c r="AC263" t="s">
        <v>21</v>
      </c>
      <c r="AD263" t="s">
        <v>21</v>
      </c>
      <c r="AE263">
        <v>50.27</v>
      </c>
      <c r="AF263" t="s">
        <v>21</v>
      </c>
      <c r="AG263">
        <v>100</v>
      </c>
      <c r="AH263">
        <v>100</v>
      </c>
      <c r="AI263">
        <v>100</v>
      </c>
      <c r="AJ263">
        <v>100</v>
      </c>
      <c r="AK263">
        <v>120</v>
      </c>
      <c r="AL263" t="s">
        <v>21</v>
      </c>
      <c r="AM263" t="s">
        <v>21</v>
      </c>
      <c r="AN263" t="s">
        <v>21</v>
      </c>
      <c r="AO263">
        <v>34.6</v>
      </c>
      <c r="AP263" t="s">
        <v>1319</v>
      </c>
      <c r="AQ263" t="s">
        <v>21</v>
      </c>
    </row>
    <row r="264" spans="1:46" x14ac:dyDescent="0.2">
      <c r="A264" t="s">
        <v>1318</v>
      </c>
      <c r="B264" t="s">
        <v>1267</v>
      </c>
      <c r="C264" t="s">
        <v>1378</v>
      </c>
      <c r="D264" t="b">
        <v>0</v>
      </c>
      <c r="E264" t="s">
        <v>1150</v>
      </c>
      <c r="F264" t="s">
        <v>21</v>
      </c>
      <c r="G264" t="s">
        <v>21</v>
      </c>
      <c r="H264" t="s">
        <v>1152</v>
      </c>
      <c r="I264" t="s">
        <v>693</v>
      </c>
      <c r="J264" t="s">
        <v>708</v>
      </c>
      <c r="K264" t="s">
        <v>1086</v>
      </c>
      <c r="L264" t="s">
        <v>1278</v>
      </c>
      <c r="M264">
        <v>1.4</v>
      </c>
      <c r="N264">
        <v>1.29</v>
      </c>
      <c r="O264" t="s">
        <v>21</v>
      </c>
      <c r="P264" t="s">
        <v>21</v>
      </c>
      <c r="Q264" t="s">
        <v>1265</v>
      </c>
      <c r="R264" t="s">
        <v>21</v>
      </c>
      <c r="S264" t="s">
        <v>21</v>
      </c>
      <c r="T264" t="s">
        <v>21</v>
      </c>
      <c r="W264" t="s">
        <v>21</v>
      </c>
      <c r="X264">
        <v>7</v>
      </c>
      <c r="Y264">
        <v>7</v>
      </c>
      <c r="Z264" t="s">
        <v>1322</v>
      </c>
      <c r="AA264" t="s">
        <v>21</v>
      </c>
      <c r="AB264" t="s">
        <v>21</v>
      </c>
      <c r="AC264" t="s">
        <v>21</v>
      </c>
      <c r="AD264" t="s">
        <v>21</v>
      </c>
      <c r="AE264">
        <v>50.27</v>
      </c>
      <c r="AF264" t="s">
        <v>21</v>
      </c>
      <c r="AG264">
        <v>100</v>
      </c>
      <c r="AH264">
        <v>100</v>
      </c>
      <c r="AI264">
        <v>100</v>
      </c>
      <c r="AJ264">
        <v>100</v>
      </c>
      <c r="AK264">
        <v>120</v>
      </c>
      <c r="AL264" t="s">
        <v>21</v>
      </c>
      <c r="AM264" t="s">
        <v>21</v>
      </c>
      <c r="AN264" t="s">
        <v>21</v>
      </c>
      <c r="AO264">
        <v>34.6</v>
      </c>
      <c r="AP264" t="s">
        <v>1319</v>
      </c>
      <c r="AQ264" t="s">
        <v>21</v>
      </c>
    </row>
    <row r="265" spans="1:46" x14ac:dyDescent="0.2">
      <c r="A265" t="s">
        <v>1318</v>
      </c>
      <c r="B265" t="s">
        <v>1267</v>
      </c>
      <c r="C265" t="s">
        <v>1567</v>
      </c>
      <c r="D265" t="b">
        <v>0</v>
      </c>
      <c r="E265" t="s">
        <v>1150</v>
      </c>
      <c r="F265" t="s">
        <v>21</v>
      </c>
      <c r="G265" t="s">
        <v>21</v>
      </c>
      <c r="H265" t="s">
        <v>1152</v>
      </c>
      <c r="I265" t="s">
        <v>693</v>
      </c>
      <c r="J265" t="s">
        <v>708</v>
      </c>
      <c r="K265" t="s">
        <v>1086</v>
      </c>
      <c r="L265" t="s">
        <v>1278</v>
      </c>
      <c r="M265">
        <v>10</v>
      </c>
      <c r="N265">
        <v>11</v>
      </c>
      <c r="O265" t="s">
        <v>21</v>
      </c>
      <c r="P265" t="s">
        <v>21</v>
      </c>
      <c r="Q265" t="s">
        <v>1265</v>
      </c>
      <c r="R265" t="s">
        <v>21</v>
      </c>
      <c r="S265" t="s">
        <v>21</v>
      </c>
      <c r="T265" t="s">
        <v>21</v>
      </c>
      <c r="W265" t="s">
        <v>21</v>
      </c>
      <c r="X265">
        <v>7</v>
      </c>
      <c r="Y265">
        <v>7</v>
      </c>
      <c r="Z265" t="s">
        <v>1322</v>
      </c>
      <c r="AA265" t="s">
        <v>21</v>
      </c>
      <c r="AB265" t="s">
        <v>21</v>
      </c>
      <c r="AC265" t="s">
        <v>21</v>
      </c>
      <c r="AD265" t="s">
        <v>21</v>
      </c>
      <c r="AE265">
        <v>50.27</v>
      </c>
      <c r="AF265" t="s">
        <v>21</v>
      </c>
      <c r="AG265">
        <v>100</v>
      </c>
      <c r="AH265">
        <v>100</v>
      </c>
      <c r="AI265">
        <v>100</v>
      </c>
      <c r="AJ265">
        <v>100</v>
      </c>
      <c r="AK265">
        <v>120</v>
      </c>
      <c r="AL265" t="s">
        <v>21</v>
      </c>
      <c r="AM265" t="s">
        <v>21</v>
      </c>
      <c r="AN265" t="s">
        <v>21</v>
      </c>
      <c r="AO265">
        <v>34.6</v>
      </c>
      <c r="AP265" t="s">
        <v>1319</v>
      </c>
      <c r="AQ265" t="s">
        <v>21</v>
      </c>
    </row>
    <row r="266" spans="1:46" x14ac:dyDescent="0.2">
      <c r="A266" t="s">
        <v>1318</v>
      </c>
      <c r="B266" t="s">
        <v>1267</v>
      </c>
      <c r="C266" t="s">
        <v>1567</v>
      </c>
      <c r="D266" t="b">
        <v>0</v>
      </c>
      <c r="E266" t="s">
        <v>1150</v>
      </c>
      <c r="F266" t="s">
        <v>21</v>
      </c>
      <c r="G266" t="s">
        <v>21</v>
      </c>
      <c r="H266" t="s">
        <v>1152</v>
      </c>
      <c r="I266" t="s">
        <v>693</v>
      </c>
      <c r="J266" t="s">
        <v>708</v>
      </c>
      <c r="K266" t="s">
        <v>1086</v>
      </c>
      <c r="L266" t="s">
        <v>1278</v>
      </c>
      <c r="M266">
        <v>15</v>
      </c>
      <c r="N266">
        <v>22</v>
      </c>
      <c r="O266" t="s">
        <v>21</v>
      </c>
      <c r="P266" t="s">
        <v>21</v>
      </c>
      <c r="Q266" t="s">
        <v>1265</v>
      </c>
      <c r="R266" t="s">
        <v>21</v>
      </c>
      <c r="S266" t="s">
        <v>21</v>
      </c>
      <c r="T266" t="s">
        <v>21</v>
      </c>
      <c r="W266" t="s">
        <v>21</v>
      </c>
      <c r="X266">
        <v>7</v>
      </c>
      <c r="Y266">
        <v>7</v>
      </c>
      <c r="Z266" t="s">
        <v>1322</v>
      </c>
      <c r="AA266" t="s">
        <v>21</v>
      </c>
      <c r="AB266" t="s">
        <v>21</v>
      </c>
      <c r="AC266" t="s">
        <v>21</v>
      </c>
      <c r="AD266" t="s">
        <v>21</v>
      </c>
      <c r="AE266">
        <v>50.27</v>
      </c>
      <c r="AF266" t="s">
        <v>21</v>
      </c>
      <c r="AG266">
        <v>100</v>
      </c>
      <c r="AH266">
        <v>100</v>
      </c>
      <c r="AI266">
        <v>100</v>
      </c>
      <c r="AJ266">
        <v>100</v>
      </c>
      <c r="AK266">
        <v>120</v>
      </c>
      <c r="AL266" t="s">
        <v>21</v>
      </c>
      <c r="AM266" t="s">
        <v>21</v>
      </c>
      <c r="AN266" t="s">
        <v>21</v>
      </c>
      <c r="AO266">
        <v>34.6</v>
      </c>
      <c r="AP266" t="s">
        <v>1319</v>
      </c>
      <c r="AQ266" t="s">
        <v>21</v>
      </c>
    </row>
    <row r="267" spans="1:46" x14ac:dyDescent="0.2">
      <c r="A267" t="s">
        <v>1318</v>
      </c>
      <c r="B267" t="s">
        <v>1264</v>
      </c>
      <c r="C267" t="s">
        <v>21</v>
      </c>
      <c r="D267" t="b">
        <v>0</v>
      </c>
      <c r="E267" t="s">
        <v>18</v>
      </c>
      <c r="F267" t="s">
        <v>21</v>
      </c>
      <c r="G267" t="s">
        <v>21</v>
      </c>
      <c r="H267" t="s">
        <v>1152</v>
      </c>
      <c r="I267" t="s">
        <v>693</v>
      </c>
      <c r="J267" t="s">
        <v>708</v>
      </c>
      <c r="K267" t="s">
        <v>1085</v>
      </c>
      <c r="L267" t="s">
        <v>1278</v>
      </c>
      <c r="M267">
        <v>839</v>
      </c>
      <c r="N267">
        <v>974</v>
      </c>
      <c r="O267" t="s">
        <v>21</v>
      </c>
      <c r="P267" t="s">
        <v>21</v>
      </c>
      <c r="Q267" t="s">
        <v>1265</v>
      </c>
      <c r="R267" t="s">
        <v>21</v>
      </c>
      <c r="S267">
        <v>615</v>
      </c>
      <c r="T267">
        <v>772</v>
      </c>
      <c r="W267" t="s">
        <v>1320</v>
      </c>
      <c r="X267">
        <v>7</v>
      </c>
      <c r="Y267">
        <v>7</v>
      </c>
      <c r="Z267" t="s">
        <v>1321</v>
      </c>
      <c r="AA267" t="b">
        <v>0</v>
      </c>
      <c r="AB267" t="s">
        <v>1309</v>
      </c>
      <c r="AC267" t="s">
        <v>21</v>
      </c>
      <c r="AD267" t="s">
        <v>21</v>
      </c>
      <c r="AE267">
        <v>50.27</v>
      </c>
      <c r="AF267" t="s">
        <v>21</v>
      </c>
      <c r="AG267" t="s">
        <v>1565</v>
      </c>
      <c r="AI267">
        <v>134.93530499075786</v>
      </c>
      <c r="AJ267">
        <v>134.93530499075786</v>
      </c>
      <c r="AK267">
        <v>120</v>
      </c>
      <c r="AL267" t="s">
        <v>21</v>
      </c>
      <c r="AM267" t="s">
        <v>21</v>
      </c>
      <c r="AN267" t="s">
        <v>21</v>
      </c>
      <c r="AO267">
        <v>34.6</v>
      </c>
      <c r="AP267" t="s">
        <v>1319</v>
      </c>
      <c r="AQ267" t="s">
        <v>21</v>
      </c>
      <c r="AR267" t="b">
        <v>0</v>
      </c>
    </row>
    <row r="268" spans="1:46" x14ac:dyDescent="0.2">
      <c r="A268" t="s">
        <v>1318</v>
      </c>
      <c r="B268" t="s">
        <v>1264</v>
      </c>
      <c r="C268" t="s">
        <v>21</v>
      </c>
      <c r="D268" t="b">
        <v>0</v>
      </c>
      <c r="E268" t="s">
        <v>1150</v>
      </c>
      <c r="F268" t="s">
        <v>21</v>
      </c>
      <c r="G268" t="s">
        <v>21</v>
      </c>
      <c r="H268" t="s">
        <v>1152</v>
      </c>
      <c r="I268" t="s">
        <v>693</v>
      </c>
      <c r="J268" t="s">
        <v>708</v>
      </c>
      <c r="K268" t="s">
        <v>1085</v>
      </c>
      <c r="L268" t="s">
        <v>1278</v>
      </c>
      <c r="M268">
        <v>1948</v>
      </c>
      <c r="N268">
        <v>1497</v>
      </c>
      <c r="O268" t="s">
        <v>21</v>
      </c>
      <c r="P268" t="s">
        <v>21</v>
      </c>
      <c r="Q268" t="s">
        <v>1265</v>
      </c>
      <c r="R268" t="s">
        <v>21</v>
      </c>
      <c r="S268">
        <v>1244</v>
      </c>
      <c r="T268">
        <v>1273</v>
      </c>
      <c r="W268" t="s">
        <v>1320</v>
      </c>
      <c r="X268">
        <v>7</v>
      </c>
      <c r="Y268">
        <v>7</v>
      </c>
      <c r="Z268" t="s">
        <v>1321</v>
      </c>
      <c r="AA268" t="b">
        <v>1</v>
      </c>
      <c r="AB268" t="s">
        <v>1269</v>
      </c>
      <c r="AC268" t="s">
        <v>21</v>
      </c>
      <c r="AD268" t="s">
        <v>21</v>
      </c>
      <c r="AE268">
        <v>50.27</v>
      </c>
      <c r="AF268" t="s">
        <v>21</v>
      </c>
      <c r="AG268" t="s">
        <v>1565</v>
      </c>
      <c r="AI268">
        <v>134.93530499075786</v>
      </c>
      <c r="AJ268">
        <v>134.93530499075786</v>
      </c>
      <c r="AK268">
        <v>120</v>
      </c>
      <c r="AL268" t="s">
        <v>21</v>
      </c>
      <c r="AM268" t="s">
        <v>21</v>
      </c>
      <c r="AN268" t="s">
        <v>21</v>
      </c>
      <c r="AO268">
        <v>34.6</v>
      </c>
      <c r="AP268" t="s">
        <v>1319</v>
      </c>
      <c r="AQ268" t="s">
        <v>21</v>
      </c>
      <c r="AR268" t="b">
        <v>0</v>
      </c>
    </row>
    <row r="269" spans="1:46" x14ac:dyDescent="0.2">
      <c r="A269" t="s">
        <v>1318</v>
      </c>
      <c r="B269" t="s">
        <v>1267</v>
      </c>
      <c r="C269" t="s">
        <v>1357</v>
      </c>
      <c r="D269" t="b">
        <v>0</v>
      </c>
      <c r="E269" t="s">
        <v>18</v>
      </c>
      <c r="F269" t="s">
        <v>21</v>
      </c>
      <c r="G269" t="s">
        <v>21</v>
      </c>
      <c r="H269" t="s">
        <v>1152</v>
      </c>
      <c r="I269" t="s">
        <v>693</v>
      </c>
      <c r="J269" t="s">
        <v>708</v>
      </c>
      <c r="K269" t="s">
        <v>1085</v>
      </c>
      <c r="L269" t="s">
        <v>1278</v>
      </c>
      <c r="M269">
        <v>1.83</v>
      </c>
      <c r="N269">
        <v>1.42</v>
      </c>
      <c r="O269" t="s">
        <v>21</v>
      </c>
      <c r="P269" t="s">
        <v>21</v>
      </c>
      <c r="Q269" t="s">
        <v>1265</v>
      </c>
      <c r="R269" t="s">
        <v>21</v>
      </c>
      <c r="S269" t="s">
        <v>21</v>
      </c>
      <c r="T269" t="s">
        <v>21</v>
      </c>
      <c r="W269" t="s">
        <v>21</v>
      </c>
      <c r="X269">
        <v>7</v>
      </c>
      <c r="Y269">
        <v>7</v>
      </c>
      <c r="Z269" t="s">
        <v>1322</v>
      </c>
      <c r="AA269" t="s">
        <v>21</v>
      </c>
      <c r="AB269" t="s">
        <v>21</v>
      </c>
      <c r="AC269" t="s">
        <v>21</v>
      </c>
      <c r="AD269" t="s">
        <v>21</v>
      </c>
      <c r="AE269">
        <v>50.27</v>
      </c>
      <c r="AF269" t="s">
        <v>21</v>
      </c>
      <c r="AG269" t="s">
        <v>1565</v>
      </c>
      <c r="AI269">
        <v>134.93530499075786</v>
      </c>
      <c r="AJ269">
        <v>134.93530499075786</v>
      </c>
      <c r="AK269">
        <v>120</v>
      </c>
      <c r="AL269" t="s">
        <v>21</v>
      </c>
      <c r="AM269" t="s">
        <v>21</v>
      </c>
      <c r="AN269" t="s">
        <v>21</v>
      </c>
      <c r="AO269">
        <v>34.6</v>
      </c>
      <c r="AP269" t="s">
        <v>1319</v>
      </c>
      <c r="AQ269" t="s">
        <v>21</v>
      </c>
      <c r="AR269" t="b">
        <v>0</v>
      </c>
    </row>
    <row r="270" spans="1:46" x14ac:dyDescent="0.2">
      <c r="A270" t="s">
        <v>1318</v>
      </c>
      <c r="B270" t="s">
        <v>1267</v>
      </c>
      <c r="C270" t="s">
        <v>1378</v>
      </c>
      <c r="D270" t="b">
        <v>0</v>
      </c>
      <c r="E270" t="s">
        <v>18</v>
      </c>
      <c r="F270" t="s">
        <v>21</v>
      </c>
      <c r="G270" t="s">
        <v>21</v>
      </c>
      <c r="H270" t="s">
        <v>1152</v>
      </c>
      <c r="I270" t="s">
        <v>693</v>
      </c>
      <c r="J270" t="s">
        <v>708</v>
      </c>
      <c r="K270" t="s">
        <v>1085</v>
      </c>
      <c r="L270" t="s">
        <v>1278</v>
      </c>
      <c r="M270">
        <v>1.43</v>
      </c>
      <c r="N270">
        <v>1.19</v>
      </c>
      <c r="O270" t="s">
        <v>21</v>
      </c>
      <c r="P270" t="s">
        <v>21</v>
      </c>
      <c r="Q270" t="s">
        <v>1265</v>
      </c>
      <c r="R270" t="s">
        <v>21</v>
      </c>
      <c r="S270" t="s">
        <v>21</v>
      </c>
      <c r="T270" t="s">
        <v>21</v>
      </c>
      <c r="W270" t="s">
        <v>21</v>
      </c>
      <c r="X270">
        <v>7</v>
      </c>
      <c r="Y270">
        <v>7</v>
      </c>
      <c r="Z270" t="s">
        <v>1322</v>
      </c>
      <c r="AA270" t="s">
        <v>21</v>
      </c>
      <c r="AB270" t="s">
        <v>21</v>
      </c>
      <c r="AC270" t="s">
        <v>21</v>
      </c>
      <c r="AD270" t="s">
        <v>21</v>
      </c>
      <c r="AE270">
        <v>50.27</v>
      </c>
      <c r="AF270" t="s">
        <v>21</v>
      </c>
      <c r="AG270" t="s">
        <v>1565</v>
      </c>
      <c r="AI270">
        <v>134.93530499075786</v>
      </c>
      <c r="AJ270">
        <v>134.93530499075786</v>
      </c>
      <c r="AK270">
        <v>120</v>
      </c>
      <c r="AL270" t="s">
        <v>21</v>
      </c>
      <c r="AM270" t="s">
        <v>21</v>
      </c>
      <c r="AN270" t="s">
        <v>21</v>
      </c>
      <c r="AO270">
        <v>34.6</v>
      </c>
      <c r="AP270" t="s">
        <v>1319</v>
      </c>
      <c r="AQ270" t="s">
        <v>21</v>
      </c>
      <c r="AR270" t="b">
        <v>0</v>
      </c>
    </row>
    <row r="271" spans="1:46" x14ac:dyDescent="0.2">
      <c r="A271" t="s">
        <v>1318</v>
      </c>
      <c r="B271" t="s">
        <v>1267</v>
      </c>
      <c r="C271" t="s">
        <v>1357</v>
      </c>
      <c r="D271" t="b">
        <v>0</v>
      </c>
      <c r="E271" t="s">
        <v>1150</v>
      </c>
      <c r="F271" t="s">
        <v>21</v>
      </c>
      <c r="G271" t="s">
        <v>21</v>
      </c>
      <c r="H271" t="s">
        <v>1152</v>
      </c>
      <c r="I271" t="s">
        <v>693</v>
      </c>
      <c r="J271" t="s">
        <v>708</v>
      </c>
      <c r="K271" t="s">
        <v>1085</v>
      </c>
      <c r="L271" t="s">
        <v>1278</v>
      </c>
      <c r="M271">
        <v>1.58</v>
      </c>
      <c r="N271">
        <v>2.02</v>
      </c>
      <c r="O271" t="s">
        <v>21</v>
      </c>
      <c r="P271" t="s">
        <v>21</v>
      </c>
      <c r="Q271" t="s">
        <v>1265</v>
      </c>
      <c r="R271" t="s">
        <v>21</v>
      </c>
      <c r="S271" t="s">
        <v>21</v>
      </c>
      <c r="T271" t="s">
        <v>21</v>
      </c>
      <c r="W271" t="s">
        <v>21</v>
      </c>
      <c r="X271">
        <v>7</v>
      </c>
      <c r="Y271">
        <v>7</v>
      </c>
      <c r="Z271" t="s">
        <v>1322</v>
      </c>
      <c r="AA271" t="s">
        <v>21</v>
      </c>
      <c r="AB271" t="s">
        <v>21</v>
      </c>
      <c r="AC271" t="s">
        <v>21</v>
      </c>
      <c r="AD271" t="s">
        <v>21</v>
      </c>
      <c r="AE271">
        <v>50.27</v>
      </c>
      <c r="AF271" t="s">
        <v>21</v>
      </c>
      <c r="AG271" t="s">
        <v>1565</v>
      </c>
      <c r="AI271">
        <v>134.93530499075786</v>
      </c>
      <c r="AJ271">
        <v>134.93530499075786</v>
      </c>
      <c r="AK271">
        <v>120</v>
      </c>
      <c r="AL271" t="s">
        <v>21</v>
      </c>
      <c r="AM271" t="s">
        <v>21</v>
      </c>
      <c r="AN271" t="s">
        <v>21</v>
      </c>
      <c r="AO271">
        <v>34.6</v>
      </c>
      <c r="AP271" t="s">
        <v>1319</v>
      </c>
      <c r="AQ271" t="s">
        <v>21</v>
      </c>
      <c r="AR271" t="b">
        <v>0</v>
      </c>
    </row>
    <row r="272" spans="1:46" x14ac:dyDescent="0.2">
      <c r="A272" t="s">
        <v>1318</v>
      </c>
      <c r="B272" t="s">
        <v>1267</v>
      </c>
      <c r="C272" t="s">
        <v>1378</v>
      </c>
      <c r="D272" t="b">
        <v>0</v>
      </c>
      <c r="E272" t="s">
        <v>1150</v>
      </c>
      <c r="F272" t="s">
        <v>21</v>
      </c>
      <c r="G272" t="s">
        <v>21</v>
      </c>
      <c r="H272" t="s">
        <v>1152</v>
      </c>
      <c r="I272" t="s">
        <v>693</v>
      </c>
      <c r="J272" t="s">
        <v>708</v>
      </c>
      <c r="K272" t="s">
        <v>1085</v>
      </c>
      <c r="L272" t="s">
        <v>1278</v>
      </c>
      <c r="M272">
        <v>0.79</v>
      </c>
      <c r="N272">
        <v>1.29</v>
      </c>
      <c r="O272" t="s">
        <v>21</v>
      </c>
      <c r="P272" t="s">
        <v>21</v>
      </c>
      <c r="Q272" t="s">
        <v>1265</v>
      </c>
      <c r="R272" t="s">
        <v>21</v>
      </c>
      <c r="S272" t="s">
        <v>21</v>
      </c>
      <c r="T272" t="s">
        <v>21</v>
      </c>
      <c r="W272" t="s">
        <v>21</v>
      </c>
      <c r="X272">
        <v>7</v>
      </c>
      <c r="Y272">
        <v>7</v>
      </c>
      <c r="Z272" t="s">
        <v>1322</v>
      </c>
      <c r="AA272" t="s">
        <v>21</v>
      </c>
      <c r="AB272" t="s">
        <v>21</v>
      </c>
      <c r="AC272" t="s">
        <v>21</v>
      </c>
      <c r="AD272" t="s">
        <v>21</v>
      </c>
      <c r="AE272">
        <v>50.27</v>
      </c>
      <c r="AF272" t="s">
        <v>21</v>
      </c>
      <c r="AG272" t="s">
        <v>1565</v>
      </c>
      <c r="AI272">
        <v>134.93530499075786</v>
      </c>
      <c r="AJ272">
        <v>134.93530499075786</v>
      </c>
      <c r="AK272">
        <v>120</v>
      </c>
      <c r="AL272" t="s">
        <v>21</v>
      </c>
      <c r="AM272" t="s">
        <v>21</v>
      </c>
      <c r="AN272" t="s">
        <v>21</v>
      </c>
      <c r="AO272">
        <v>34.6</v>
      </c>
      <c r="AP272" t="s">
        <v>1319</v>
      </c>
      <c r="AQ272" t="s">
        <v>21</v>
      </c>
      <c r="AR272" t="b">
        <v>0</v>
      </c>
    </row>
    <row r="273" spans="1:46" x14ac:dyDescent="0.2">
      <c r="A273" t="s">
        <v>1318</v>
      </c>
      <c r="B273" t="s">
        <v>1267</v>
      </c>
      <c r="C273" t="s">
        <v>1388</v>
      </c>
      <c r="D273" t="b">
        <v>0</v>
      </c>
      <c r="E273" t="s">
        <v>18</v>
      </c>
      <c r="F273" t="s">
        <v>21</v>
      </c>
      <c r="G273" t="s">
        <v>21</v>
      </c>
      <c r="H273" t="s">
        <v>1152</v>
      </c>
      <c r="I273" t="s">
        <v>693</v>
      </c>
      <c r="J273" t="s">
        <v>708</v>
      </c>
      <c r="K273" t="s">
        <v>1085</v>
      </c>
      <c r="L273" t="s">
        <v>1278</v>
      </c>
      <c r="M273">
        <v>17</v>
      </c>
      <c r="N273">
        <v>11</v>
      </c>
      <c r="O273" t="s">
        <v>21</v>
      </c>
      <c r="P273" t="s">
        <v>21</v>
      </c>
      <c r="Q273" t="s">
        <v>1265</v>
      </c>
      <c r="R273" t="s">
        <v>21</v>
      </c>
      <c r="S273" t="s">
        <v>21</v>
      </c>
      <c r="T273" t="s">
        <v>21</v>
      </c>
      <c r="W273" t="s">
        <v>21</v>
      </c>
      <c r="X273">
        <v>7</v>
      </c>
      <c r="Y273">
        <v>7</v>
      </c>
      <c r="Z273" t="s">
        <v>1322</v>
      </c>
      <c r="AA273" t="s">
        <v>21</v>
      </c>
      <c r="AB273" t="s">
        <v>21</v>
      </c>
      <c r="AC273" t="s">
        <v>21</v>
      </c>
      <c r="AD273" t="s">
        <v>21</v>
      </c>
      <c r="AE273">
        <v>50.27</v>
      </c>
      <c r="AF273" t="s">
        <v>21</v>
      </c>
      <c r="AG273" t="s">
        <v>1565</v>
      </c>
      <c r="AI273">
        <v>134.93530499075786</v>
      </c>
      <c r="AJ273">
        <v>134.93530499075786</v>
      </c>
      <c r="AK273">
        <v>120</v>
      </c>
      <c r="AL273" t="s">
        <v>21</v>
      </c>
      <c r="AM273" t="s">
        <v>21</v>
      </c>
      <c r="AN273" t="s">
        <v>21</v>
      </c>
      <c r="AO273">
        <v>34.6</v>
      </c>
      <c r="AP273" t="s">
        <v>1319</v>
      </c>
      <c r="AQ273" t="s">
        <v>21</v>
      </c>
      <c r="AR273" t="b">
        <v>0</v>
      </c>
    </row>
    <row r="274" spans="1:46" x14ac:dyDescent="0.2">
      <c r="A274" t="s">
        <v>1318</v>
      </c>
      <c r="B274" t="s">
        <v>1267</v>
      </c>
      <c r="C274" t="s">
        <v>1388</v>
      </c>
      <c r="D274" t="b">
        <v>0</v>
      </c>
      <c r="E274" t="s">
        <v>1150</v>
      </c>
      <c r="F274" t="s">
        <v>21</v>
      </c>
      <c r="G274" t="s">
        <v>21</v>
      </c>
      <c r="H274" t="s">
        <v>1152</v>
      </c>
      <c r="I274" t="s">
        <v>693</v>
      </c>
      <c r="J274" t="s">
        <v>708</v>
      </c>
      <c r="K274" t="s">
        <v>1085</v>
      </c>
      <c r="L274" t="s">
        <v>1278</v>
      </c>
      <c r="M274">
        <v>30</v>
      </c>
      <c r="N274">
        <v>15</v>
      </c>
      <c r="O274" t="s">
        <v>21</v>
      </c>
      <c r="P274" t="s">
        <v>21</v>
      </c>
      <c r="Q274" t="s">
        <v>1265</v>
      </c>
      <c r="R274" t="s">
        <v>21</v>
      </c>
      <c r="S274" t="s">
        <v>21</v>
      </c>
      <c r="T274" t="s">
        <v>21</v>
      </c>
      <c r="W274" t="s">
        <v>21</v>
      </c>
      <c r="X274">
        <v>7</v>
      </c>
      <c r="Y274">
        <v>7</v>
      </c>
      <c r="Z274" t="s">
        <v>1322</v>
      </c>
      <c r="AA274" t="s">
        <v>21</v>
      </c>
      <c r="AB274" t="s">
        <v>21</v>
      </c>
      <c r="AC274" t="s">
        <v>21</v>
      </c>
      <c r="AD274" t="s">
        <v>21</v>
      </c>
      <c r="AE274">
        <v>50.27</v>
      </c>
      <c r="AF274" t="s">
        <v>21</v>
      </c>
      <c r="AG274" t="s">
        <v>1565</v>
      </c>
      <c r="AI274">
        <v>134.93530499075786</v>
      </c>
      <c r="AJ274">
        <v>134.93530499075786</v>
      </c>
      <c r="AK274">
        <v>120</v>
      </c>
      <c r="AL274" t="s">
        <v>21</v>
      </c>
      <c r="AM274" t="s">
        <v>21</v>
      </c>
      <c r="AN274" t="s">
        <v>21</v>
      </c>
      <c r="AO274">
        <v>34.6</v>
      </c>
      <c r="AP274" t="s">
        <v>1319</v>
      </c>
      <c r="AQ274" t="s">
        <v>21</v>
      </c>
      <c r="AR274" t="b">
        <v>0</v>
      </c>
    </row>
    <row r="275" spans="1:46" x14ac:dyDescent="0.2">
      <c r="A275" t="s">
        <v>1318</v>
      </c>
      <c r="B275" t="s">
        <v>1264</v>
      </c>
      <c r="C275" t="s">
        <v>21</v>
      </c>
      <c r="D275" t="b">
        <v>0</v>
      </c>
      <c r="E275" t="s">
        <v>18</v>
      </c>
      <c r="F275" t="s">
        <v>21</v>
      </c>
      <c r="G275" t="s">
        <v>21</v>
      </c>
      <c r="H275" t="s">
        <v>1152</v>
      </c>
      <c r="I275" t="s">
        <v>693</v>
      </c>
      <c r="J275" t="s">
        <v>708</v>
      </c>
      <c r="K275" t="s">
        <v>1085</v>
      </c>
      <c r="L275" t="s">
        <v>1278</v>
      </c>
      <c r="M275">
        <v>572</v>
      </c>
      <c r="N275">
        <v>974</v>
      </c>
      <c r="O275" t="s">
        <v>21</v>
      </c>
      <c r="P275" t="s">
        <v>21</v>
      </c>
      <c r="Q275" t="s">
        <v>1265</v>
      </c>
      <c r="R275" t="s">
        <v>21</v>
      </c>
      <c r="S275">
        <v>338</v>
      </c>
      <c r="T275">
        <v>772</v>
      </c>
      <c r="W275" t="s">
        <v>1320</v>
      </c>
      <c r="X275">
        <v>7</v>
      </c>
      <c r="Y275">
        <v>7</v>
      </c>
      <c r="Z275" t="s">
        <v>1321</v>
      </c>
      <c r="AA275" t="b">
        <v>0</v>
      </c>
      <c r="AB275" t="s">
        <v>1309</v>
      </c>
      <c r="AC275" t="s">
        <v>21</v>
      </c>
      <c r="AD275" t="s">
        <v>21</v>
      </c>
      <c r="AE275">
        <v>50.27</v>
      </c>
      <c r="AF275" t="s">
        <v>21</v>
      </c>
      <c r="AG275" t="s">
        <v>1566</v>
      </c>
      <c r="AI275">
        <v>138.41035120147876</v>
      </c>
      <c r="AJ275">
        <v>138.41035120147876</v>
      </c>
      <c r="AK275">
        <v>120</v>
      </c>
      <c r="AL275" t="s">
        <v>21</v>
      </c>
      <c r="AM275" t="s">
        <v>21</v>
      </c>
      <c r="AN275" t="s">
        <v>21</v>
      </c>
      <c r="AO275">
        <v>34.6</v>
      </c>
      <c r="AP275" t="s">
        <v>1319</v>
      </c>
      <c r="AQ275" t="s">
        <v>21</v>
      </c>
      <c r="AR275" t="b">
        <v>0</v>
      </c>
    </row>
    <row r="276" spans="1:46" x14ac:dyDescent="0.2">
      <c r="A276" t="s">
        <v>1318</v>
      </c>
      <c r="B276" t="s">
        <v>1264</v>
      </c>
      <c r="C276" t="s">
        <v>21</v>
      </c>
      <c r="D276" t="b">
        <v>0</v>
      </c>
      <c r="E276" t="s">
        <v>1150</v>
      </c>
      <c r="F276" t="s">
        <v>21</v>
      </c>
      <c r="G276" t="s">
        <v>21</v>
      </c>
      <c r="H276" t="s">
        <v>1152</v>
      </c>
      <c r="I276" t="s">
        <v>693</v>
      </c>
      <c r="J276" t="s">
        <v>708</v>
      </c>
      <c r="K276" t="s">
        <v>1085</v>
      </c>
      <c r="L276" t="s">
        <v>1278</v>
      </c>
      <c r="M276">
        <v>1689</v>
      </c>
      <c r="N276">
        <v>1497</v>
      </c>
      <c r="O276" t="s">
        <v>21</v>
      </c>
      <c r="P276" t="s">
        <v>21</v>
      </c>
      <c r="Q276" t="s">
        <v>1265</v>
      </c>
      <c r="R276" t="s">
        <v>21</v>
      </c>
      <c r="S276">
        <v>703</v>
      </c>
      <c r="T276">
        <v>1273</v>
      </c>
      <c r="W276" t="s">
        <v>1320</v>
      </c>
      <c r="X276">
        <v>7</v>
      </c>
      <c r="Y276">
        <v>7</v>
      </c>
      <c r="Z276" t="s">
        <v>1321</v>
      </c>
      <c r="AA276" t="b">
        <v>1</v>
      </c>
      <c r="AB276" t="s">
        <v>1269</v>
      </c>
      <c r="AC276" t="s">
        <v>21</v>
      </c>
      <c r="AD276" t="s">
        <v>21</v>
      </c>
      <c r="AE276">
        <v>50.27</v>
      </c>
      <c r="AF276" t="s">
        <v>21</v>
      </c>
      <c r="AG276" t="s">
        <v>1566</v>
      </c>
      <c r="AI276">
        <v>138.41035120147876</v>
      </c>
      <c r="AJ276">
        <v>138.41035120147876</v>
      </c>
      <c r="AK276">
        <v>120</v>
      </c>
      <c r="AL276" t="s">
        <v>21</v>
      </c>
      <c r="AM276" t="s">
        <v>21</v>
      </c>
      <c r="AN276" t="s">
        <v>21</v>
      </c>
      <c r="AO276">
        <v>34.6</v>
      </c>
      <c r="AP276" t="s">
        <v>1319</v>
      </c>
      <c r="AQ276" t="s">
        <v>21</v>
      </c>
      <c r="AR276" t="b">
        <v>0</v>
      </c>
    </row>
    <row r="277" spans="1:46" x14ac:dyDescent="0.2">
      <c r="A277" t="s">
        <v>1318</v>
      </c>
      <c r="B277" t="s">
        <v>1267</v>
      </c>
      <c r="C277" t="s">
        <v>1357</v>
      </c>
      <c r="D277" t="b">
        <v>0</v>
      </c>
      <c r="E277" t="s">
        <v>18</v>
      </c>
      <c r="F277" t="s">
        <v>21</v>
      </c>
      <c r="G277" t="s">
        <v>21</v>
      </c>
      <c r="H277" t="s">
        <v>1152</v>
      </c>
      <c r="I277" t="s">
        <v>693</v>
      </c>
      <c r="J277" t="s">
        <v>708</v>
      </c>
      <c r="K277" t="s">
        <v>1085</v>
      </c>
      <c r="L277" t="s">
        <v>1278</v>
      </c>
      <c r="M277">
        <v>1.45</v>
      </c>
      <c r="N277">
        <v>1.42</v>
      </c>
      <c r="O277" t="s">
        <v>21</v>
      </c>
      <c r="P277" t="s">
        <v>21</v>
      </c>
      <c r="Q277" t="s">
        <v>1265</v>
      </c>
      <c r="R277" t="s">
        <v>21</v>
      </c>
      <c r="S277" t="s">
        <v>21</v>
      </c>
      <c r="T277" t="s">
        <v>21</v>
      </c>
      <c r="W277" t="s">
        <v>21</v>
      </c>
      <c r="X277">
        <v>7</v>
      </c>
      <c r="Y277">
        <v>7</v>
      </c>
      <c r="Z277" t="s">
        <v>1322</v>
      </c>
      <c r="AA277" t="s">
        <v>21</v>
      </c>
      <c r="AB277" t="s">
        <v>21</v>
      </c>
      <c r="AC277" t="s">
        <v>21</v>
      </c>
      <c r="AD277" t="s">
        <v>21</v>
      </c>
      <c r="AE277">
        <v>50.27</v>
      </c>
      <c r="AF277" t="s">
        <v>21</v>
      </c>
      <c r="AG277" t="s">
        <v>1566</v>
      </c>
      <c r="AI277">
        <v>138.41035120147876</v>
      </c>
      <c r="AJ277">
        <v>138.41035120147876</v>
      </c>
      <c r="AK277">
        <v>120</v>
      </c>
      <c r="AL277" t="s">
        <v>21</v>
      </c>
      <c r="AM277" t="s">
        <v>21</v>
      </c>
      <c r="AN277" t="s">
        <v>21</v>
      </c>
      <c r="AO277">
        <v>34.6</v>
      </c>
      <c r="AP277" t="s">
        <v>1319</v>
      </c>
      <c r="AQ277" t="s">
        <v>21</v>
      </c>
      <c r="AR277" t="b">
        <v>0</v>
      </c>
    </row>
    <row r="278" spans="1:46" x14ac:dyDescent="0.2">
      <c r="A278" t="s">
        <v>1318</v>
      </c>
      <c r="B278" t="s">
        <v>1267</v>
      </c>
      <c r="C278" t="s">
        <v>1378</v>
      </c>
      <c r="D278" t="b">
        <v>0</v>
      </c>
      <c r="E278" t="s">
        <v>18</v>
      </c>
      <c r="F278" t="s">
        <v>21</v>
      </c>
      <c r="G278" t="s">
        <v>21</v>
      </c>
      <c r="H278" t="s">
        <v>1152</v>
      </c>
      <c r="I278" t="s">
        <v>693</v>
      </c>
      <c r="J278" t="s">
        <v>708</v>
      </c>
      <c r="K278" t="s">
        <v>1085</v>
      </c>
      <c r="L278" t="s">
        <v>1278</v>
      </c>
      <c r="M278">
        <v>1.04</v>
      </c>
      <c r="N278">
        <v>1.19</v>
      </c>
      <c r="O278" t="s">
        <v>21</v>
      </c>
      <c r="P278" t="s">
        <v>21</v>
      </c>
      <c r="Q278" t="s">
        <v>1265</v>
      </c>
      <c r="R278" t="s">
        <v>21</v>
      </c>
      <c r="S278" t="s">
        <v>21</v>
      </c>
      <c r="T278" t="s">
        <v>21</v>
      </c>
      <c r="W278" t="s">
        <v>21</v>
      </c>
      <c r="X278">
        <v>7</v>
      </c>
      <c r="Y278">
        <v>7</v>
      </c>
      <c r="Z278" t="s">
        <v>1322</v>
      </c>
      <c r="AA278" t="s">
        <v>21</v>
      </c>
      <c r="AB278" t="s">
        <v>21</v>
      </c>
      <c r="AC278" t="s">
        <v>21</v>
      </c>
      <c r="AD278" t="s">
        <v>21</v>
      </c>
      <c r="AE278">
        <v>50.27</v>
      </c>
      <c r="AF278" t="s">
        <v>21</v>
      </c>
      <c r="AG278" t="s">
        <v>1566</v>
      </c>
      <c r="AI278">
        <v>138.41035120147876</v>
      </c>
      <c r="AJ278">
        <v>138.41035120147876</v>
      </c>
      <c r="AK278">
        <v>120</v>
      </c>
      <c r="AL278" t="s">
        <v>21</v>
      </c>
      <c r="AM278" t="s">
        <v>21</v>
      </c>
      <c r="AN278" t="s">
        <v>21</v>
      </c>
      <c r="AO278">
        <v>34.6</v>
      </c>
      <c r="AP278" t="s">
        <v>1319</v>
      </c>
      <c r="AQ278" t="s">
        <v>21</v>
      </c>
      <c r="AR278" t="b">
        <v>0</v>
      </c>
    </row>
    <row r="279" spans="1:46" x14ac:dyDescent="0.2">
      <c r="A279" t="s">
        <v>1318</v>
      </c>
      <c r="B279" t="s">
        <v>1267</v>
      </c>
      <c r="C279" t="s">
        <v>1357</v>
      </c>
      <c r="D279" t="b">
        <v>0</v>
      </c>
      <c r="E279" t="s">
        <v>1150</v>
      </c>
      <c r="F279" t="s">
        <v>21</v>
      </c>
      <c r="G279" t="s">
        <v>21</v>
      </c>
      <c r="H279" t="s">
        <v>1152</v>
      </c>
      <c r="I279" t="s">
        <v>693</v>
      </c>
      <c r="J279" t="s">
        <v>708</v>
      </c>
      <c r="K279" t="s">
        <v>1085</v>
      </c>
      <c r="L279" t="s">
        <v>1278</v>
      </c>
      <c r="M279">
        <v>2.2200000000000002</v>
      </c>
      <c r="N279">
        <v>2.02</v>
      </c>
      <c r="O279" t="s">
        <v>21</v>
      </c>
      <c r="P279" t="s">
        <v>21</v>
      </c>
      <c r="Q279" t="s">
        <v>1265</v>
      </c>
      <c r="R279" t="s">
        <v>21</v>
      </c>
      <c r="S279" t="s">
        <v>21</v>
      </c>
      <c r="T279" t="s">
        <v>21</v>
      </c>
      <c r="W279" t="s">
        <v>21</v>
      </c>
      <c r="X279">
        <v>7</v>
      </c>
      <c r="Y279">
        <v>7</v>
      </c>
      <c r="Z279" t="s">
        <v>1322</v>
      </c>
      <c r="AA279" t="s">
        <v>21</v>
      </c>
      <c r="AB279" t="s">
        <v>21</v>
      </c>
      <c r="AC279" t="s">
        <v>21</v>
      </c>
      <c r="AD279" t="s">
        <v>21</v>
      </c>
      <c r="AE279">
        <v>50.27</v>
      </c>
      <c r="AF279" t="s">
        <v>21</v>
      </c>
      <c r="AG279" t="s">
        <v>1566</v>
      </c>
      <c r="AI279">
        <v>138.41035120147876</v>
      </c>
      <c r="AJ279">
        <v>138.41035120147876</v>
      </c>
      <c r="AK279">
        <v>120</v>
      </c>
      <c r="AL279" t="s">
        <v>21</v>
      </c>
      <c r="AM279" t="s">
        <v>21</v>
      </c>
      <c r="AN279" t="s">
        <v>21</v>
      </c>
      <c r="AO279">
        <v>34.6</v>
      </c>
      <c r="AP279" t="s">
        <v>1319</v>
      </c>
      <c r="AQ279" t="s">
        <v>21</v>
      </c>
      <c r="AR279" t="b">
        <v>0</v>
      </c>
    </row>
    <row r="280" spans="1:46" x14ac:dyDescent="0.2">
      <c r="A280" t="s">
        <v>1318</v>
      </c>
      <c r="B280" t="s">
        <v>1267</v>
      </c>
      <c r="C280" t="s">
        <v>1378</v>
      </c>
      <c r="D280" t="b">
        <v>0</v>
      </c>
      <c r="E280" t="s">
        <v>1150</v>
      </c>
      <c r="F280" t="s">
        <v>21</v>
      </c>
      <c r="G280" t="s">
        <v>21</v>
      </c>
      <c r="H280" t="s">
        <v>1152</v>
      </c>
      <c r="I280" t="s">
        <v>693</v>
      </c>
      <c r="J280" t="s">
        <v>708</v>
      </c>
      <c r="K280" t="s">
        <v>1085</v>
      </c>
      <c r="L280" t="s">
        <v>1278</v>
      </c>
      <c r="M280">
        <v>1.6</v>
      </c>
      <c r="N280">
        <v>1.29</v>
      </c>
      <c r="O280" t="s">
        <v>21</v>
      </c>
      <c r="P280" t="s">
        <v>21</v>
      </c>
      <c r="Q280" t="s">
        <v>1265</v>
      </c>
      <c r="R280" t="s">
        <v>21</v>
      </c>
      <c r="S280" t="s">
        <v>21</v>
      </c>
      <c r="T280" t="s">
        <v>21</v>
      </c>
      <c r="W280" t="s">
        <v>21</v>
      </c>
      <c r="X280">
        <v>7</v>
      </c>
      <c r="Y280">
        <v>7</v>
      </c>
      <c r="Z280" t="s">
        <v>1322</v>
      </c>
      <c r="AA280" t="s">
        <v>21</v>
      </c>
      <c r="AB280" t="s">
        <v>21</v>
      </c>
      <c r="AC280" t="s">
        <v>21</v>
      </c>
      <c r="AD280" t="s">
        <v>21</v>
      </c>
      <c r="AE280">
        <v>50.27</v>
      </c>
      <c r="AF280" t="s">
        <v>21</v>
      </c>
      <c r="AG280" t="s">
        <v>1566</v>
      </c>
      <c r="AI280">
        <v>138.41035120147876</v>
      </c>
      <c r="AJ280">
        <v>138.41035120147876</v>
      </c>
      <c r="AK280">
        <v>120</v>
      </c>
      <c r="AL280" t="s">
        <v>21</v>
      </c>
      <c r="AM280" t="s">
        <v>21</v>
      </c>
      <c r="AN280" t="s">
        <v>21</v>
      </c>
      <c r="AO280">
        <v>34.6</v>
      </c>
      <c r="AP280" t="s">
        <v>1319</v>
      </c>
      <c r="AQ280" t="s">
        <v>21</v>
      </c>
      <c r="AR280" t="b">
        <v>0</v>
      </c>
    </row>
    <row r="281" spans="1:46" x14ac:dyDescent="0.2">
      <c r="A281" t="s">
        <v>1318</v>
      </c>
      <c r="B281" t="s">
        <v>1267</v>
      </c>
      <c r="C281" t="s">
        <v>1388</v>
      </c>
      <c r="D281" t="b">
        <v>0</v>
      </c>
      <c r="E281" t="s">
        <v>18</v>
      </c>
      <c r="F281" t="s">
        <v>21</v>
      </c>
      <c r="G281" t="s">
        <v>21</v>
      </c>
      <c r="H281" t="s">
        <v>1152</v>
      </c>
      <c r="I281" t="s">
        <v>693</v>
      </c>
      <c r="J281" t="s">
        <v>708</v>
      </c>
      <c r="K281" t="s">
        <v>1085</v>
      </c>
      <c r="L281" t="s">
        <v>1278</v>
      </c>
      <c r="M281">
        <v>15</v>
      </c>
      <c r="N281">
        <v>11</v>
      </c>
      <c r="O281" t="s">
        <v>21</v>
      </c>
      <c r="P281" t="s">
        <v>21</v>
      </c>
      <c r="Q281" t="s">
        <v>1265</v>
      </c>
      <c r="R281" t="s">
        <v>21</v>
      </c>
      <c r="S281" t="s">
        <v>21</v>
      </c>
      <c r="T281" t="s">
        <v>21</v>
      </c>
      <c r="W281" t="s">
        <v>21</v>
      </c>
      <c r="X281">
        <v>7</v>
      </c>
      <c r="Y281">
        <v>7</v>
      </c>
      <c r="Z281" t="s">
        <v>1322</v>
      </c>
      <c r="AA281" t="s">
        <v>21</v>
      </c>
      <c r="AB281" t="s">
        <v>21</v>
      </c>
      <c r="AC281" t="s">
        <v>21</v>
      </c>
      <c r="AD281" t="s">
        <v>21</v>
      </c>
      <c r="AE281">
        <v>50.27</v>
      </c>
      <c r="AF281" t="s">
        <v>21</v>
      </c>
      <c r="AG281" t="s">
        <v>1566</v>
      </c>
      <c r="AI281">
        <v>138.41035120147876</v>
      </c>
      <c r="AJ281">
        <v>138.41035120147876</v>
      </c>
      <c r="AK281">
        <v>120</v>
      </c>
      <c r="AL281" t="s">
        <v>21</v>
      </c>
      <c r="AM281" t="s">
        <v>21</v>
      </c>
      <c r="AN281" t="s">
        <v>21</v>
      </c>
      <c r="AO281">
        <v>34.6</v>
      </c>
      <c r="AP281" t="s">
        <v>1319</v>
      </c>
      <c r="AQ281" t="s">
        <v>21</v>
      </c>
      <c r="AR281" t="b">
        <v>0</v>
      </c>
    </row>
    <row r="282" spans="1:46" x14ac:dyDescent="0.2">
      <c r="A282" t="s">
        <v>1318</v>
      </c>
      <c r="B282" t="s">
        <v>1267</v>
      </c>
      <c r="C282" t="s">
        <v>1388</v>
      </c>
      <c r="D282" t="b">
        <v>0</v>
      </c>
      <c r="E282" t="s">
        <v>1150</v>
      </c>
      <c r="F282" t="s">
        <v>21</v>
      </c>
      <c r="G282" t="s">
        <v>21</v>
      </c>
      <c r="H282" t="s">
        <v>1152</v>
      </c>
      <c r="I282" t="s">
        <v>693</v>
      </c>
      <c r="J282" t="s">
        <v>708</v>
      </c>
      <c r="K282" t="s">
        <v>1085</v>
      </c>
      <c r="L282" t="s">
        <v>1278</v>
      </c>
      <c r="M282">
        <v>29</v>
      </c>
      <c r="N282">
        <v>15</v>
      </c>
      <c r="O282" t="s">
        <v>21</v>
      </c>
      <c r="P282" t="s">
        <v>21</v>
      </c>
      <c r="Q282" t="s">
        <v>1265</v>
      </c>
      <c r="R282" t="s">
        <v>21</v>
      </c>
      <c r="S282" t="s">
        <v>21</v>
      </c>
      <c r="T282" t="s">
        <v>21</v>
      </c>
      <c r="W282" t="s">
        <v>21</v>
      </c>
      <c r="X282">
        <v>7</v>
      </c>
      <c r="Y282">
        <v>7</v>
      </c>
      <c r="Z282" t="s">
        <v>1322</v>
      </c>
      <c r="AA282" t="s">
        <v>21</v>
      </c>
      <c r="AB282" t="s">
        <v>21</v>
      </c>
      <c r="AC282" t="s">
        <v>21</v>
      </c>
      <c r="AD282" t="s">
        <v>21</v>
      </c>
      <c r="AE282">
        <v>50.27</v>
      </c>
      <c r="AF282" t="s">
        <v>21</v>
      </c>
      <c r="AG282" t="s">
        <v>1566</v>
      </c>
      <c r="AI282">
        <v>138.41035120147876</v>
      </c>
      <c r="AJ282">
        <v>138.41035120147876</v>
      </c>
      <c r="AK282">
        <v>120</v>
      </c>
      <c r="AL282" t="s">
        <v>21</v>
      </c>
      <c r="AM282" t="s">
        <v>21</v>
      </c>
      <c r="AN282" t="s">
        <v>21</v>
      </c>
      <c r="AO282">
        <v>34.6</v>
      </c>
      <c r="AP282" t="s">
        <v>1319</v>
      </c>
      <c r="AQ282" t="s">
        <v>21</v>
      </c>
      <c r="AR282" t="b">
        <v>0</v>
      </c>
    </row>
    <row r="283" spans="1:46" x14ac:dyDescent="0.2">
      <c r="A283" t="s">
        <v>1329</v>
      </c>
      <c r="B283" t="s">
        <v>1264</v>
      </c>
      <c r="C283" t="s">
        <v>21</v>
      </c>
      <c r="D283" t="b">
        <v>0</v>
      </c>
      <c r="E283" t="s">
        <v>1150</v>
      </c>
      <c r="F283">
        <v>825</v>
      </c>
      <c r="G283" t="s">
        <v>1284</v>
      </c>
      <c r="H283" t="s">
        <v>1152</v>
      </c>
      <c r="I283" t="s">
        <v>21</v>
      </c>
      <c r="J283" t="s">
        <v>21</v>
      </c>
      <c r="K283" t="s">
        <v>1086</v>
      </c>
      <c r="L283" t="s">
        <v>1278</v>
      </c>
      <c r="M283" s="12">
        <v>17.8819444444445</v>
      </c>
      <c r="N283" s="12">
        <v>27.0833333333334</v>
      </c>
      <c r="O283" t="s">
        <v>21</v>
      </c>
      <c r="P283" t="s">
        <v>21</v>
      </c>
      <c r="Q283" t="s">
        <v>1265</v>
      </c>
      <c r="R283" t="s">
        <v>1401</v>
      </c>
      <c r="S283">
        <v>5.3979223039431004</v>
      </c>
      <c r="T283">
        <v>8.5136895008112692</v>
      </c>
      <c r="W283" t="s">
        <v>1302</v>
      </c>
      <c r="X283">
        <v>12</v>
      </c>
      <c r="Y283">
        <v>12</v>
      </c>
      <c r="Z283" t="s">
        <v>1403</v>
      </c>
      <c r="AA283" t="b">
        <v>1</v>
      </c>
      <c r="AB283" t="s">
        <v>1306</v>
      </c>
      <c r="AC283" t="s">
        <v>21</v>
      </c>
      <c r="AD283" t="s">
        <v>21</v>
      </c>
      <c r="AE283" t="s">
        <v>21</v>
      </c>
      <c r="AF283" t="s">
        <v>21</v>
      </c>
      <c r="AG283">
        <v>30</v>
      </c>
      <c r="AH283">
        <v>30</v>
      </c>
      <c r="AI283">
        <v>30</v>
      </c>
      <c r="AJ283">
        <v>30</v>
      </c>
      <c r="AK283">
        <v>6204</v>
      </c>
      <c r="AL283" t="s">
        <v>21</v>
      </c>
      <c r="AM283" t="s">
        <v>21</v>
      </c>
      <c r="AN283" t="s">
        <v>21</v>
      </c>
      <c r="AO283" t="s">
        <v>21</v>
      </c>
      <c r="AP283" t="s">
        <v>21</v>
      </c>
      <c r="AQ283" t="s">
        <v>21</v>
      </c>
      <c r="AR283" t="b">
        <v>1</v>
      </c>
    </row>
    <row r="284" spans="1:46" x14ac:dyDescent="0.2">
      <c r="A284" t="s">
        <v>1329</v>
      </c>
      <c r="B284" t="s">
        <v>1264</v>
      </c>
      <c r="C284" t="s">
        <v>21</v>
      </c>
      <c r="D284" t="b">
        <v>0</v>
      </c>
      <c r="E284" t="s">
        <v>18</v>
      </c>
      <c r="F284">
        <v>1050</v>
      </c>
      <c r="G284" t="s">
        <v>1284</v>
      </c>
      <c r="H284" t="s">
        <v>1152</v>
      </c>
      <c r="I284" t="s">
        <v>21</v>
      </c>
      <c r="J284" t="s">
        <v>21</v>
      </c>
      <c r="K284" t="s">
        <v>1086</v>
      </c>
      <c r="L284" t="s">
        <v>1278</v>
      </c>
      <c r="M284" s="12">
        <v>4.0714285714285801</v>
      </c>
      <c r="N284" s="12">
        <v>3.8392857142857202</v>
      </c>
      <c r="O284" t="s">
        <v>21</v>
      </c>
      <c r="P284" t="s">
        <v>21</v>
      </c>
      <c r="Q284" t="s">
        <v>1265</v>
      </c>
      <c r="R284" t="s">
        <v>1401</v>
      </c>
      <c r="S284">
        <v>1.3536797879567299</v>
      </c>
      <c r="T284">
        <v>1.3826099782125201</v>
      </c>
      <c r="W284" t="s">
        <v>1302</v>
      </c>
      <c r="X284">
        <v>12</v>
      </c>
      <c r="Y284">
        <v>12</v>
      </c>
      <c r="Z284" t="s">
        <v>1403</v>
      </c>
      <c r="AA284" t="b">
        <v>1</v>
      </c>
      <c r="AB284" t="s">
        <v>1269</v>
      </c>
      <c r="AC284" t="s">
        <v>21</v>
      </c>
      <c r="AD284" t="s">
        <v>21</v>
      </c>
      <c r="AE284" t="s">
        <v>21</v>
      </c>
      <c r="AF284" t="s">
        <v>21</v>
      </c>
      <c r="AG284">
        <v>30</v>
      </c>
      <c r="AH284">
        <v>30</v>
      </c>
      <c r="AI284">
        <v>30</v>
      </c>
      <c r="AJ284">
        <v>30</v>
      </c>
      <c r="AK284">
        <v>6204</v>
      </c>
      <c r="AL284" t="s">
        <v>21</v>
      </c>
      <c r="AM284" t="s">
        <v>21</v>
      </c>
      <c r="AN284" t="s">
        <v>21</v>
      </c>
      <c r="AO284" t="s">
        <v>21</v>
      </c>
      <c r="AP284" t="s">
        <v>21</v>
      </c>
      <c r="AQ284" t="s">
        <v>21</v>
      </c>
      <c r="AR284" t="b">
        <v>1</v>
      </c>
    </row>
    <row r="285" spans="1:46" x14ac:dyDescent="0.2">
      <c r="A285" t="s">
        <v>1329</v>
      </c>
      <c r="B285" t="s">
        <v>1264</v>
      </c>
      <c r="C285" t="s">
        <v>21</v>
      </c>
      <c r="D285" t="b">
        <v>0</v>
      </c>
      <c r="E285" t="s">
        <v>1154</v>
      </c>
      <c r="F285">
        <v>350</v>
      </c>
      <c r="G285" t="s">
        <v>1288</v>
      </c>
      <c r="H285" t="s">
        <v>1152</v>
      </c>
      <c r="I285" t="s">
        <v>21</v>
      </c>
      <c r="J285" t="s">
        <v>21</v>
      </c>
      <c r="K285" t="s">
        <v>1086</v>
      </c>
      <c r="L285" t="s">
        <v>1278</v>
      </c>
      <c r="M285" s="12">
        <v>2.578125</v>
      </c>
      <c r="N285" s="12">
        <v>6.7542613636363704</v>
      </c>
      <c r="O285" t="s">
        <v>21</v>
      </c>
      <c r="P285" t="s">
        <v>21</v>
      </c>
      <c r="Q285" t="s">
        <v>1265</v>
      </c>
      <c r="R285" t="s">
        <v>1401</v>
      </c>
      <c r="S285">
        <v>0.83807698962037502</v>
      </c>
      <c r="T285">
        <v>2.1290489927179799</v>
      </c>
      <c r="W285" t="s">
        <v>1302</v>
      </c>
      <c r="X285">
        <v>12</v>
      </c>
      <c r="Y285">
        <v>12</v>
      </c>
      <c r="Z285" t="s">
        <v>1403</v>
      </c>
      <c r="AA285" t="b">
        <v>1</v>
      </c>
      <c r="AB285" t="s">
        <v>1306</v>
      </c>
      <c r="AC285" t="s">
        <v>21</v>
      </c>
      <c r="AD285" t="s">
        <v>21</v>
      </c>
      <c r="AE285" t="s">
        <v>21</v>
      </c>
      <c r="AF285" t="s">
        <v>21</v>
      </c>
      <c r="AG285">
        <v>30</v>
      </c>
      <c r="AH285">
        <v>30</v>
      </c>
      <c r="AI285">
        <v>30</v>
      </c>
      <c r="AJ285">
        <v>30</v>
      </c>
      <c r="AK285">
        <v>6204</v>
      </c>
      <c r="AL285" t="s">
        <v>21</v>
      </c>
      <c r="AM285" t="s">
        <v>21</v>
      </c>
      <c r="AN285" t="s">
        <v>21</v>
      </c>
      <c r="AO285" t="s">
        <v>21</v>
      </c>
      <c r="AP285" t="s">
        <v>21</v>
      </c>
      <c r="AQ285" t="s">
        <v>21</v>
      </c>
      <c r="AR285" t="b">
        <v>1</v>
      </c>
    </row>
    <row r="286" spans="1:46" x14ac:dyDescent="0.2">
      <c r="A286" t="s">
        <v>1329</v>
      </c>
      <c r="B286" t="s">
        <v>1264</v>
      </c>
      <c r="C286" t="s">
        <v>21</v>
      </c>
      <c r="D286" t="b">
        <v>0</v>
      </c>
      <c r="E286" t="s">
        <v>1132</v>
      </c>
      <c r="F286" t="s">
        <v>21</v>
      </c>
      <c r="G286" t="s">
        <v>1288</v>
      </c>
      <c r="H286" t="s">
        <v>1152</v>
      </c>
      <c r="I286" t="s">
        <v>21</v>
      </c>
      <c r="J286" t="s">
        <v>21</v>
      </c>
      <c r="K286" t="s">
        <v>1086</v>
      </c>
      <c r="L286" t="s">
        <v>1278</v>
      </c>
      <c r="M286" s="12">
        <v>2.24502487562189</v>
      </c>
      <c r="N286" s="12">
        <v>2.49378109452736</v>
      </c>
      <c r="O286" t="s">
        <v>21</v>
      </c>
      <c r="P286" t="s">
        <v>21</v>
      </c>
      <c r="Q286" t="s">
        <v>1265</v>
      </c>
      <c r="R286" t="s">
        <v>1401</v>
      </c>
      <c r="S286">
        <v>0.672351576689459</v>
      </c>
      <c r="T286">
        <v>0.56318706192026002</v>
      </c>
      <c r="W286" t="s">
        <v>1302</v>
      </c>
      <c r="X286">
        <v>12</v>
      </c>
      <c r="Y286">
        <v>12</v>
      </c>
      <c r="Z286" t="s">
        <v>1403</v>
      </c>
      <c r="AA286" t="b">
        <v>1</v>
      </c>
      <c r="AB286" t="s">
        <v>1269</v>
      </c>
      <c r="AC286" t="s">
        <v>21</v>
      </c>
      <c r="AD286" t="s">
        <v>21</v>
      </c>
      <c r="AE286" t="s">
        <v>21</v>
      </c>
      <c r="AF286" t="s">
        <v>21</v>
      </c>
      <c r="AG286">
        <v>30</v>
      </c>
      <c r="AH286">
        <v>30</v>
      </c>
      <c r="AI286">
        <v>30</v>
      </c>
      <c r="AJ286">
        <v>30</v>
      </c>
      <c r="AK286">
        <v>6204</v>
      </c>
      <c r="AL286" t="s">
        <v>21</v>
      </c>
      <c r="AM286" t="s">
        <v>21</v>
      </c>
      <c r="AN286" t="s">
        <v>21</v>
      </c>
      <c r="AO286" t="s">
        <v>21</v>
      </c>
      <c r="AP286" t="s">
        <v>21</v>
      </c>
      <c r="AQ286" t="s">
        <v>21</v>
      </c>
      <c r="AR286" t="b">
        <v>1</v>
      </c>
    </row>
    <row r="287" spans="1:46" x14ac:dyDescent="0.2">
      <c r="A287" t="s">
        <v>1635</v>
      </c>
      <c r="B287" t="s">
        <v>1264</v>
      </c>
      <c r="C287" t="s">
        <v>21</v>
      </c>
      <c r="D287" t="b">
        <v>0</v>
      </c>
      <c r="E287" t="s">
        <v>1099</v>
      </c>
      <c r="F287" t="s">
        <v>21</v>
      </c>
      <c r="G287" t="s">
        <v>1633</v>
      </c>
      <c r="H287" t="s">
        <v>1634</v>
      </c>
      <c r="I287" t="s">
        <v>693</v>
      </c>
      <c r="J287" t="s">
        <v>708</v>
      </c>
      <c r="K287" t="s">
        <v>1085</v>
      </c>
      <c r="L287" t="s">
        <v>1278</v>
      </c>
      <c r="M287" s="12">
        <v>36.6255144032922</v>
      </c>
      <c r="N287" s="12">
        <v>13.3744855967078</v>
      </c>
      <c r="O287" t="s">
        <v>21</v>
      </c>
      <c r="P287" t="s">
        <v>21</v>
      </c>
      <c r="Q287" t="s">
        <v>1265</v>
      </c>
      <c r="R287" t="s">
        <v>1640</v>
      </c>
      <c r="S287" s="12">
        <v>7.81893004115227</v>
      </c>
      <c r="T287" s="12">
        <v>3.4979423868312698</v>
      </c>
      <c r="U287" s="12"/>
      <c r="V287" s="12"/>
      <c r="W287" t="s">
        <v>1302</v>
      </c>
      <c r="X287">
        <v>16</v>
      </c>
      <c r="Y287">
        <v>16</v>
      </c>
      <c r="Z287" t="s">
        <v>1638</v>
      </c>
      <c r="AA287" t="b">
        <v>1</v>
      </c>
      <c r="AB287" t="s">
        <v>1269</v>
      </c>
      <c r="AC287">
        <v>1.2999999999999999E-2</v>
      </c>
      <c r="AD287" t="s">
        <v>21</v>
      </c>
      <c r="AE287" t="s">
        <v>21</v>
      </c>
      <c r="AF287" t="s">
        <v>21</v>
      </c>
      <c r="AG287" t="s">
        <v>1632</v>
      </c>
      <c r="AH287" t="s">
        <v>1631</v>
      </c>
      <c r="AI287">
        <v>101.67785234899328</v>
      </c>
      <c r="AJ287">
        <v>101.67785234899328</v>
      </c>
      <c r="AK287">
        <v>365</v>
      </c>
      <c r="AL287" t="s">
        <v>21</v>
      </c>
      <c r="AM287">
        <v>16.100000000000001</v>
      </c>
      <c r="AN287" t="s">
        <v>21</v>
      </c>
      <c r="AO287" t="s">
        <v>21</v>
      </c>
      <c r="AP287" t="s">
        <v>21</v>
      </c>
      <c r="AQ287" t="s">
        <v>21</v>
      </c>
      <c r="AR287" t="b">
        <v>0</v>
      </c>
      <c r="AT287" t="s">
        <v>1639</v>
      </c>
    </row>
    <row r="288" spans="1:46" x14ac:dyDescent="0.2">
      <c r="A288" t="s">
        <v>1656</v>
      </c>
      <c r="B288" t="s">
        <v>1267</v>
      </c>
      <c r="C288" t="s">
        <v>1357</v>
      </c>
      <c r="D288" t="b">
        <v>0</v>
      </c>
      <c r="E288" t="s">
        <v>1099</v>
      </c>
      <c r="F288" t="s">
        <v>21</v>
      </c>
      <c r="G288" t="s">
        <v>21</v>
      </c>
      <c r="H288" t="s">
        <v>1192</v>
      </c>
      <c r="I288" t="s">
        <v>21</v>
      </c>
      <c r="J288" t="s">
        <v>21</v>
      </c>
      <c r="K288" t="s">
        <v>1085</v>
      </c>
      <c r="L288" t="s">
        <v>1278</v>
      </c>
      <c r="M288" s="12">
        <v>1.26</v>
      </c>
      <c r="N288" s="12">
        <v>1.48</v>
      </c>
      <c r="O288" t="s">
        <v>21</v>
      </c>
      <c r="P288" t="s">
        <v>21</v>
      </c>
      <c r="Q288" t="s">
        <v>1265</v>
      </c>
      <c r="R288" t="s">
        <v>21</v>
      </c>
      <c r="S288">
        <v>0.13</v>
      </c>
      <c r="T288">
        <v>7.0000000000000007E-2</v>
      </c>
      <c r="W288" t="s">
        <v>1302</v>
      </c>
      <c r="X288">
        <v>16</v>
      </c>
      <c r="Y288">
        <v>16</v>
      </c>
      <c r="Z288" t="s">
        <v>1658</v>
      </c>
      <c r="AA288" t="b">
        <v>1</v>
      </c>
      <c r="AB288" t="s">
        <v>1269</v>
      </c>
      <c r="AC288">
        <v>0.03</v>
      </c>
      <c r="AD288" t="s">
        <v>21</v>
      </c>
      <c r="AE288">
        <v>204</v>
      </c>
      <c r="AF288" t="s">
        <v>21</v>
      </c>
      <c r="AG288" t="s">
        <v>1632</v>
      </c>
      <c r="AH288" t="s">
        <v>1657</v>
      </c>
      <c r="AI288">
        <v>101.98371666178177</v>
      </c>
      <c r="AJ288">
        <v>101.98371666178177</v>
      </c>
      <c r="AK288">
        <v>243</v>
      </c>
      <c r="AL288" t="s">
        <v>21</v>
      </c>
      <c r="AM288" s="12">
        <v>79.84</v>
      </c>
      <c r="AN288" t="s">
        <v>21</v>
      </c>
      <c r="AO288" t="s">
        <v>21</v>
      </c>
      <c r="AP288" t="s">
        <v>21</v>
      </c>
      <c r="AQ288" t="s">
        <v>21</v>
      </c>
      <c r="AR288" t="b">
        <v>0</v>
      </c>
    </row>
    <row r="289" spans="1:46" x14ac:dyDescent="0.2">
      <c r="A289" t="s">
        <v>1656</v>
      </c>
      <c r="B289" t="s">
        <v>1264</v>
      </c>
      <c r="C289" t="s">
        <v>21</v>
      </c>
      <c r="D289" t="b">
        <v>0</v>
      </c>
      <c r="E289" t="s">
        <v>18</v>
      </c>
      <c r="F289" t="s">
        <v>21</v>
      </c>
      <c r="G289" t="s">
        <v>21</v>
      </c>
      <c r="H289" t="s">
        <v>1192</v>
      </c>
      <c r="I289" t="s">
        <v>21</v>
      </c>
      <c r="J289" t="s">
        <v>21</v>
      </c>
      <c r="K289" t="s">
        <v>1085</v>
      </c>
      <c r="L289" t="s">
        <v>1278</v>
      </c>
      <c r="M289" s="12">
        <v>861.94029850746301</v>
      </c>
      <c r="N289" s="12">
        <v>287.313432835821</v>
      </c>
      <c r="O289" t="s">
        <v>21</v>
      </c>
      <c r="P289" t="s">
        <v>21</v>
      </c>
      <c r="Q289" t="s">
        <v>1265</v>
      </c>
      <c r="R289" t="s">
        <v>1659</v>
      </c>
      <c r="S289" s="12">
        <v>108.20895522388101</v>
      </c>
      <c r="T289" s="12">
        <v>41.044776119402897</v>
      </c>
      <c r="U289" s="12"/>
      <c r="V289" s="12"/>
      <c r="W289" t="s">
        <v>1302</v>
      </c>
      <c r="X289">
        <v>16</v>
      </c>
      <c r="Y289">
        <v>16</v>
      </c>
      <c r="Z289" t="s">
        <v>1660</v>
      </c>
      <c r="AA289" t="s">
        <v>21</v>
      </c>
      <c r="AB289" t="s">
        <v>21</v>
      </c>
      <c r="AC289" t="s">
        <v>21</v>
      </c>
      <c r="AD289" t="s">
        <v>21</v>
      </c>
      <c r="AE289">
        <v>204</v>
      </c>
      <c r="AF289" t="s">
        <v>21</v>
      </c>
      <c r="AG289" t="s">
        <v>1632</v>
      </c>
      <c r="AH289" t="s">
        <v>1657</v>
      </c>
      <c r="AI289">
        <v>101.98371666178177</v>
      </c>
      <c r="AJ289">
        <v>101.98371666178177</v>
      </c>
      <c r="AK289">
        <v>243</v>
      </c>
      <c r="AL289" t="s">
        <v>21</v>
      </c>
      <c r="AM289" s="12">
        <v>79.84</v>
      </c>
      <c r="AN289" t="s">
        <v>21</v>
      </c>
      <c r="AO289" t="s">
        <v>21</v>
      </c>
      <c r="AP289" t="s">
        <v>21</v>
      </c>
      <c r="AQ289" t="s">
        <v>21</v>
      </c>
      <c r="AR289" t="b">
        <v>0</v>
      </c>
      <c r="AS289" t="b">
        <v>1</v>
      </c>
    </row>
    <row r="290" spans="1:46" x14ac:dyDescent="0.2">
      <c r="A290" t="s">
        <v>1656</v>
      </c>
      <c r="B290" t="s">
        <v>1264</v>
      </c>
      <c r="C290" t="s">
        <v>21</v>
      </c>
      <c r="D290" t="b">
        <v>0</v>
      </c>
      <c r="E290" t="s">
        <v>1110</v>
      </c>
      <c r="F290" t="s">
        <v>21</v>
      </c>
      <c r="G290" t="s">
        <v>21</v>
      </c>
      <c r="H290" t="s">
        <v>1192</v>
      </c>
      <c r="I290" t="s">
        <v>21</v>
      </c>
      <c r="J290" t="s">
        <v>21</v>
      </c>
      <c r="K290" t="s">
        <v>1085</v>
      </c>
      <c r="L290" t="s">
        <v>1278</v>
      </c>
      <c r="M290" s="12">
        <v>21.782178217821802</v>
      </c>
      <c r="N290" s="12">
        <v>5.1485148514851504</v>
      </c>
      <c r="O290" t="s">
        <v>21</v>
      </c>
      <c r="P290" t="s">
        <v>21</v>
      </c>
      <c r="Q290" t="s">
        <v>1265</v>
      </c>
      <c r="R290" t="s">
        <v>1659</v>
      </c>
      <c r="S290" s="12">
        <v>4.4554455445544496</v>
      </c>
      <c r="T290" s="12">
        <v>1.48514851485148</v>
      </c>
      <c r="U290" s="12"/>
      <c r="V290" s="12"/>
      <c r="W290" t="s">
        <v>1302</v>
      </c>
      <c r="X290">
        <v>16</v>
      </c>
      <c r="Y290">
        <v>16</v>
      </c>
      <c r="Z290" t="s">
        <v>1660</v>
      </c>
      <c r="AA290" t="s">
        <v>21</v>
      </c>
      <c r="AB290" t="s">
        <v>21</v>
      </c>
      <c r="AC290" t="s">
        <v>21</v>
      </c>
      <c r="AD290" t="s">
        <v>21</v>
      </c>
      <c r="AE290">
        <v>204</v>
      </c>
      <c r="AF290" t="s">
        <v>21</v>
      </c>
      <c r="AG290" t="s">
        <v>1632</v>
      </c>
      <c r="AH290" t="s">
        <v>1657</v>
      </c>
      <c r="AI290">
        <v>101.98371666178177</v>
      </c>
      <c r="AJ290">
        <v>101.98371666178177</v>
      </c>
      <c r="AK290">
        <v>243</v>
      </c>
      <c r="AL290" t="s">
        <v>21</v>
      </c>
      <c r="AM290" s="12">
        <v>79.84</v>
      </c>
      <c r="AN290" t="s">
        <v>21</v>
      </c>
      <c r="AO290" t="s">
        <v>21</v>
      </c>
      <c r="AP290" t="s">
        <v>21</v>
      </c>
      <c r="AQ290" t="s">
        <v>21</v>
      </c>
      <c r="AR290" t="b">
        <v>0</v>
      </c>
    </row>
    <row r="291" spans="1:46" x14ac:dyDescent="0.2">
      <c r="A291" t="s">
        <v>1656</v>
      </c>
      <c r="B291" t="s">
        <v>1264</v>
      </c>
      <c r="C291" t="s">
        <v>21</v>
      </c>
      <c r="D291" t="b">
        <v>0</v>
      </c>
      <c r="E291" t="s">
        <v>1603</v>
      </c>
      <c r="F291" t="s">
        <v>21</v>
      </c>
      <c r="G291" t="s">
        <v>21</v>
      </c>
      <c r="H291" t="s">
        <v>1192</v>
      </c>
      <c r="I291" t="s">
        <v>21</v>
      </c>
      <c r="J291" t="s">
        <v>21</v>
      </c>
      <c r="K291" t="s">
        <v>1085</v>
      </c>
      <c r="L291" t="s">
        <v>1278</v>
      </c>
      <c r="M291" s="12">
        <v>11.1184210526316</v>
      </c>
      <c r="N291" s="12">
        <v>8.3552631578947398</v>
      </c>
      <c r="O291" t="s">
        <v>21</v>
      </c>
      <c r="P291" t="s">
        <v>21</v>
      </c>
      <c r="Q291" t="s">
        <v>1265</v>
      </c>
      <c r="R291" t="s">
        <v>1659</v>
      </c>
      <c r="S291" s="12">
        <v>1.90789473684211</v>
      </c>
      <c r="T291" s="12">
        <v>1.3815789473684199</v>
      </c>
      <c r="U291" s="12"/>
      <c r="V291" s="12"/>
      <c r="W291" t="s">
        <v>1302</v>
      </c>
      <c r="X291">
        <v>16</v>
      </c>
      <c r="Y291">
        <v>16</v>
      </c>
      <c r="Z291" t="s">
        <v>1660</v>
      </c>
      <c r="AA291" t="s">
        <v>21</v>
      </c>
      <c r="AB291" t="s">
        <v>21</v>
      </c>
      <c r="AC291" t="s">
        <v>21</v>
      </c>
      <c r="AD291" t="s">
        <v>21</v>
      </c>
      <c r="AE291">
        <v>204</v>
      </c>
      <c r="AF291" t="s">
        <v>21</v>
      </c>
      <c r="AG291" t="s">
        <v>1632</v>
      </c>
      <c r="AH291" t="s">
        <v>1657</v>
      </c>
      <c r="AI291">
        <v>101.98371666178177</v>
      </c>
      <c r="AJ291">
        <v>101.98371666178177</v>
      </c>
      <c r="AK291">
        <v>243</v>
      </c>
      <c r="AL291" t="s">
        <v>21</v>
      </c>
      <c r="AM291" s="12">
        <v>79.84</v>
      </c>
      <c r="AN291" t="s">
        <v>21</v>
      </c>
      <c r="AO291" t="s">
        <v>21</v>
      </c>
      <c r="AP291" t="s">
        <v>21</v>
      </c>
      <c r="AQ291" t="s">
        <v>21</v>
      </c>
      <c r="AR291" t="b">
        <v>0</v>
      </c>
    </row>
    <row r="292" spans="1:46" x14ac:dyDescent="0.2">
      <c r="A292" t="s">
        <v>1656</v>
      </c>
      <c r="B292" t="s">
        <v>1264</v>
      </c>
      <c r="C292" t="s">
        <v>21</v>
      </c>
      <c r="D292" t="b">
        <v>0</v>
      </c>
      <c r="E292" t="s">
        <v>1116</v>
      </c>
      <c r="F292" t="s">
        <v>21</v>
      </c>
      <c r="G292" t="s">
        <v>21</v>
      </c>
      <c r="H292" t="s">
        <v>1192</v>
      </c>
      <c r="I292" t="s">
        <v>21</v>
      </c>
      <c r="J292" t="s">
        <v>21</v>
      </c>
      <c r="K292" t="s">
        <v>1085</v>
      </c>
      <c r="L292" t="s">
        <v>1278</v>
      </c>
      <c r="M292" s="12">
        <v>7.0860927152317901</v>
      </c>
      <c r="N292" s="12">
        <v>5.49668874172185</v>
      </c>
      <c r="O292" t="s">
        <v>21</v>
      </c>
      <c r="P292" t="s">
        <v>21</v>
      </c>
      <c r="Q292" t="s">
        <v>1265</v>
      </c>
      <c r="R292" t="s">
        <v>1659</v>
      </c>
      <c r="S292" s="12">
        <v>1.12582781456953</v>
      </c>
      <c r="T292" s="12">
        <v>0.86092715231788197</v>
      </c>
      <c r="U292" s="12"/>
      <c r="V292" s="12"/>
      <c r="W292" t="s">
        <v>1302</v>
      </c>
      <c r="X292">
        <v>16</v>
      </c>
      <c r="Y292">
        <v>16</v>
      </c>
      <c r="Z292" t="s">
        <v>1660</v>
      </c>
      <c r="AA292" t="s">
        <v>21</v>
      </c>
      <c r="AB292" t="s">
        <v>21</v>
      </c>
      <c r="AC292" t="s">
        <v>21</v>
      </c>
      <c r="AD292" t="s">
        <v>21</v>
      </c>
      <c r="AE292">
        <v>204</v>
      </c>
      <c r="AF292" t="s">
        <v>21</v>
      </c>
      <c r="AG292" t="s">
        <v>1632</v>
      </c>
      <c r="AH292" t="s">
        <v>1657</v>
      </c>
      <c r="AI292">
        <v>101.98371666178177</v>
      </c>
      <c r="AJ292">
        <v>101.98371666178177</v>
      </c>
      <c r="AK292">
        <v>243</v>
      </c>
      <c r="AL292" t="s">
        <v>21</v>
      </c>
      <c r="AM292" s="12">
        <v>79.84</v>
      </c>
      <c r="AN292" t="s">
        <v>21</v>
      </c>
      <c r="AO292" t="s">
        <v>21</v>
      </c>
      <c r="AP292" t="s">
        <v>21</v>
      </c>
      <c r="AQ292" t="s">
        <v>21</v>
      </c>
      <c r="AR292" t="b">
        <v>0</v>
      </c>
    </row>
    <row r="293" spans="1:46" x14ac:dyDescent="0.2">
      <c r="A293" t="s">
        <v>1656</v>
      </c>
      <c r="B293" t="s">
        <v>1264</v>
      </c>
      <c r="C293" t="s">
        <v>21</v>
      </c>
      <c r="D293" t="b">
        <v>0</v>
      </c>
      <c r="E293" t="s">
        <v>1396</v>
      </c>
      <c r="F293" t="s">
        <v>21</v>
      </c>
      <c r="G293" t="s">
        <v>21</v>
      </c>
      <c r="H293" t="s">
        <v>1192</v>
      </c>
      <c r="I293" t="s">
        <v>21</v>
      </c>
      <c r="J293" t="s">
        <v>21</v>
      </c>
      <c r="K293" t="s">
        <v>1085</v>
      </c>
      <c r="L293" t="s">
        <v>1278</v>
      </c>
      <c r="M293" s="12">
        <v>6.7843866171003704</v>
      </c>
      <c r="N293" s="12">
        <v>5.5762081784386597</v>
      </c>
      <c r="O293" t="s">
        <v>21</v>
      </c>
      <c r="P293" t="s">
        <v>21</v>
      </c>
      <c r="Q293" t="s">
        <v>1265</v>
      </c>
      <c r="R293" t="s">
        <v>1659</v>
      </c>
      <c r="S293" s="12">
        <v>1.8587360594795601</v>
      </c>
      <c r="T293" s="12">
        <v>1.6728624535315999</v>
      </c>
      <c r="U293" s="12"/>
      <c r="V293" s="12"/>
      <c r="W293" t="s">
        <v>1302</v>
      </c>
      <c r="X293">
        <v>16</v>
      </c>
      <c r="Y293">
        <v>16</v>
      </c>
      <c r="Z293" t="s">
        <v>1660</v>
      </c>
      <c r="AA293" t="s">
        <v>21</v>
      </c>
      <c r="AB293" t="s">
        <v>21</v>
      </c>
      <c r="AC293" t="s">
        <v>21</v>
      </c>
      <c r="AD293" t="s">
        <v>21</v>
      </c>
      <c r="AE293">
        <v>204</v>
      </c>
      <c r="AF293" t="s">
        <v>21</v>
      </c>
      <c r="AG293" t="s">
        <v>1632</v>
      </c>
      <c r="AH293" t="s">
        <v>1657</v>
      </c>
      <c r="AI293">
        <v>101.98371666178177</v>
      </c>
      <c r="AJ293">
        <v>101.98371666178177</v>
      </c>
      <c r="AK293">
        <v>243</v>
      </c>
      <c r="AL293" t="s">
        <v>21</v>
      </c>
      <c r="AM293" s="12">
        <v>79.84</v>
      </c>
      <c r="AN293" t="s">
        <v>21</v>
      </c>
      <c r="AO293" t="s">
        <v>21</v>
      </c>
      <c r="AP293" t="s">
        <v>21</v>
      </c>
      <c r="AQ293" t="s">
        <v>21</v>
      </c>
      <c r="AR293" t="b">
        <v>0</v>
      </c>
    </row>
    <row r="294" spans="1:46" x14ac:dyDescent="0.2">
      <c r="A294" t="s">
        <v>1656</v>
      </c>
      <c r="B294" t="s">
        <v>1264</v>
      </c>
      <c r="C294" t="s">
        <v>21</v>
      </c>
      <c r="D294" t="b">
        <v>0</v>
      </c>
      <c r="E294" t="s">
        <v>1104</v>
      </c>
      <c r="F294" t="s">
        <v>21</v>
      </c>
      <c r="G294" t="s">
        <v>21</v>
      </c>
      <c r="H294" t="s">
        <v>1192</v>
      </c>
      <c r="I294" t="s">
        <v>21</v>
      </c>
      <c r="J294" t="s">
        <v>21</v>
      </c>
      <c r="K294" t="s">
        <v>1085</v>
      </c>
      <c r="L294" t="s">
        <v>1278</v>
      </c>
      <c r="M294" s="12">
        <v>8.7822878228782297</v>
      </c>
      <c r="N294" s="12">
        <v>3.54243542435424</v>
      </c>
      <c r="O294" t="s">
        <v>21</v>
      </c>
      <c r="P294" t="s">
        <v>21</v>
      </c>
      <c r="Q294" t="s">
        <v>1265</v>
      </c>
      <c r="R294" t="s">
        <v>1659</v>
      </c>
      <c r="S294" s="12">
        <v>2.8044280442804399</v>
      </c>
      <c r="T294" s="12">
        <v>0.88560885608856099</v>
      </c>
      <c r="U294" s="12"/>
      <c r="V294" s="12"/>
      <c r="W294" t="s">
        <v>1302</v>
      </c>
      <c r="X294">
        <v>16</v>
      </c>
      <c r="Y294">
        <v>16</v>
      </c>
      <c r="Z294" t="s">
        <v>1660</v>
      </c>
      <c r="AA294" t="s">
        <v>21</v>
      </c>
      <c r="AB294" t="s">
        <v>21</v>
      </c>
      <c r="AC294" t="s">
        <v>21</v>
      </c>
      <c r="AD294" t="s">
        <v>21</v>
      </c>
      <c r="AE294">
        <v>204</v>
      </c>
      <c r="AF294" t="s">
        <v>21</v>
      </c>
      <c r="AG294" t="s">
        <v>1632</v>
      </c>
      <c r="AH294" t="s">
        <v>1657</v>
      </c>
      <c r="AI294">
        <v>101.98371666178177</v>
      </c>
      <c r="AJ294">
        <v>101.98371666178177</v>
      </c>
      <c r="AK294">
        <v>243</v>
      </c>
      <c r="AL294" t="s">
        <v>21</v>
      </c>
      <c r="AM294" s="12">
        <v>79.84</v>
      </c>
      <c r="AN294" t="s">
        <v>21</v>
      </c>
      <c r="AO294" t="s">
        <v>21</v>
      </c>
      <c r="AP294" t="s">
        <v>21</v>
      </c>
      <c r="AQ294" t="s">
        <v>21</v>
      </c>
      <c r="AR294" t="b">
        <v>0</v>
      </c>
    </row>
    <row r="295" spans="1:46" x14ac:dyDescent="0.2">
      <c r="A295" t="s">
        <v>1326</v>
      </c>
      <c r="B295" t="s">
        <v>1264</v>
      </c>
      <c r="C295" t="s">
        <v>21</v>
      </c>
      <c r="D295" t="b">
        <v>1</v>
      </c>
      <c r="E295" t="s">
        <v>1168</v>
      </c>
      <c r="F295" t="s">
        <v>21</v>
      </c>
      <c r="G295" t="s">
        <v>21</v>
      </c>
      <c r="H295" t="s">
        <v>1198</v>
      </c>
      <c r="I295" t="s">
        <v>22</v>
      </c>
      <c r="J295" t="s">
        <v>707</v>
      </c>
      <c r="K295" t="s">
        <v>1086</v>
      </c>
      <c r="L295" t="s">
        <v>1278</v>
      </c>
      <c r="M295" s="13">
        <v>8.5265128291211997E-14</v>
      </c>
      <c r="N295" s="12">
        <v>0.83333333333345605</v>
      </c>
      <c r="O295" t="s">
        <v>21</v>
      </c>
      <c r="P295" t="s">
        <v>21</v>
      </c>
      <c r="Q295" t="s">
        <v>1265</v>
      </c>
      <c r="R295" t="s">
        <v>1346</v>
      </c>
      <c r="S295" s="12">
        <v>0</v>
      </c>
      <c r="T295" s="12">
        <v>0</v>
      </c>
      <c r="U295" s="12"/>
      <c r="V295" s="12"/>
      <c r="W295" t="s">
        <v>1302</v>
      </c>
      <c r="X295">
        <v>21</v>
      </c>
      <c r="Y295">
        <v>21</v>
      </c>
      <c r="Z295" t="s">
        <v>1347</v>
      </c>
      <c r="AA295" s="3" t="s">
        <v>21</v>
      </c>
      <c r="AB295" t="s">
        <v>21</v>
      </c>
      <c r="AC295" t="s">
        <v>21</v>
      </c>
      <c r="AD295" t="s">
        <v>21</v>
      </c>
      <c r="AE295" t="s">
        <v>21</v>
      </c>
      <c r="AF295" t="s">
        <v>21</v>
      </c>
      <c r="AG295">
        <v>30</v>
      </c>
      <c r="AH295">
        <v>30</v>
      </c>
      <c r="AI295">
        <v>30</v>
      </c>
      <c r="AJ295">
        <v>30</v>
      </c>
      <c r="AK295">
        <v>92</v>
      </c>
      <c r="AL295" t="s">
        <v>21</v>
      </c>
      <c r="AM295" t="s">
        <v>21</v>
      </c>
      <c r="AN295" t="s">
        <v>21</v>
      </c>
      <c r="AO295">
        <v>18.600000000000001</v>
      </c>
      <c r="AP295" t="s">
        <v>1394</v>
      </c>
      <c r="AQ295" t="s">
        <v>21</v>
      </c>
      <c r="AR295" t="b">
        <v>1</v>
      </c>
      <c r="AT295" t="s">
        <v>1353</v>
      </c>
    </row>
    <row r="296" spans="1:46" x14ac:dyDescent="0.2">
      <c r="A296" t="s">
        <v>1326</v>
      </c>
      <c r="B296" t="s">
        <v>1264</v>
      </c>
      <c r="C296" t="s">
        <v>21</v>
      </c>
      <c r="D296" t="b">
        <v>1</v>
      </c>
      <c r="E296" t="s">
        <v>1168</v>
      </c>
      <c r="F296" t="s">
        <v>21</v>
      </c>
      <c r="G296" t="s">
        <v>1348</v>
      </c>
      <c r="H296" t="s">
        <v>1198</v>
      </c>
      <c r="I296" t="s">
        <v>22</v>
      </c>
      <c r="J296" t="s">
        <v>707</v>
      </c>
      <c r="K296" t="s">
        <v>1086</v>
      </c>
      <c r="L296" t="s">
        <v>1278</v>
      </c>
      <c r="M296" s="12">
        <v>0.47337278106517999</v>
      </c>
      <c r="N296" s="12">
        <v>0.94674556213026095</v>
      </c>
      <c r="O296" t="s">
        <v>21</v>
      </c>
      <c r="P296" t="s">
        <v>21</v>
      </c>
      <c r="Q296" t="s">
        <v>1265</v>
      </c>
      <c r="R296" t="s">
        <v>1346</v>
      </c>
      <c r="S296" s="12">
        <v>0</v>
      </c>
      <c r="T296" s="12">
        <v>0</v>
      </c>
      <c r="U296" s="12"/>
      <c r="V296" s="12"/>
      <c r="W296" t="s">
        <v>1302</v>
      </c>
      <c r="X296">
        <v>21</v>
      </c>
      <c r="Y296">
        <v>21</v>
      </c>
      <c r="Z296" t="s">
        <v>1347</v>
      </c>
      <c r="AA296" s="3" t="s">
        <v>21</v>
      </c>
      <c r="AB296" t="s">
        <v>21</v>
      </c>
      <c r="AC296" t="s">
        <v>21</v>
      </c>
      <c r="AD296" t="s">
        <v>21</v>
      </c>
      <c r="AE296" t="s">
        <v>21</v>
      </c>
      <c r="AF296" t="s">
        <v>21</v>
      </c>
      <c r="AG296">
        <v>30</v>
      </c>
      <c r="AH296">
        <v>30</v>
      </c>
      <c r="AI296">
        <v>30</v>
      </c>
      <c r="AJ296">
        <v>30</v>
      </c>
      <c r="AK296">
        <v>92</v>
      </c>
      <c r="AL296" t="s">
        <v>21</v>
      </c>
      <c r="AM296" t="s">
        <v>21</v>
      </c>
      <c r="AN296" t="s">
        <v>21</v>
      </c>
      <c r="AO296">
        <v>18.600000000000001</v>
      </c>
      <c r="AP296" t="s">
        <v>1394</v>
      </c>
      <c r="AQ296" t="s">
        <v>21</v>
      </c>
      <c r="AR296" t="b">
        <v>1</v>
      </c>
      <c r="AT296" t="s">
        <v>1393</v>
      </c>
    </row>
    <row r="297" spans="1:46" x14ac:dyDescent="0.2">
      <c r="A297" t="s">
        <v>1331</v>
      </c>
      <c r="B297" t="s">
        <v>1264</v>
      </c>
      <c r="C297" t="s">
        <v>21</v>
      </c>
      <c r="D297" t="b">
        <v>0</v>
      </c>
      <c r="E297" t="s">
        <v>1150</v>
      </c>
      <c r="F297" t="s">
        <v>21</v>
      </c>
      <c r="H297" t="s">
        <v>1198</v>
      </c>
      <c r="I297" t="s">
        <v>21</v>
      </c>
      <c r="J297" t="s">
        <v>21</v>
      </c>
      <c r="K297" t="s">
        <v>1086</v>
      </c>
      <c r="L297" t="s">
        <v>1278</v>
      </c>
      <c r="M297">
        <v>72.8</v>
      </c>
      <c r="N297">
        <v>122</v>
      </c>
      <c r="O297" t="s">
        <v>21</v>
      </c>
      <c r="P297" t="s">
        <v>21</v>
      </c>
      <c r="Q297" t="s">
        <v>1265</v>
      </c>
      <c r="R297" t="s">
        <v>1355</v>
      </c>
      <c r="S297" t="s">
        <v>21</v>
      </c>
      <c r="T297" t="s">
        <v>21</v>
      </c>
      <c r="W297" t="s">
        <v>21</v>
      </c>
      <c r="X297">
        <v>24</v>
      </c>
      <c r="Y297">
        <v>24</v>
      </c>
      <c r="Z297" t="s">
        <v>1402</v>
      </c>
      <c r="AA297" s="3" t="s">
        <v>21</v>
      </c>
      <c r="AB297" s="3" t="s">
        <v>21</v>
      </c>
      <c r="AC297" s="3" t="s">
        <v>21</v>
      </c>
      <c r="AD297" s="3" t="s">
        <v>21</v>
      </c>
      <c r="AE297" s="3" t="s">
        <v>21</v>
      </c>
      <c r="AF297" t="s">
        <v>21</v>
      </c>
      <c r="AG297">
        <v>34.25</v>
      </c>
      <c r="AH297">
        <v>34.25</v>
      </c>
      <c r="AI297">
        <v>34.25</v>
      </c>
      <c r="AJ297">
        <v>34.25</v>
      </c>
      <c r="AK297">
        <v>730</v>
      </c>
      <c r="AL297" t="s">
        <v>21</v>
      </c>
      <c r="AM297" t="s">
        <v>21</v>
      </c>
      <c r="AN297" t="s">
        <v>21</v>
      </c>
      <c r="AO297" t="s">
        <v>21</v>
      </c>
      <c r="AP297" t="s">
        <v>21</v>
      </c>
      <c r="AQ297" t="s">
        <v>21</v>
      </c>
      <c r="AR297" t="b">
        <v>1</v>
      </c>
      <c r="AT297" t="s">
        <v>1379</v>
      </c>
    </row>
    <row r="298" spans="1:46" x14ac:dyDescent="0.2">
      <c r="A298" t="s">
        <v>1331</v>
      </c>
      <c r="B298" t="s">
        <v>1264</v>
      </c>
      <c r="C298" t="s">
        <v>21</v>
      </c>
      <c r="D298" t="b">
        <v>0</v>
      </c>
      <c r="E298" t="s">
        <v>1150</v>
      </c>
      <c r="F298" t="s">
        <v>21</v>
      </c>
      <c r="H298" t="s">
        <v>1198</v>
      </c>
      <c r="I298" t="s">
        <v>21</v>
      </c>
      <c r="J298" t="s">
        <v>21</v>
      </c>
      <c r="K298" t="s">
        <v>1086</v>
      </c>
      <c r="L298" t="s">
        <v>1278</v>
      </c>
      <c r="M298">
        <v>83.8</v>
      </c>
      <c r="N298">
        <v>194</v>
      </c>
      <c r="O298" t="s">
        <v>21</v>
      </c>
      <c r="P298" t="s">
        <v>21</v>
      </c>
      <c r="Q298" t="s">
        <v>1265</v>
      </c>
      <c r="R298" t="s">
        <v>1358</v>
      </c>
      <c r="S298" t="s">
        <v>21</v>
      </c>
      <c r="T298" t="s">
        <v>21</v>
      </c>
      <c r="W298" t="s">
        <v>21</v>
      </c>
      <c r="X298">
        <v>24</v>
      </c>
      <c r="Y298">
        <v>24</v>
      </c>
      <c r="Z298" t="s">
        <v>1402</v>
      </c>
      <c r="AA298" s="3" t="s">
        <v>21</v>
      </c>
      <c r="AB298" s="3" t="s">
        <v>21</v>
      </c>
      <c r="AC298" s="3" t="s">
        <v>21</v>
      </c>
      <c r="AD298" s="3" t="s">
        <v>21</v>
      </c>
      <c r="AE298" s="3" t="s">
        <v>21</v>
      </c>
      <c r="AF298" t="s">
        <v>21</v>
      </c>
      <c r="AG298">
        <v>34.25</v>
      </c>
      <c r="AH298">
        <v>34.25</v>
      </c>
      <c r="AI298">
        <v>34.25</v>
      </c>
      <c r="AJ298">
        <v>34.25</v>
      </c>
      <c r="AK298">
        <v>730</v>
      </c>
      <c r="AL298" t="s">
        <v>21</v>
      </c>
      <c r="AM298" t="s">
        <v>21</v>
      </c>
      <c r="AN298" t="s">
        <v>21</v>
      </c>
      <c r="AO298" t="s">
        <v>21</v>
      </c>
      <c r="AP298" t="s">
        <v>21</v>
      </c>
      <c r="AQ298" t="s">
        <v>21</v>
      </c>
      <c r="AR298" t="b">
        <v>1</v>
      </c>
    </row>
    <row r="299" spans="1:46" x14ac:dyDescent="0.2">
      <c r="A299" t="s">
        <v>1331</v>
      </c>
      <c r="B299" t="s">
        <v>1264</v>
      </c>
      <c r="C299" t="s">
        <v>21</v>
      </c>
      <c r="D299" t="b">
        <v>0</v>
      </c>
      <c r="E299" t="s">
        <v>1150</v>
      </c>
      <c r="F299" t="s">
        <v>21</v>
      </c>
      <c r="H299" t="s">
        <v>1198</v>
      </c>
      <c r="I299" t="s">
        <v>21</v>
      </c>
      <c r="J299" t="s">
        <v>21</v>
      </c>
      <c r="K299" t="s">
        <v>1086</v>
      </c>
      <c r="L299" t="s">
        <v>1278</v>
      </c>
      <c r="M299">
        <v>105.5</v>
      </c>
      <c r="N299">
        <v>162</v>
      </c>
      <c r="O299" t="s">
        <v>21</v>
      </c>
      <c r="P299" t="s">
        <v>21</v>
      </c>
      <c r="Q299" t="s">
        <v>1265</v>
      </c>
      <c r="R299" t="s">
        <v>1359</v>
      </c>
      <c r="S299" t="s">
        <v>21</v>
      </c>
      <c r="T299" t="s">
        <v>21</v>
      </c>
      <c r="W299" t="s">
        <v>21</v>
      </c>
      <c r="X299">
        <v>24</v>
      </c>
      <c r="Y299">
        <v>24</v>
      </c>
      <c r="Z299" t="s">
        <v>1402</v>
      </c>
      <c r="AA299" s="3" t="s">
        <v>21</v>
      </c>
      <c r="AB299" s="3" t="s">
        <v>21</v>
      </c>
      <c r="AC299" s="3" t="s">
        <v>21</v>
      </c>
      <c r="AD299" s="3" t="s">
        <v>21</v>
      </c>
      <c r="AE299" s="3" t="s">
        <v>21</v>
      </c>
      <c r="AF299" t="s">
        <v>21</v>
      </c>
      <c r="AG299">
        <v>34.25</v>
      </c>
      <c r="AH299">
        <v>34.25</v>
      </c>
      <c r="AI299">
        <v>34.25</v>
      </c>
      <c r="AJ299">
        <v>34.25</v>
      </c>
      <c r="AK299">
        <v>730</v>
      </c>
      <c r="AL299" t="s">
        <v>21</v>
      </c>
      <c r="AM299" t="s">
        <v>21</v>
      </c>
      <c r="AN299" t="s">
        <v>21</v>
      </c>
      <c r="AO299" t="s">
        <v>21</v>
      </c>
      <c r="AP299" t="s">
        <v>21</v>
      </c>
      <c r="AQ299" t="s">
        <v>21</v>
      </c>
      <c r="AR299" t="b">
        <v>1</v>
      </c>
    </row>
    <row r="300" spans="1:46" x14ac:dyDescent="0.2">
      <c r="A300" t="s">
        <v>1331</v>
      </c>
      <c r="B300" t="s">
        <v>1264</v>
      </c>
      <c r="C300" t="s">
        <v>21</v>
      </c>
      <c r="D300" t="b">
        <v>0</v>
      </c>
      <c r="E300" t="s">
        <v>1154</v>
      </c>
      <c r="F300" t="s">
        <v>21</v>
      </c>
      <c r="H300" t="s">
        <v>1198</v>
      </c>
      <c r="I300" t="s">
        <v>21</v>
      </c>
      <c r="J300" t="s">
        <v>21</v>
      </c>
      <c r="K300" t="s">
        <v>1086</v>
      </c>
      <c r="L300" t="s">
        <v>1278</v>
      </c>
      <c r="M300">
        <v>32.5</v>
      </c>
      <c r="N300">
        <v>46.5</v>
      </c>
      <c r="O300" t="s">
        <v>21</v>
      </c>
      <c r="P300" t="s">
        <v>21</v>
      </c>
      <c r="Q300" t="s">
        <v>1265</v>
      </c>
      <c r="R300" t="s">
        <v>1360</v>
      </c>
      <c r="S300" t="s">
        <v>21</v>
      </c>
      <c r="T300" t="s">
        <v>21</v>
      </c>
      <c r="W300" t="s">
        <v>21</v>
      </c>
      <c r="X300">
        <v>24</v>
      </c>
      <c r="Y300">
        <v>24</v>
      </c>
      <c r="Z300" t="s">
        <v>1402</v>
      </c>
      <c r="AA300" s="3" t="s">
        <v>21</v>
      </c>
      <c r="AB300" s="3" t="s">
        <v>21</v>
      </c>
      <c r="AC300" s="3" t="s">
        <v>21</v>
      </c>
      <c r="AD300" s="3" t="s">
        <v>21</v>
      </c>
      <c r="AE300" s="3" t="s">
        <v>21</v>
      </c>
      <c r="AF300" t="s">
        <v>21</v>
      </c>
      <c r="AG300">
        <v>34.25</v>
      </c>
      <c r="AH300">
        <v>34.25</v>
      </c>
      <c r="AI300">
        <v>34.25</v>
      </c>
      <c r="AJ300">
        <v>34.25</v>
      </c>
      <c r="AK300">
        <v>730</v>
      </c>
      <c r="AL300" t="s">
        <v>21</v>
      </c>
      <c r="AM300" t="s">
        <v>21</v>
      </c>
      <c r="AN300" t="s">
        <v>21</v>
      </c>
      <c r="AO300" t="s">
        <v>21</v>
      </c>
      <c r="AP300" t="s">
        <v>21</v>
      </c>
      <c r="AQ300" t="s">
        <v>21</v>
      </c>
      <c r="AR300" t="b">
        <v>1</v>
      </c>
    </row>
    <row r="301" spans="1:46" x14ac:dyDescent="0.2">
      <c r="A301" t="s">
        <v>1331</v>
      </c>
      <c r="B301" t="s">
        <v>1264</v>
      </c>
      <c r="C301" t="s">
        <v>21</v>
      </c>
      <c r="D301" t="b">
        <v>0</v>
      </c>
      <c r="E301" t="s">
        <v>1154</v>
      </c>
      <c r="F301" t="s">
        <v>21</v>
      </c>
      <c r="H301" t="s">
        <v>1198</v>
      </c>
      <c r="I301" t="s">
        <v>21</v>
      </c>
      <c r="J301" t="s">
        <v>21</v>
      </c>
      <c r="K301" t="s">
        <v>1086</v>
      </c>
      <c r="L301" t="s">
        <v>1278</v>
      </c>
      <c r="M301">
        <v>40.799999999999997</v>
      </c>
      <c r="N301">
        <v>61.7</v>
      </c>
      <c r="O301" t="s">
        <v>21</v>
      </c>
      <c r="P301" t="s">
        <v>21</v>
      </c>
      <c r="Q301" t="s">
        <v>1265</v>
      </c>
      <c r="R301" t="s">
        <v>1361</v>
      </c>
      <c r="S301" t="s">
        <v>21</v>
      </c>
      <c r="T301" t="s">
        <v>21</v>
      </c>
      <c r="W301" t="s">
        <v>21</v>
      </c>
      <c r="X301">
        <v>24</v>
      </c>
      <c r="Y301">
        <v>24</v>
      </c>
      <c r="Z301" t="s">
        <v>1402</v>
      </c>
      <c r="AA301" s="3" t="s">
        <v>21</v>
      </c>
      <c r="AB301" s="3" t="s">
        <v>21</v>
      </c>
      <c r="AC301" s="3" t="s">
        <v>21</v>
      </c>
      <c r="AD301" s="3" t="s">
        <v>21</v>
      </c>
      <c r="AE301" s="3" t="s">
        <v>21</v>
      </c>
      <c r="AF301" t="s">
        <v>21</v>
      </c>
      <c r="AG301">
        <v>34.25</v>
      </c>
      <c r="AH301">
        <v>34.25</v>
      </c>
      <c r="AI301">
        <v>34.25</v>
      </c>
      <c r="AJ301">
        <v>34.25</v>
      </c>
      <c r="AK301">
        <v>730</v>
      </c>
      <c r="AL301" t="s">
        <v>21</v>
      </c>
      <c r="AM301" t="s">
        <v>21</v>
      </c>
      <c r="AN301" t="s">
        <v>21</v>
      </c>
      <c r="AO301" t="s">
        <v>21</v>
      </c>
      <c r="AP301" t="s">
        <v>21</v>
      </c>
      <c r="AQ301" t="s">
        <v>21</v>
      </c>
      <c r="AR301" t="b">
        <v>1</v>
      </c>
    </row>
    <row r="302" spans="1:46" x14ac:dyDescent="0.2">
      <c r="A302" t="s">
        <v>1331</v>
      </c>
      <c r="B302" t="s">
        <v>1264</v>
      </c>
      <c r="C302" t="s">
        <v>21</v>
      </c>
      <c r="D302" t="b">
        <v>0</v>
      </c>
      <c r="E302" t="s">
        <v>1154</v>
      </c>
      <c r="F302" t="s">
        <v>21</v>
      </c>
      <c r="H302" t="s">
        <v>1198</v>
      </c>
      <c r="I302" t="s">
        <v>21</v>
      </c>
      <c r="J302" t="s">
        <v>21</v>
      </c>
      <c r="K302" t="s">
        <v>1086</v>
      </c>
      <c r="L302" t="s">
        <v>1278</v>
      </c>
      <c r="M302">
        <v>46</v>
      </c>
      <c r="N302">
        <v>59.7</v>
      </c>
      <c r="O302" t="s">
        <v>21</v>
      </c>
      <c r="P302" t="s">
        <v>21</v>
      </c>
      <c r="Q302" t="s">
        <v>1265</v>
      </c>
      <c r="R302" t="s">
        <v>1362</v>
      </c>
      <c r="S302" t="s">
        <v>21</v>
      </c>
      <c r="T302" t="s">
        <v>21</v>
      </c>
      <c r="W302" t="s">
        <v>21</v>
      </c>
      <c r="X302">
        <v>24</v>
      </c>
      <c r="Y302">
        <v>24</v>
      </c>
      <c r="Z302" t="s">
        <v>1402</v>
      </c>
      <c r="AA302" s="3" t="s">
        <v>21</v>
      </c>
      <c r="AB302" s="3" t="s">
        <v>21</v>
      </c>
      <c r="AC302" s="3" t="s">
        <v>21</v>
      </c>
      <c r="AD302" s="3" t="s">
        <v>21</v>
      </c>
      <c r="AE302" s="3" t="s">
        <v>21</v>
      </c>
      <c r="AF302" t="s">
        <v>21</v>
      </c>
      <c r="AG302">
        <v>34.25</v>
      </c>
      <c r="AH302">
        <v>34.25</v>
      </c>
      <c r="AI302">
        <v>34.25</v>
      </c>
      <c r="AJ302">
        <v>34.25</v>
      </c>
      <c r="AK302">
        <v>730</v>
      </c>
      <c r="AL302" t="s">
        <v>21</v>
      </c>
      <c r="AM302" t="s">
        <v>21</v>
      </c>
      <c r="AN302" t="s">
        <v>21</v>
      </c>
      <c r="AO302" t="s">
        <v>21</v>
      </c>
      <c r="AP302" t="s">
        <v>21</v>
      </c>
      <c r="AQ302" t="s">
        <v>21</v>
      </c>
      <c r="AR302" t="b">
        <v>1</v>
      </c>
    </row>
    <row r="303" spans="1:46" x14ac:dyDescent="0.2">
      <c r="A303" t="s">
        <v>1331</v>
      </c>
      <c r="B303" t="s">
        <v>1264</v>
      </c>
      <c r="C303" t="s">
        <v>21</v>
      </c>
      <c r="D303" t="b">
        <v>0</v>
      </c>
      <c r="E303" t="s">
        <v>1175</v>
      </c>
      <c r="F303" t="s">
        <v>21</v>
      </c>
      <c r="H303" t="s">
        <v>1198</v>
      </c>
      <c r="I303" t="s">
        <v>21</v>
      </c>
      <c r="J303" t="s">
        <v>21</v>
      </c>
      <c r="K303" t="s">
        <v>1086</v>
      </c>
      <c r="L303" t="s">
        <v>1278</v>
      </c>
      <c r="M303">
        <v>24.5</v>
      </c>
      <c r="N303">
        <v>23.6</v>
      </c>
      <c r="O303" t="s">
        <v>21</v>
      </c>
      <c r="P303" t="s">
        <v>21</v>
      </c>
      <c r="Q303" t="s">
        <v>1265</v>
      </c>
      <c r="R303" t="s">
        <v>1363</v>
      </c>
      <c r="S303" t="s">
        <v>21</v>
      </c>
      <c r="T303" t="s">
        <v>21</v>
      </c>
      <c r="W303" t="s">
        <v>21</v>
      </c>
      <c r="X303">
        <v>24</v>
      </c>
      <c r="Y303">
        <v>24</v>
      </c>
      <c r="Z303" t="s">
        <v>1402</v>
      </c>
      <c r="AA303" s="3" t="s">
        <v>21</v>
      </c>
      <c r="AB303" s="3" t="s">
        <v>21</v>
      </c>
      <c r="AC303" s="3" t="s">
        <v>21</v>
      </c>
      <c r="AD303" s="3" t="s">
        <v>21</v>
      </c>
      <c r="AE303" s="3" t="s">
        <v>21</v>
      </c>
      <c r="AF303" t="s">
        <v>21</v>
      </c>
      <c r="AG303">
        <v>34.25</v>
      </c>
      <c r="AH303">
        <v>34.25</v>
      </c>
      <c r="AI303">
        <v>34.25</v>
      </c>
      <c r="AJ303">
        <v>34.25</v>
      </c>
      <c r="AK303">
        <v>730</v>
      </c>
      <c r="AL303" t="s">
        <v>21</v>
      </c>
      <c r="AM303" t="s">
        <v>21</v>
      </c>
      <c r="AN303" t="s">
        <v>21</v>
      </c>
      <c r="AO303" t="s">
        <v>21</v>
      </c>
      <c r="AP303" t="s">
        <v>21</v>
      </c>
      <c r="AQ303" t="s">
        <v>21</v>
      </c>
      <c r="AR303" t="b">
        <v>1</v>
      </c>
    </row>
    <row r="304" spans="1:46" x14ac:dyDescent="0.2">
      <c r="A304" t="s">
        <v>1331</v>
      </c>
      <c r="B304" t="s">
        <v>1264</v>
      </c>
      <c r="C304" t="s">
        <v>21</v>
      </c>
      <c r="D304" t="b">
        <v>0</v>
      </c>
      <c r="E304" t="s">
        <v>1175</v>
      </c>
      <c r="F304" t="s">
        <v>21</v>
      </c>
      <c r="H304" t="s">
        <v>1198</v>
      </c>
      <c r="I304" t="s">
        <v>21</v>
      </c>
      <c r="J304" t="s">
        <v>21</v>
      </c>
      <c r="K304" t="s">
        <v>1086</v>
      </c>
      <c r="L304" t="s">
        <v>1278</v>
      </c>
      <c r="M304">
        <v>26.7</v>
      </c>
      <c r="N304">
        <v>36.700000000000003</v>
      </c>
      <c r="O304" t="s">
        <v>21</v>
      </c>
      <c r="P304" t="s">
        <v>21</v>
      </c>
      <c r="Q304" t="s">
        <v>1265</v>
      </c>
      <c r="R304" t="s">
        <v>1364</v>
      </c>
      <c r="S304" t="s">
        <v>21</v>
      </c>
      <c r="T304" t="s">
        <v>21</v>
      </c>
      <c r="W304" t="s">
        <v>21</v>
      </c>
      <c r="X304">
        <v>24</v>
      </c>
      <c r="Y304">
        <v>24</v>
      </c>
      <c r="Z304" t="s">
        <v>1402</v>
      </c>
      <c r="AA304" s="3" t="s">
        <v>21</v>
      </c>
      <c r="AB304" s="3" t="s">
        <v>21</v>
      </c>
      <c r="AC304" s="3" t="s">
        <v>21</v>
      </c>
      <c r="AD304" s="3" t="s">
        <v>21</v>
      </c>
      <c r="AE304" s="3" t="s">
        <v>21</v>
      </c>
      <c r="AF304" t="s">
        <v>21</v>
      </c>
      <c r="AG304">
        <v>34.25</v>
      </c>
      <c r="AH304">
        <v>34.25</v>
      </c>
      <c r="AI304">
        <v>34.25</v>
      </c>
      <c r="AJ304">
        <v>34.25</v>
      </c>
      <c r="AK304">
        <v>730</v>
      </c>
      <c r="AL304" t="s">
        <v>21</v>
      </c>
      <c r="AM304" t="s">
        <v>21</v>
      </c>
      <c r="AN304" t="s">
        <v>21</v>
      </c>
      <c r="AO304" t="s">
        <v>21</v>
      </c>
      <c r="AP304" t="s">
        <v>21</v>
      </c>
      <c r="AQ304" t="s">
        <v>21</v>
      </c>
      <c r="AR304" t="b">
        <v>1</v>
      </c>
    </row>
    <row r="305" spans="1:46" x14ac:dyDescent="0.2">
      <c r="A305" t="s">
        <v>1331</v>
      </c>
      <c r="B305" t="s">
        <v>1264</v>
      </c>
      <c r="C305" t="s">
        <v>21</v>
      </c>
      <c r="D305" t="b">
        <v>0</v>
      </c>
      <c r="E305" t="s">
        <v>1175</v>
      </c>
      <c r="F305" t="s">
        <v>21</v>
      </c>
      <c r="H305" t="s">
        <v>1198</v>
      </c>
      <c r="I305" t="s">
        <v>21</v>
      </c>
      <c r="J305" t="s">
        <v>21</v>
      </c>
      <c r="K305" t="s">
        <v>1086</v>
      </c>
      <c r="L305" t="s">
        <v>1278</v>
      </c>
      <c r="M305">
        <v>29.4</v>
      </c>
      <c r="N305">
        <v>29.7</v>
      </c>
      <c r="O305" t="s">
        <v>21</v>
      </c>
      <c r="P305" t="s">
        <v>21</v>
      </c>
      <c r="Q305" t="s">
        <v>1265</v>
      </c>
      <c r="R305" t="s">
        <v>1365</v>
      </c>
      <c r="S305" t="s">
        <v>21</v>
      </c>
      <c r="T305" t="s">
        <v>21</v>
      </c>
      <c r="W305" t="s">
        <v>21</v>
      </c>
      <c r="X305">
        <v>24</v>
      </c>
      <c r="Y305">
        <v>24</v>
      </c>
      <c r="Z305" t="s">
        <v>1402</v>
      </c>
      <c r="AA305" s="3" t="s">
        <v>21</v>
      </c>
      <c r="AB305" s="3" t="s">
        <v>21</v>
      </c>
      <c r="AC305" s="3" t="s">
        <v>21</v>
      </c>
      <c r="AD305" s="3" t="s">
        <v>21</v>
      </c>
      <c r="AE305" s="3" t="s">
        <v>21</v>
      </c>
      <c r="AF305" t="s">
        <v>21</v>
      </c>
      <c r="AG305">
        <v>34.25</v>
      </c>
      <c r="AH305">
        <v>34.25</v>
      </c>
      <c r="AI305">
        <v>34.25</v>
      </c>
      <c r="AJ305">
        <v>34.25</v>
      </c>
      <c r="AK305">
        <v>730</v>
      </c>
      <c r="AL305" t="s">
        <v>21</v>
      </c>
      <c r="AM305" t="s">
        <v>21</v>
      </c>
      <c r="AN305" t="s">
        <v>21</v>
      </c>
      <c r="AO305" t="s">
        <v>21</v>
      </c>
      <c r="AP305" t="s">
        <v>21</v>
      </c>
      <c r="AQ305" t="s">
        <v>21</v>
      </c>
      <c r="AR305" t="b">
        <v>1</v>
      </c>
    </row>
    <row r="306" spans="1:46" x14ac:dyDescent="0.2">
      <c r="A306" t="s">
        <v>1331</v>
      </c>
      <c r="B306" t="s">
        <v>1264</v>
      </c>
      <c r="C306" t="s">
        <v>21</v>
      </c>
      <c r="D306" t="b">
        <v>0</v>
      </c>
      <c r="E306" t="s">
        <v>1177</v>
      </c>
      <c r="F306" t="s">
        <v>21</v>
      </c>
      <c r="H306" t="s">
        <v>1198</v>
      </c>
      <c r="I306" t="s">
        <v>21</v>
      </c>
      <c r="J306" t="s">
        <v>21</v>
      </c>
      <c r="K306" t="s">
        <v>1086</v>
      </c>
      <c r="L306" t="s">
        <v>1278</v>
      </c>
      <c r="M306" s="10">
        <v>27.916666666666668</v>
      </c>
      <c r="N306" s="10">
        <v>46.791666666666664</v>
      </c>
      <c r="O306" t="s">
        <v>21</v>
      </c>
      <c r="P306" t="s">
        <v>21</v>
      </c>
      <c r="Q306" t="s">
        <v>1265</v>
      </c>
      <c r="R306" t="s">
        <v>1366</v>
      </c>
      <c r="S306" t="s">
        <v>21</v>
      </c>
      <c r="T306" t="s">
        <v>21</v>
      </c>
      <c r="W306" t="s">
        <v>21</v>
      </c>
      <c r="X306">
        <v>24</v>
      </c>
      <c r="Y306">
        <v>24</v>
      </c>
      <c r="Z306" t="s">
        <v>1402</v>
      </c>
      <c r="AA306" s="3" t="s">
        <v>21</v>
      </c>
      <c r="AB306" s="3" t="s">
        <v>21</v>
      </c>
      <c r="AC306" s="3" t="s">
        <v>21</v>
      </c>
      <c r="AD306" s="3" t="s">
        <v>21</v>
      </c>
      <c r="AE306" s="3" t="s">
        <v>21</v>
      </c>
      <c r="AF306" t="s">
        <v>21</v>
      </c>
      <c r="AG306">
        <v>34.25</v>
      </c>
      <c r="AH306">
        <v>34.25</v>
      </c>
      <c r="AI306">
        <v>34.25</v>
      </c>
      <c r="AJ306">
        <v>34.25</v>
      </c>
      <c r="AK306">
        <v>730</v>
      </c>
      <c r="AL306" t="s">
        <v>21</v>
      </c>
      <c r="AM306" t="s">
        <v>21</v>
      </c>
      <c r="AN306" t="s">
        <v>21</v>
      </c>
      <c r="AO306" t="s">
        <v>21</v>
      </c>
      <c r="AP306" t="s">
        <v>21</v>
      </c>
      <c r="AQ306" t="s">
        <v>21</v>
      </c>
      <c r="AR306" t="b">
        <v>1</v>
      </c>
    </row>
    <row r="307" spans="1:46" x14ac:dyDescent="0.2">
      <c r="A307" t="s">
        <v>1331</v>
      </c>
      <c r="B307" t="s">
        <v>1264</v>
      </c>
      <c r="C307" t="s">
        <v>21</v>
      </c>
      <c r="D307" t="b">
        <v>0</v>
      </c>
      <c r="E307" t="s">
        <v>1177</v>
      </c>
      <c r="F307" t="s">
        <v>21</v>
      </c>
      <c r="H307" t="s">
        <v>1198</v>
      </c>
      <c r="I307" t="s">
        <v>21</v>
      </c>
      <c r="J307" t="s">
        <v>21</v>
      </c>
      <c r="K307" t="s">
        <v>1086</v>
      </c>
      <c r="L307" t="s">
        <v>1278</v>
      </c>
      <c r="M307" s="10">
        <v>35.541666666666664</v>
      </c>
      <c r="N307" s="10">
        <v>78</v>
      </c>
      <c r="O307" t="s">
        <v>21</v>
      </c>
      <c r="P307" t="s">
        <v>21</v>
      </c>
      <c r="Q307" t="s">
        <v>1265</v>
      </c>
      <c r="R307" t="s">
        <v>1367</v>
      </c>
      <c r="S307" t="s">
        <v>21</v>
      </c>
      <c r="T307" t="s">
        <v>21</v>
      </c>
      <c r="W307" t="s">
        <v>21</v>
      </c>
      <c r="X307">
        <v>24</v>
      </c>
      <c r="Y307">
        <v>24</v>
      </c>
      <c r="Z307" t="s">
        <v>1402</v>
      </c>
      <c r="AA307" s="3" t="s">
        <v>21</v>
      </c>
      <c r="AB307" s="3" t="s">
        <v>21</v>
      </c>
      <c r="AC307" s="3" t="s">
        <v>21</v>
      </c>
      <c r="AD307" s="3" t="s">
        <v>21</v>
      </c>
      <c r="AE307" s="3" t="s">
        <v>21</v>
      </c>
      <c r="AF307" t="s">
        <v>21</v>
      </c>
      <c r="AG307">
        <v>34.25</v>
      </c>
      <c r="AH307">
        <v>34.25</v>
      </c>
      <c r="AI307">
        <v>34.25</v>
      </c>
      <c r="AJ307">
        <v>34.25</v>
      </c>
      <c r="AK307">
        <v>730</v>
      </c>
      <c r="AL307" t="s">
        <v>21</v>
      </c>
      <c r="AM307" t="s">
        <v>21</v>
      </c>
      <c r="AN307" t="s">
        <v>21</v>
      </c>
      <c r="AO307" t="s">
        <v>21</v>
      </c>
      <c r="AP307" t="s">
        <v>21</v>
      </c>
      <c r="AQ307" t="s">
        <v>21</v>
      </c>
      <c r="AR307" t="b">
        <v>1</v>
      </c>
    </row>
    <row r="308" spans="1:46" x14ac:dyDescent="0.2">
      <c r="A308" t="s">
        <v>1331</v>
      </c>
      <c r="B308" t="s">
        <v>1264</v>
      </c>
      <c r="C308" t="s">
        <v>21</v>
      </c>
      <c r="D308" t="b">
        <v>0</v>
      </c>
      <c r="E308" t="s">
        <v>1177</v>
      </c>
      <c r="F308" t="s">
        <v>21</v>
      </c>
      <c r="H308" t="s">
        <v>1198</v>
      </c>
      <c r="I308" t="s">
        <v>21</v>
      </c>
      <c r="J308" t="s">
        <v>21</v>
      </c>
      <c r="K308" t="s">
        <v>1086</v>
      </c>
      <c r="L308" t="s">
        <v>1278</v>
      </c>
      <c r="M308" s="10">
        <v>29.375</v>
      </c>
      <c r="N308" s="10">
        <v>67.916666666666671</v>
      </c>
      <c r="O308" t="s">
        <v>21</v>
      </c>
      <c r="P308" t="s">
        <v>21</v>
      </c>
      <c r="Q308" t="s">
        <v>1265</v>
      </c>
      <c r="R308" t="s">
        <v>1368</v>
      </c>
      <c r="S308" t="s">
        <v>21</v>
      </c>
      <c r="T308" t="s">
        <v>21</v>
      </c>
      <c r="W308" t="s">
        <v>21</v>
      </c>
      <c r="X308">
        <v>24</v>
      </c>
      <c r="Y308">
        <v>24</v>
      </c>
      <c r="Z308" t="s">
        <v>1402</v>
      </c>
      <c r="AA308" s="3" t="s">
        <v>21</v>
      </c>
      <c r="AB308" s="3" t="s">
        <v>21</v>
      </c>
      <c r="AC308" s="3" t="s">
        <v>21</v>
      </c>
      <c r="AD308" s="3" t="s">
        <v>21</v>
      </c>
      <c r="AE308" s="3" t="s">
        <v>21</v>
      </c>
      <c r="AF308" t="s">
        <v>21</v>
      </c>
      <c r="AG308">
        <v>34.25</v>
      </c>
      <c r="AH308">
        <v>34.25</v>
      </c>
      <c r="AI308">
        <v>34.25</v>
      </c>
      <c r="AJ308">
        <v>34.25</v>
      </c>
      <c r="AK308">
        <v>730</v>
      </c>
      <c r="AL308" t="s">
        <v>21</v>
      </c>
      <c r="AM308" t="s">
        <v>21</v>
      </c>
      <c r="AN308" t="s">
        <v>21</v>
      </c>
      <c r="AO308" t="s">
        <v>21</v>
      </c>
      <c r="AP308" t="s">
        <v>21</v>
      </c>
      <c r="AQ308" t="s">
        <v>21</v>
      </c>
      <c r="AR308" t="b">
        <v>1</v>
      </c>
    </row>
    <row r="309" spans="1:46" x14ac:dyDescent="0.2">
      <c r="A309" t="s">
        <v>1331</v>
      </c>
      <c r="B309" t="s">
        <v>1264</v>
      </c>
      <c r="C309" t="s">
        <v>21</v>
      </c>
      <c r="D309" t="b">
        <v>0</v>
      </c>
      <c r="E309" t="s">
        <v>1180</v>
      </c>
      <c r="F309" t="s">
        <v>21</v>
      </c>
      <c r="H309" t="s">
        <v>1198</v>
      </c>
      <c r="I309" t="s">
        <v>21</v>
      </c>
      <c r="J309" t="s">
        <v>21</v>
      </c>
      <c r="K309" t="s">
        <v>1086</v>
      </c>
      <c r="L309" t="s">
        <v>1278</v>
      </c>
      <c r="M309" s="10">
        <v>7.458333333333333</v>
      </c>
      <c r="N309" s="10">
        <v>10.083333333333334</v>
      </c>
      <c r="O309" t="s">
        <v>21</v>
      </c>
      <c r="P309" t="s">
        <v>21</v>
      </c>
      <c r="Q309" t="s">
        <v>1265</v>
      </c>
      <c r="R309" t="s">
        <v>1369</v>
      </c>
      <c r="S309" t="s">
        <v>21</v>
      </c>
      <c r="T309" t="s">
        <v>21</v>
      </c>
      <c r="W309" t="s">
        <v>21</v>
      </c>
      <c r="X309">
        <v>24</v>
      </c>
      <c r="Y309">
        <v>24</v>
      </c>
      <c r="Z309" t="s">
        <v>1402</v>
      </c>
      <c r="AA309" s="3" t="s">
        <v>21</v>
      </c>
      <c r="AB309" s="3" t="s">
        <v>21</v>
      </c>
      <c r="AC309" s="3" t="s">
        <v>21</v>
      </c>
      <c r="AD309" s="3" t="s">
        <v>21</v>
      </c>
      <c r="AE309" s="3" t="s">
        <v>21</v>
      </c>
      <c r="AF309" t="s">
        <v>21</v>
      </c>
      <c r="AG309">
        <v>34.25</v>
      </c>
      <c r="AH309">
        <v>34.25</v>
      </c>
      <c r="AI309">
        <v>34.25</v>
      </c>
      <c r="AJ309">
        <v>34.25</v>
      </c>
      <c r="AK309">
        <v>730</v>
      </c>
      <c r="AL309" t="s">
        <v>21</v>
      </c>
      <c r="AM309" t="s">
        <v>21</v>
      </c>
      <c r="AN309" t="s">
        <v>21</v>
      </c>
      <c r="AO309" t="s">
        <v>21</v>
      </c>
      <c r="AP309" t="s">
        <v>21</v>
      </c>
      <c r="AQ309" t="s">
        <v>21</v>
      </c>
      <c r="AR309" t="b">
        <v>1</v>
      </c>
    </row>
    <row r="310" spans="1:46" x14ac:dyDescent="0.2">
      <c r="A310" t="s">
        <v>1331</v>
      </c>
      <c r="B310" t="s">
        <v>1264</v>
      </c>
      <c r="C310" t="s">
        <v>21</v>
      </c>
      <c r="D310" t="b">
        <v>0</v>
      </c>
      <c r="E310" t="s">
        <v>1180</v>
      </c>
      <c r="F310" t="s">
        <v>21</v>
      </c>
      <c r="H310" t="s">
        <v>1198</v>
      </c>
      <c r="I310" t="s">
        <v>21</v>
      </c>
      <c r="J310" t="s">
        <v>21</v>
      </c>
      <c r="K310" t="s">
        <v>1086</v>
      </c>
      <c r="L310" t="s">
        <v>1278</v>
      </c>
      <c r="M310" s="10">
        <v>6</v>
      </c>
      <c r="N310" s="10">
        <v>18.583333333333332</v>
      </c>
      <c r="O310" t="s">
        <v>21</v>
      </c>
      <c r="P310" t="s">
        <v>21</v>
      </c>
      <c r="Q310" t="s">
        <v>1265</v>
      </c>
      <c r="R310" t="s">
        <v>1370</v>
      </c>
      <c r="S310" t="s">
        <v>21</v>
      </c>
      <c r="T310" t="s">
        <v>21</v>
      </c>
      <c r="W310" t="s">
        <v>21</v>
      </c>
      <c r="X310">
        <v>24</v>
      </c>
      <c r="Y310">
        <v>24</v>
      </c>
      <c r="Z310" t="s">
        <v>1402</v>
      </c>
      <c r="AA310" s="3" t="s">
        <v>21</v>
      </c>
      <c r="AB310" s="3" t="s">
        <v>21</v>
      </c>
      <c r="AC310" s="3" t="s">
        <v>21</v>
      </c>
      <c r="AD310" s="3" t="s">
        <v>21</v>
      </c>
      <c r="AE310" s="3" t="s">
        <v>21</v>
      </c>
      <c r="AF310" t="s">
        <v>21</v>
      </c>
      <c r="AG310">
        <v>34.25</v>
      </c>
      <c r="AH310">
        <v>34.25</v>
      </c>
      <c r="AI310">
        <v>34.25</v>
      </c>
      <c r="AJ310">
        <v>34.25</v>
      </c>
      <c r="AK310">
        <v>730</v>
      </c>
      <c r="AL310" t="s">
        <v>21</v>
      </c>
      <c r="AM310" t="s">
        <v>21</v>
      </c>
      <c r="AN310" t="s">
        <v>21</v>
      </c>
      <c r="AO310" t="s">
        <v>21</v>
      </c>
      <c r="AP310" t="s">
        <v>21</v>
      </c>
      <c r="AQ310" t="s">
        <v>21</v>
      </c>
      <c r="AR310" t="b">
        <v>1</v>
      </c>
    </row>
    <row r="311" spans="1:46" x14ac:dyDescent="0.2">
      <c r="A311" t="s">
        <v>1331</v>
      </c>
      <c r="B311" t="s">
        <v>1264</v>
      </c>
      <c r="C311" t="s">
        <v>21</v>
      </c>
      <c r="D311" t="b">
        <v>0</v>
      </c>
      <c r="E311" t="s">
        <v>1180</v>
      </c>
      <c r="F311" t="s">
        <v>21</v>
      </c>
      <c r="H311" t="s">
        <v>1198</v>
      </c>
      <c r="I311" t="s">
        <v>21</v>
      </c>
      <c r="J311" t="s">
        <v>21</v>
      </c>
      <c r="K311" t="s">
        <v>1086</v>
      </c>
      <c r="L311" t="s">
        <v>1278</v>
      </c>
      <c r="M311" s="10">
        <v>4.166666666666667</v>
      </c>
      <c r="N311" s="10">
        <v>10.666666666666666</v>
      </c>
      <c r="O311" t="s">
        <v>21</v>
      </c>
      <c r="P311" t="s">
        <v>21</v>
      </c>
      <c r="Q311" t="s">
        <v>1265</v>
      </c>
      <c r="R311" t="s">
        <v>1371</v>
      </c>
      <c r="S311" t="s">
        <v>21</v>
      </c>
      <c r="T311" t="s">
        <v>21</v>
      </c>
      <c r="W311" t="s">
        <v>21</v>
      </c>
      <c r="X311">
        <v>24</v>
      </c>
      <c r="Y311">
        <v>24</v>
      </c>
      <c r="Z311" t="s">
        <v>1402</v>
      </c>
      <c r="AA311" s="3" t="s">
        <v>21</v>
      </c>
      <c r="AB311" s="3" t="s">
        <v>21</v>
      </c>
      <c r="AC311" s="3" t="s">
        <v>21</v>
      </c>
      <c r="AD311" s="3" t="s">
        <v>21</v>
      </c>
      <c r="AE311" s="3" t="s">
        <v>21</v>
      </c>
      <c r="AF311" t="s">
        <v>21</v>
      </c>
      <c r="AG311">
        <v>34.25</v>
      </c>
      <c r="AH311">
        <v>34.25</v>
      </c>
      <c r="AI311">
        <v>34.25</v>
      </c>
      <c r="AJ311">
        <v>34.25</v>
      </c>
      <c r="AK311">
        <v>730</v>
      </c>
      <c r="AL311" t="s">
        <v>21</v>
      </c>
      <c r="AM311" t="s">
        <v>21</v>
      </c>
      <c r="AN311" t="s">
        <v>21</v>
      </c>
      <c r="AO311" t="s">
        <v>21</v>
      </c>
      <c r="AP311" t="s">
        <v>21</v>
      </c>
      <c r="AQ311" t="s">
        <v>21</v>
      </c>
      <c r="AR311" t="b">
        <v>1</v>
      </c>
    </row>
    <row r="312" spans="1:46" x14ac:dyDescent="0.2">
      <c r="A312" t="s">
        <v>1331</v>
      </c>
      <c r="B312" t="s">
        <v>1264</v>
      </c>
      <c r="C312" t="s">
        <v>21</v>
      </c>
      <c r="D312" t="b">
        <v>0</v>
      </c>
      <c r="E312" t="s">
        <v>1179</v>
      </c>
      <c r="F312" t="s">
        <v>21</v>
      </c>
      <c r="H312" t="s">
        <v>1198</v>
      </c>
      <c r="I312" t="s">
        <v>21</v>
      </c>
      <c r="J312" t="s">
        <v>21</v>
      </c>
      <c r="K312" t="s">
        <v>1086</v>
      </c>
      <c r="L312" t="s">
        <v>1278</v>
      </c>
      <c r="M312" s="10">
        <v>2.9166666666666665</v>
      </c>
      <c r="N312" s="10">
        <v>6.416666666666667</v>
      </c>
      <c r="O312" t="s">
        <v>21</v>
      </c>
      <c r="P312" t="s">
        <v>21</v>
      </c>
      <c r="Q312" t="s">
        <v>1265</v>
      </c>
      <c r="R312" t="s">
        <v>1372</v>
      </c>
      <c r="S312" t="s">
        <v>21</v>
      </c>
      <c r="T312" t="s">
        <v>21</v>
      </c>
      <c r="W312" t="s">
        <v>21</v>
      </c>
      <c r="X312">
        <v>24</v>
      </c>
      <c r="Y312">
        <v>24</v>
      </c>
      <c r="Z312" t="s">
        <v>1402</v>
      </c>
      <c r="AA312" s="3" t="s">
        <v>21</v>
      </c>
      <c r="AB312" s="3" t="s">
        <v>21</v>
      </c>
      <c r="AC312" s="3" t="s">
        <v>21</v>
      </c>
      <c r="AD312" s="3" t="s">
        <v>21</v>
      </c>
      <c r="AE312" s="3" t="s">
        <v>21</v>
      </c>
      <c r="AF312" t="s">
        <v>21</v>
      </c>
      <c r="AG312">
        <v>34.25</v>
      </c>
      <c r="AH312">
        <v>34.25</v>
      </c>
      <c r="AI312">
        <v>34.25</v>
      </c>
      <c r="AJ312">
        <v>34.25</v>
      </c>
      <c r="AK312">
        <v>730</v>
      </c>
      <c r="AL312" t="s">
        <v>21</v>
      </c>
      <c r="AM312" t="s">
        <v>21</v>
      </c>
      <c r="AN312" t="s">
        <v>21</v>
      </c>
      <c r="AO312" t="s">
        <v>21</v>
      </c>
      <c r="AP312" t="s">
        <v>21</v>
      </c>
      <c r="AQ312" t="s">
        <v>21</v>
      </c>
      <c r="AR312" t="b">
        <v>1</v>
      </c>
    </row>
    <row r="313" spans="1:46" x14ac:dyDescent="0.2">
      <c r="A313" t="s">
        <v>1331</v>
      </c>
      <c r="B313" t="s">
        <v>1264</v>
      </c>
      <c r="C313" t="s">
        <v>21</v>
      </c>
      <c r="D313" t="b">
        <v>0</v>
      </c>
      <c r="E313" t="s">
        <v>1179</v>
      </c>
      <c r="F313" t="s">
        <v>21</v>
      </c>
      <c r="H313" t="s">
        <v>1198</v>
      </c>
      <c r="I313" t="s">
        <v>21</v>
      </c>
      <c r="J313" t="s">
        <v>21</v>
      </c>
      <c r="K313" t="s">
        <v>1086</v>
      </c>
      <c r="L313" t="s">
        <v>1278</v>
      </c>
      <c r="M313" s="10">
        <v>6.166666666666667</v>
      </c>
      <c r="N313" s="10">
        <v>14.583333333333334</v>
      </c>
      <c r="O313" t="s">
        <v>21</v>
      </c>
      <c r="P313" t="s">
        <v>21</v>
      </c>
      <c r="Q313" t="s">
        <v>1265</v>
      </c>
      <c r="R313" t="s">
        <v>1373</v>
      </c>
      <c r="S313" t="s">
        <v>21</v>
      </c>
      <c r="T313" t="s">
        <v>21</v>
      </c>
      <c r="W313" t="s">
        <v>21</v>
      </c>
      <c r="X313">
        <v>24</v>
      </c>
      <c r="Y313">
        <v>24</v>
      </c>
      <c r="Z313" t="s">
        <v>1402</v>
      </c>
      <c r="AA313" s="3" t="s">
        <v>21</v>
      </c>
      <c r="AB313" s="3" t="s">
        <v>21</v>
      </c>
      <c r="AC313" s="3" t="s">
        <v>21</v>
      </c>
      <c r="AD313" s="3" t="s">
        <v>21</v>
      </c>
      <c r="AE313" s="3" t="s">
        <v>21</v>
      </c>
      <c r="AF313" t="s">
        <v>21</v>
      </c>
      <c r="AG313">
        <v>34.25</v>
      </c>
      <c r="AH313">
        <v>34.25</v>
      </c>
      <c r="AI313">
        <v>34.25</v>
      </c>
      <c r="AJ313">
        <v>34.25</v>
      </c>
      <c r="AK313">
        <v>730</v>
      </c>
      <c r="AL313" t="s">
        <v>21</v>
      </c>
      <c r="AM313" t="s">
        <v>21</v>
      </c>
      <c r="AN313" t="s">
        <v>21</v>
      </c>
      <c r="AO313" t="s">
        <v>21</v>
      </c>
      <c r="AP313" t="s">
        <v>21</v>
      </c>
      <c r="AQ313" t="s">
        <v>21</v>
      </c>
      <c r="AR313" t="b">
        <v>1</v>
      </c>
    </row>
    <row r="314" spans="1:46" x14ac:dyDescent="0.2">
      <c r="A314" t="s">
        <v>1331</v>
      </c>
      <c r="B314" t="s">
        <v>1264</v>
      </c>
      <c r="C314" t="s">
        <v>21</v>
      </c>
      <c r="D314" t="b">
        <v>0</v>
      </c>
      <c r="E314" t="s">
        <v>1179</v>
      </c>
      <c r="F314" t="s">
        <v>21</v>
      </c>
      <c r="H314" t="s">
        <v>1198</v>
      </c>
      <c r="I314" t="s">
        <v>21</v>
      </c>
      <c r="J314" t="s">
        <v>21</v>
      </c>
      <c r="K314" t="s">
        <v>1086</v>
      </c>
      <c r="L314" t="s">
        <v>1278</v>
      </c>
      <c r="M314" s="10">
        <v>6.625</v>
      </c>
      <c r="N314" s="10">
        <v>14.041666666666666</v>
      </c>
      <c r="O314" t="s">
        <v>21</v>
      </c>
      <c r="P314" t="s">
        <v>21</v>
      </c>
      <c r="Q314" t="s">
        <v>1265</v>
      </c>
      <c r="R314" t="s">
        <v>1374</v>
      </c>
      <c r="S314" t="s">
        <v>21</v>
      </c>
      <c r="T314" t="s">
        <v>21</v>
      </c>
      <c r="W314" t="s">
        <v>21</v>
      </c>
      <c r="X314">
        <v>24</v>
      </c>
      <c r="Y314">
        <v>24</v>
      </c>
      <c r="Z314" t="s">
        <v>1402</v>
      </c>
      <c r="AA314" s="3" t="s">
        <v>21</v>
      </c>
      <c r="AB314" s="3" t="s">
        <v>21</v>
      </c>
      <c r="AC314" s="3" t="s">
        <v>21</v>
      </c>
      <c r="AD314" s="3" t="s">
        <v>21</v>
      </c>
      <c r="AE314" s="3" t="s">
        <v>21</v>
      </c>
      <c r="AF314" t="s">
        <v>21</v>
      </c>
      <c r="AG314">
        <v>34.25</v>
      </c>
      <c r="AH314">
        <v>34.25</v>
      </c>
      <c r="AI314">
        <v>34.25</v>
      </c>
      <c r="AJ314">
        <v>34.25</v>
      </c>
      <c r="AK314">
        <v>730</v>
      </c>
      <c r="AL314" t="s">
        <v>21</v>
      </c>
      <c r="AM314" t="s">
        <v>21</v>
      </c>
      <c r="AN314" t="s">
        <v>21</v>
      </c>
      <c r="AO314" t="s">
        <v>21</v>
      </c>
      <c r="AP314" t="s">
        <v>21</v>
      </c>
      <c r="AQ314" t="s">
        <v>21</v>
      </c>
      <c r="AR314" t="b">
        <v>1</v>
      </c>
    </row>
    <row r="315" spans="1:46" x14ac:dyDescent="0.2">
      <c r="A315" t="s">
        <v>1331</v>
      </c>
      <c r="B315" t="s">
        <v>1264</v>
      </c>
      <c r="C315" t="s">
        <v>21</v>
      </c>
      <c r="D315" t="b">
        <v>0</v>
      </c>
      <c r="E315" t="s">
        <v>1178</v>
      </c>
      <c r="F315" t="s">
        <v>21</v>
      </c>
      <c r="H315" t="s">
        <v>1198</v>
      </c>
      <c r="I315" t="s">
        <v>21</v>
      </c>
      <c r="J315" t="s">
        <v>21</v>
      </c>
      <c r="K315" t="s">
        <v>1086</v>
      </c>
      <c r="L315" t="s">
        <v>1278</v>
      </c>
      <c r="M315" s="10">
        <v>0</v>
      </c>
      <c r="N315" s="10">
        <v>0.33333333333333331</v>
      </c>
      <c r="O315" t="s">
        <v>21</v>
      </c>
      <c r="P315" t="s">
        <v>21</v>
      </c>
      <c r="Q315" t="s">
        <v>1265</v>
      </c>
      <c r="R315" t="s">
        <v>1375</v>
      </c>
      <c r="S315" t="s">
        <v>21</v>
      </c>
      <c r="T315" t="s">
        <v>21</v>
      </c>
      <c r="W315" t="s">
        <v>21</v>
      </c>
      <c r="X315">
        <v>24</v>
      </c>
      <c r="Y315">
        <v>24</v>
      </c>
      <c r="Z315" t="s">
        <v>1402</v>
      </c>
      <c r="AA315" s="3" t="s">
        <v>21</v>
      </c>
      <c r="AB315" s="3" t="s">
        <v>21</v>
      </c>
      <c r="AC315" s="3" t="s">
        <v>21</v>
      </c>
      <c r="AD315" s="3" t="s">
        <v>21</v>
      </c>
      <c r="AE315" s="3" t="s">
        <v>21</v>
      </c>
      <c r="AF315" t="s">
        <v>21</v>
      </c>
      <c r="AG315">
        <v>34.25</v>
      </c>
      <c r="AH315">
        <v>34.25</v>
      </c>
      <c r="AI315">
        <v>34.25</v>
      </c>
      <c r="AJ315">
        <v>34.25</v>
      </c>
      <c r="AK315">
        <v>730</v>
      </c>
      <c r="AL315" t="s">
        <v>21</v>
      </c>
      <c r="AM315" t="s">
        <v>21</v>
      </c>
      <c r="AN315" t="s">
        <v>21</v>
      </c>
      <c r="AO315" t="s">
        <v>21</v>
      </c>
      <c r="AP315" t="s">
        <v>21</v>
      </c>
      <c r="AQ315" t="s">
        <v>21</v>
      </c>
      <c r="AR315" t="b">
        <v>1</v>
      </c>
    </row>
    <row r="316" spans="1:46" x14ac:dyDescent="0.2">
      <c r="A316" t="s">
        <v>1331</v>
      </c>
      <c r="B316" t="s">
        <v>1264</v>
      </c>
      <c r="C316" t="s">
        <v>21</v>
      </c>
      <c r="D316" t="b">
        <v>0</v>
      </c>
      <c r="E316" t="s">
        <v>1178</v>
      </c>
      <c r="F316" t="s">
        <v>21</v>
      </c>
      <c r="H316" t="s">
        <v>1198</v>
      </c>
      <c r="I316" t="s">
        <v>21</v>
      </c>
      <c r="J316" t="s">
        <v>21</v>
      </c>
      <c r="K316" t="s">
        <v>1086</v>
      </c>
      <c r="L316" t="s">
        <v>1278</v>
      </c>
      <c r="M316" s="10">
        <v>0</v>
      </c>
      <c r="N316" s="10">
        <v>1.5416666666666667</v>
      </c>
      <c r="O316" t="s">
        <v>21</v>
      </c>
      <c r="P316" t="s">
        <v>21</v>
      </c>
      <c r="Q316" t="s">
        <v>1265</v>
      </c>
      <c r="R316" t="s">
        <v>1376</v>
      </c>
      <c r="S316" t="s">
        <v>21</v>
      </c>
      <c r="T316" t="s">
        <v>21</v>
      </c>
      <c r="W316" t="s">
        <v>21</v>
      </c>
      <c r="X316">
        <v>24</v>
      </c>
      <c r="Y316">
        <v>24</v>
      </c>
      <c r="Z316" t="s">
        <v>1402</v>
      </c>
      <c r="AA316" s="3" t="s">
        <v>21</v>
      </c>
      <c r="AB316" s="3" t="s">
        <v>21</v>
      </c>
      <c r="AC316" s="3" t="s">
        <v>21</v>
      </c>
      <c r="AD316" s="3" t="s">
        <v>21</v>
      </c>
      <c r="AE316" s="3" t="s">
        <v>21</v>
      </c>
      <c r="AF316" t="s">
        <v>21</v>
      </c>
      <c r="AG316">
        <v>34.25</v>
      </c>
      <c r="AH316">
        <v>34.25</v>
      </c>
      <c r="AI316">
        <v>34.25</v>
      </c>
      <c r="AJ316">
        <v>34.25</v>
      </c>
      <c r="AK316">
        <v>730</v>
      </c>
      <c r="AL316" t="s">
        <v>21</v>
      </c>
      <c r="AM316" t="s">
        <v>21</v>
      </c>
      <c r="AN316" t="s">
        <v>21</v>
      </c>
      <c r="AO316" t="s">
        <v>21</v>
      </c>
      <c r="AP316" t="s">
        <v>21</v>
      </c>
      <c r="AQ316" t="s">
        <v>21</v>
      </c>
      <c r="AR316" t="b">
        <v>1</v>
      </c>
    </row>
    <row r="317" spans="1:46" x14ac:dyDescent="0.2">
      <c r="A317" t="s">
        <v>1331</v>
      </c>
      <c r="B317" t="s">
        <v>1264</v>
      </c>
      <c r="C317" t="s">
        <v>21</v>
      </c>
      <c r="D317" t="b">
        <v>0</v>
      </c>
      <c r="E317" t="s">
        <v>1178</v>
      </c>
      <c r="F317" t="s">
        <v>21</v>
      </c>
      <c r="H317" t="s">
        <v>1198</v>
      </c>
      <c r="I317" t="s">
        <v>21</v>
      </c>
      <c r="J317" t="s">
        <v>21</v>
      </c>
      <c r="K317" t="s">
        <v>1086</v>
      </c>
      <c r="L317" t="s">
        <v>1278</v>
      </c>
      <c r="M317" s="10">
        <v>0</v>
      </c>
      <c r="N317" s="10">
        <v>1.0833333333333333</v>
      </c>
      <c r="O317" t="s">
        <v>21</v>
      </c>
      <c r="P317" t="s">
        <v>21</v>
      </c>
      <c r="Q317" t="s">
        <v>1265</v>
      </c>
      <c r="R317" t="s">
        <v>1377</v>
      </c>
      <c r="S317" t="s">
        <v>21</v>
      </c>
      <c r="T317" t="s">
        <v>21</v>
      </c>
      <c r="W317" t="s">
        <v>21</v>
      </c>
      <c r="X317">
        <v>24</v>
      </c>
      <c r="Y317">
        <v>24</v>
      </c>
      <c r="Z317" t="s">
        <v>1402</v>
      </c>
      <c r="AA317" s="3" t="s">
        <v>21</v>
      </c>
      <c r="AB317" s="3" t="s">
        <v>21</v>
      </c>
      <c r="AC317" s="3" t="s">
        <v>21</v>
      </c>
      <c r="AD317" s="3" t="s">
        <v>21</v>
      </c>
      <c r="AE317" s="3" t="s">
        <v>21</v>
      </c>
      <c r="AF317" t="s">
        <v>21</v>
      </c>
      <c r="AG317">
        <v>34.25</v>
      </c>
      <c r="AH317">
        <v>34.25</v>
      </c>
      <c r="AI317">
        <v>34.25</v>
      </c>
      <c r="AJ317">
        <v>34.25</v>
      </c>
      <c r="AK317">
        <v>730</v>
      </c>
      <c r="AL317" t="s">
        <v>21</v>
      </c>
      <c r="AM317" t="s">
        <v>21</v>
      </c>
      <c r="AN317" t="s">
        <v>21</v>
      </c>
      <c r="AO317" t="s">
        <v>21</v>
      </c>
      <c r="AP317" t="s">
        <v>21</v>
      </c>
      <c r="AQ317" t="s">
        <v>21</v>
      </c>
      <c r="AR317" t="b">
        <v>1</v>
      </c>
    </row>
    <row r="318" spans="1:46" ht="16" x14ac:dyDescent="0.2">
      <c r="A318" t="s">
        <v>1477</v>
      </c>
      <c r="B318" t="s">
        <v>1264</v>
      </c>
      <c r="C318" t="s">
        <v>21</v>
      </c>
      <c r="D318" t="b">
        <v>0</v>
      </c>
      <c r="E318" t="s">
        <v>18</v>
      </c>
      <c r="F318" t="s">
        <v>21</v>
      </c>
      <c r="G318" t="s">
        <v>21</v>
      </c>
      <c r="H318" t="s">
        <v>1205</v>
      </c>
      <c r="I318" t="s">
        <v>21</v>
      </c>
      <c r="J318" t="s">
        <v>705</v>
      </c>
      <c r="K318" t="s">
        <v>1086</v>
      </c>
      <c r="L318" t="s">
        <v>1278</v>
      </c>
      <c r="M318" s="12">
        <v>42.866894197952199</v>
      </c>
      <c r="N318" s="12">
        <v>25.665529010238899</v>
      </c>
      <c r="O318" t="s">
        <v>21</v>
      </c>
      <c r="P318" t="s">
        <v>21</v>
      </c>
      <c r="Q318" t="s">
        <v>1265</v>
      </c>
      <c r="R318" t="s">
        <v>1479</v>
      </c>
      <c r="S318" s="12">
        <v>6.8259385665529102</v>
      </c>
      <c r="T318" s="12">
        <v>3.8225255972696002</v>
      </c>
      <c r="U318" s="12"/>
      <c r="V318" s="12"/>
      <c r="W318" t="s">
        <v>1302</v>
      </c>
      <c r="X318">
        <v>24</v>
      </c>
      <c r="Y318">
        <v>24</v>
      </c>
      <c r="Z318" t="s">
        <v>1480</v>
      </c>
      <c r="AA318" t="s">
        <v>21</v>
      </c>
      <c r="AB318" t="s">
        <v>21</v>
      </c>
      <c r="AC318" t="s">
        <v>21</v>
      </c>
      <c r="AD318" t="s">
        <v>21</v>
      </c>
      <c r="AE318">
        <v>78.5</v>
      </c>
      <c r="AF318">
        <v>10</v>
      </c>
      <c r="AG318" t="s">
        <v>1482</v>
      </c>
      <c r="AH318" t="s">
        <v>1482</v>
      </c>
      <c r="AI318" t="s">
        <v>21</v>
      </c>
      <c r="AJ318" t="s">
        <v>21</v>
      </c>
      <c r="AK318">
        <v>182.5</v>
      </c>
      <c r="AL318" t="s">
        <v>21</v>
      </c>
      <c r="AM318" s="8" t="s">
        <v>21</v>
      </c>
      <c r="AN318" t="s">
        <v>21</v>
      </c>
      <c r="AO318" t="s">
        <v>21</v>
      </c>
      <c r="AP318" t="s">
        <v>21</v>
      </c>
      <c r="AQ318" t="s">
        <v>21</v>
      </c>
      <c r="AR318" t="b">
        <v>0</v>
      </c>
      <c r="AT318" t="s">
        <v>1478</v>
      </c>
    </row>
    <row r="319" spans="1:46" ht="16" x14ac:dyDescent="0.2">
      <c r="A319" t="s">
        <v>1477</v>
      </c>
      <c r="B319" t="s">
        <v>1264</v>
      </c>
      <c r="C319" t="s">
        <v>21</v>
      </c>
      <c r="D319" t="b">
        <v>0</v>
      </c>
      <c r="E319" t="s">
        <v>18</v>
      </c>
      <c r="F319" t="s">
        <v>21</v>
      </c>
      <c r="G319" t="s">
        <v>21</v>
      </c>
      <c r="H319" t="s">
        <v>1205</v>
      </c>
      <c r="I319" t="s">
        <v>21</v>
      </c>
      <c r="J319" t="s">
        <v>705</v>
      </c>
      <c r="K319" t="s">
        <v>1086</v>
      </c>
      <c r="L319" t="s">
        <v>1278</v>
      </c>
      <c r="M319" s="12">
        <v>15.563139931740601</v>
      </c>
      <c r="N319" s="12">
        <v>25.665529010238899</v>
      </c>
      <c r="O319" t="s">
        <v>21</v>
      </c>
      <c r="P319" t="s">
        <v>21</v>
      </c>
      <c r="Q319" t="s">
        <v>1265</v>
      </c>
      <c r="R319" t="s">
        <v>1479</v>
      </c>
      <c r="S319" s="12">
        <v>15.563139931740601</v>
      </c>
      <c r="T319" s="12">
        <v>3.8225255972696002</v>
      </c>
      <c r="U319" s="12"/>
      <c r="V319" s="12"/>
      <c r="W319" t="s">
        <v>1302</v>
      </c>
      <c r="X319">
        <v>24</v>
      </c>
      <c r="Y319">
        <v>24</v>
      </c>
      <c r="Z319" t="s">
        <v>1480</v>
      </c>
      <c r="AA319" t="s">
        <v>21</v>
      </c>
      <c r="AB319" t="s">
        <v>21</v>
      </c>
      <c r="AC319" t="s">
        <v>21</v>
      </c>
      <c r="AD319" t="s">
        <v>21</v>
      </c>
      <c r="AE319">
        <v>78.5</v>
      </c>
      <c r="AF319">
        <v>10</v>
      </c>
      <c r="AG319" t="s">
        <v>1483</v>
      </c>
      <c r="AH319" t="s">
        <v>1483</v>
      </c>
      <c r="AI319" t="s">
        <v>21</v>
      </c>
      <c r="AJ319" t="s">
        <v>21</v>
      </c>
      <c r="AK319" s="8">
        <v>30</v>
      </c>
      <c r="AL319" t="s">
        <v>21</v>
      </c>
      <c r="AM319" t="s">
        <v>21</v>
      </c>
      <c r="AN319" t="s">
        <v>21</v>
      </c>
      <c r="AO319" t="s">
        <v>21</v>
      </c>
      <c r="AP319" t="s">
        <v>21</v>
      </c>
      <c r="AQ319" t="s">
        <v>21</v>
      </c>
      <c r="AR319" t="b">
        <v>0</v>
      </c>
    </row>
    <row r="320" spans="1:46" x14ac:dyDescent="0.2">
      <c r="A320" t="s">
        <v>1457</v>
      </c>
      <c r="B320" t="s">
        <v>1264</v>
      </c>
      <c r="C320" t="s">
        <v>21</v>
      </c>
      <c r="D320" t="b">
        <v>0</v>
      </c>
      <c r="E320" t="s">
        <v>18</v>
      </c>
      <c r="F320" t="s">
        <v>21</v>
      </c>
      <c r="G320" t="s">
        <v>21</v>
      </c>
      <c r="H320" t="s">
        <v>1205</v>
      </c>
      <c r="I320" t="s">
        <v>21</v>
      </c>
      <c r="J320" t="s">
        <v>705</v>
      </c>
      <c r="K320" t="s">
        <v>1086</v>
      </c>
      <c r="L320" t="s">
        <v>1278</v>
      </c>
      <c r="M320" s="12">
        <v>24.5733788395905</v>
      </c>
      <c r="N320" s="12">
        <v>65.802047781569996</v>
      </c>
      <c r="O320" t="s">
        <v>21</v>
      </c>
      <c r="P320" t="s">
        <v>21</v>
      </c>
      <c r="Q320" t="s">
        <v>1265</v>
      </c>
      <c r="R320" t="s">
        <v>1479</v>
      </c>
      <c r="S320" s="12">
        <v>3.5494880546075098</v>
      </c>
      <c r="T320" s="12">
        <v>5.7337883959044396</v>
      </c>
      <c r="U320" s="12"/>
      <c r="V320" s="12"/>
      <c r="W320" t="s">
        <v>1302</v>
      </c>
      <c r="X320">
        <v>24</v>
      </c>
      <c r="Y320">
        <v>24</v>
      </c>
      <c r="Z320" t="s">
        <v>1480</v>
      </c>
      <c r="AA320" t="s">
        <v>21</v>
      </c>
      <c r="AB320" t="s">
        <v>21</v>
      </c>
      <c r="AC320" t="s">
        <v>21</v>
      </c>
      <c r="AD320" t="s">
        <v>21</v>
      </c>
      <c r="AE320">
        <v>78.5</v>
      </c>
      <c r="AF320">
        <v>10</v>
      </c>
      <c r="AG320" t="s">
        <v>1482</v>
      </c>
      <c r="AH320" t="s">
        <v>1482</v>
      </c>
      <c r="AI320" t="s">
        <v>21</v>
      </c>
      <c r="AJ320" t="s">
        <v>21</v>
      </c>
      <c r="AK320">
        <v>182.5</v>
      </c>
      <c r="AL320" t="s">
        <v>21</v>
      </c>
      <c r="AM320" t="s">
        <v>21</v>
      </c>
      <c r="AN320" t="s">
        <v>21</v>
      </c>
      <c r="AO320" t="s">
        <v>21</v>
      </c>
      <c r="AP320" t="s">
        <v>21</v>
      </c>
      <c r="AQ320" t="s">
        <v>21</v>
      </c>
      <c r="AR320" t="b">
        <v>0</v>
      </c>
    </row>
    <row r="321" spans="1:46" x14ac:dyDescent="0.2">
      <c r="A321" t="s">
        <v>1457</v>
      </c>
      <c r="B321" t="s">
        <v>1264</v>
      </c>
      <c r="C321" t="s">
        <v>21</v>
      </c>
      <c r="D321" t="b">
        <v>0</v>
      </c>
      <c r="E321" t="s">
        <v>18</v>
      </c>
      <c r="F321" t="s">
        <v>21</v>
      </c>
      <c r="G321" t="s">
        <v>21</v>
      </c>
      <c r="H321" t="s">
        <v>1205</v>
      </c>
      <c r="I321" t="s">
        <v>21</v>
      </c>
      <c r="J321" t="s">
        <v>705</v>
      </c>
      <c r="K321" t="s">
        <v>1086</v>
      </c>
      <c r="L321" t="s">
        <v>1278</v>
      </c>
      <c r="M321" s="12">
        <v>14.4709897610922</v>
      </c>
      <c r="N321" s="12">
        <v>65.802047781569996</v>
      </c>
      <c r="O321" t="s">
        <v>21</v>
      </c>
      <c r="P321" t="s">
        <v>21</v>
      </c>
      <c r="Q321" t="s">
        <v>1265</v>
      </c>
      <c r="R321" t="s">
        <v>1479</v>
      </c>
      <c r="S321" s="12">
        <v>1.63822525597269</v>
      </c>
      <c r="T321" s="12">
        <v>5.7337883959044396</v>
      </c>
      <c r="U321" s="12"/>
      <c r="V321" s="12"/>
      <c r="W321" t="s">
        <v>1302</v>
      </c>
      <c r="X321">
        <v>24</v>
      </c>
      <c r="Y321">
        <v>24</v>
      </c>
      <c r="Z321" t="s">
        <v>1480</v>
      </c>
      <c r="AA321" t="s">
        <v>21</v>
      </c>
      <c r="AB321" t="s">
        <v>21</v>
      </c>
      <c r="AC321" t="s">
        <v>21</v>
      </c>
      <c r="AD321" t="s">
        <v>21</v>
      </c>
      <c r="AE321">
        <v>78.5</v>
      </c>
      <c r="AF321">
        <v>10</v>
      </c>
      <c r="AG321" t="s">
        <v>1483</v>
      </c>
      <c r="AH321" t="s">
        <v>1483</v>
      </c>
      <c r="AI321" t="s">
        <v>21</v>
      </c>
      <c r="AJ321" t="s">
        <v>21</v>
      </c>
      <c r="AK321">
        <v>30</v>
      </c>
      <c r="AL321" t="s">
        <v>21</v>
      </c>
      <c r="AM321" t="s">
        <v>21</v>
      </c>
      <c r="AN321" t="s">
        <v>21</v>
      </c>
      <c r="AO321" t="s">
        <v>21</v>
      </c>
      <c r="AP321" t="s">
        <v>21</v>
      </c>
      <c r="AQ321" t="s">
        <v>21</v>
      </c>
      <c r="AR321" t="b">
        <v>0</v>
      </c>
    </row>
    <row r="322" spans="1:46" x14ac:dyDescent="0.2">
      <c r="A322" t="s">
        <v>1481</v>
      </c>
      <c r="B322" t="s">
        <v>1264</v>
      </c>
      <c r="C322" t="s">
        <v>21</v>
      </c>
      <c r="D322" t="b">
        <v>0</v>
      </c>
      <c r="E322" t="s">
        <v>18</v>
      </c>
      <c r="F322" t="s">
        <v>21</v>
      </c>
      <c r="G322" t="s">
        <v>21</v>
      </c>
      <c r="H322" t="s">
        <v>1205</v>
      </c>
      <c r="I322" t="s">
        <v>21</v>
      </c>
      <c r="J322" t="s">
        <v>705</v>
      </c>
      <c r="K322" t="s">
        <v>1086</v>
      </c>
      <c r="L322" t="s">
        <v>1278</v>
      </c>
      <c r="M322" s="12">
        <v>15.8361774744027</v>
      </c>
      <c r="N322" s="12">
        <v>53.788395904436904</v>
      </c>
      <c r="O322" t="s">
        <v>21</v>
      </c>
      <c r="P322" t="s">
        <v>21</v>
      </c>
      <c r="Q322" t="s">
        <v>1265</v>
      </c>
      <c r="R322" t="s">
        <v>1479</v>
      </c>
      <c r="S322" s="12">
        <v>3.5494880546075001</v>
      </c>
      <c r="T322" s="12">
        <v>5.1877133105802198</v>
      </c>
      <c r="U322" s="12"/>
      <c r="V322" s="12"/>
      <c r="W322" t="s">
        <v>1302</v>
      </c>
      <c r="X322">
        <v>24</v>
      </c>
      <c r="Y322">
        <v>24</v>
      </c>
      <c r="Z322" t="s">
        <v>1480</v>
      </c>
      <c r="AA322" t="s">
        <v>21</v>
      </c>
      <c r="AB322" t="s">
        <v>21</v>
      </c>
      <c r="AC322" t="s">
        <v>21</v>
      </c>
      <c r="AD322" t="s">
        <v>21</v>
      </c>
      <c r="AE322">
        <v>78.5</v>
      </c>
      <c r="AF322">
        <v>10</v>
      </c>
      <c r="AG322" t="s">
        <v>1482</v>
      </c>
      <c r="AH322" t="s">
        <v>1482</v>
      </c>
      <c r="AI322" t="s">
        <v>21</v>
      </c>
      <c r="AJ322" t="s">
        <v>21</v>
      </c>
      <c r="AK322">
        <v>182.5</v>
      </c>
      <c r="AL322" t="s">
        <v>21</v>
      </c>
      <c r="AM322" t="s">
        <v>21</v>
      </c>
      <c r="AN322" t="s">
        <v>21</v>
      </c>
      <c r="AO322" t="s">
        <v>21</v>
      </c>
      <c r="AP322" t="s">
        <v>21</v>
      </c>
      <c r="AQ322" t="s">
        <v>21</v>
      </c>
      <c r="AR322" t="b">
        <v>0</v>
      </c>
    </row>
    <row r="323" spans="1:46" x14ac:dyDescent="0.2">
      <c r="A323" t="s">
        <v>1481</v>
      </c>
      <c r="B323" t="s">
        <v>1264</v>
      </c>
      <c r="C323" t="s">
        <v>21</v>
      </c>
      <c r="D323" t="b">
        <v>0</v>
      </c>
      <c r="E323" t="s">
        <v>18</v>
      </c>
      <c r="F323" t="s">
        <v>21</v>
      </c>
      <c r="G323" t="s">
        <v>21</v>
      </c>
      <c r="H323" t="s">
        <v>1205</v>
      </c>
      <c r="I323" t="s">
        <v>21</v>
      </c>
      <c r="J323" t="s">
        <v>705</v>
      </c>
      <c r="K323" t="s">
        <v>1086</v>
      </c>
      <c r="L323" t="s">
        <v>1278</v>
      </c>
      <c r="M323" s="12">
        <v>3.0034129692832701</v>
      </c>
      <c r="N323" s="12">
        <v>53.788395904436904</v>
      </c>
      <c r="O323" t="s">
        <v>21</v>
      </c>
      <c r="P323" t="s">
        <v>21</v>
      </c>
      <c r="Q323" t="s">
        <v>1265</v>
      </c>
      <c r="R323" t="s">
        <v>1479</v>
      </c>
      <c r="S323" s="12">
        <v>0.27303754266213098</v>
      </c>
      <c r="T323" s="12">
        <v>5.1877133105802198</v>
      </c>
      <c r="U323" s="12"/>
      <c r="V323" s="12"/>
      <c r="W323" t="s">
        <v>1302</v>
      </c>
      <c r="X323">
        <v>24</v>
      </c>
      <c r="Y323">
        <v>24</v>
      </c>
      <c r="Z323" t="s">
        <v>1480</v>
      </c>
      <c r="AA323" t="s">
        <v>21</v>
      </c>
      <c r="AB323" t="s">
        <v>21</v>
      </c>
      <c r="AC323" t="s">
        <v>21</v>
      </c>
      <c r="AD323" t="s">
        <v>21</v>
      </c>
      <c r="AE323">
        <v>78.5</v>
      </c>
      <c r="AF323">
        <v>10</v>
      </c>
      <c r="AG323" t="s">
        <v>1483</v>
      </c>
      <c r="AH323" t="s">
        <v>1483</v>
      </c>
      <c r="AI323" t="s">
        <v>21</v>
      </c>
      <c r="AJ323" t="s">
        <v>21</v>
      </c>
      <c r="AK323">
        <v>30</v>
      </c>
      <c r="AL323" t="s">
        <v>21</v>
      </c>
      <c r="AM323" t="s">
        <v>21</v>
      </c>
      <c r="AN323" t="s">
        <v>21</v>
      </c>
      <c r="AO323" t="s">
        <v>21</v>
      </c>
      <c r="AP323" t="s">
        <v>21</v>
      </c>
      <c r="AQ323" t="s">
        <v>21</v>
      </c>
      <c r="AR323" t="b">
        <v>0</v>
      </c>
    </row>
    <row r="324" spans="1:46" x14ac:dyDescent="0.2">
      <c r="A324" t="s">
        <v>1600</v>
      </c>
      <c r="B324" t="s">
        <v>1264</v>
      </c>
      <c r="C324" t="s">
        <v>21</v>
      </c>
      <c r="D324" t="b">
        <v>0</v>
      </c>
      <c r="E324" t="s">
        <v>18</v>
      </c>
      <c r="F324" t="s">
        <v>21</v>
      </c>
      <c r="G324" t="s">
        <v>21</v>
      </c>
      <c r="H324" t="s">
        <v>1221</v>
      </c>
      <c r="I324" t="s">
        <v>21</v>
      </c>
      <c r="J324" t="s">
        <v>21</v>
      </c>
      <c r="K324" t="s">
        <v>1085</v>
      </c>
      <c r="L324" t="s">
        <v>1278</v>
      </c>
      <c r="M324" s="12">
        <v>27.364864864864899</v>
      </c>
      <c r="N324" s="12">
        <v>16.554054054054099</v>
      </c>
      <c r="O324" t="s">
        <v>21</v>
      </c>
      <c r="P324" t="s">
        <v>21</v>
      </c>
      <c r="Q324" t="s">
        <v>1265</v>
      </c>
      <c r="R324" t="s">
        <v>1609</v>
      </c>
      <c r="S324" s="12">
        <v>8.4459459459459403</v>
      </c>
      <c r="T324" s="12">
        <v>3.7162162162162198</v>
      </c>
      <c r="U324" s="12"/>
      <c r="V324" s="12"/>
      <c r="W324" t="s">
        <v>1302</v>
      </c>
      <c r="X324">
        <v>24</v>
      </c>
      <c r="Y324">
        <v>24</v>
      </c>
      <c r="Z324" t="s">
        <v>1610</v>
      </c>
      <c r="AA324" t="s">
        <v>21</v>
      </c>
      <c r="AB324" t="s">
        <v>21</v>
      </c>
      <c r="AC324" t="s">
        <v>21</v>
      </c>
      <c r="AD324" t="s">
        <v>21</v>
      </c>
      <c r="AE324">
        <v>199.5</v>
      </c>
      <c r="AF324">
        <v>0</v>
      </c>
      <c r="AG324" t="s">
        <v>1605</v>
      </c>
      <c r="AH324" t="s">
        <v>1606</v>
      </c>
      <c r="AI324">
        <v>36514.56582633053</v>
      </c>
      <c r="AJ324">
        <v>36514.56582633053</v>
      </c>
      <c r="AK324">
        <v>7</v>
      </c>
      <c r="AL324" t="s">
        <v>21</v>
      </c>
      <c r="AM324">
        <v>1.52E-2</v>
      </c>
      <c r="AN324" t="s">
        <v>21</v>
      </c>
      <c r="AO324">
        <v>108</v>
      </c>
      <c r="AP324" t="s">
        <v>1319</v>
      </c>
      <c r="AQ324" t="s">
        <v>21</v>
      </c>
      <c r="AR324" t="b">
        <v>0</v>
      </c>
    </row>
    <row r="325" spans="1:46" ht="16" x14ac:dyDescent="0.2">
      <c r="A325" t="s">
        <v>1600</v>
      </c>
      <c r="B325" t="s">
        <v>1264</v>
      </c>
      <c r="C325" t="s">
        <v>21</v>
      </c>
      <c r="D325" s="7" t="b">
        <v>0</v>
      </c>
      <c r="E325" t="s">
        <v>18</v>
      </c>
      <c r="F325" t="s">
        <v>21</v>
      </c>
      <c r="G325" t="s">
        <v>21</v>
      </c>
      <c r="H325" t="s">
        <v>1221</v>
      </c>
      <c r="I325" t="s">
        <v>21</v>
      </c>
      <c r="J325" t="s">
        <v>21</v>
      </c>
      <c r="K325" t="s">
        <v>1085</v>
      </c>
      <c r="L325" t="s">
        <v>1278</v>
      </c>
      <c r="M325" s="12">
        <v>14.8648648648649</v>
      </c>
      <c r="N325" s="12">
        <v>5.0675675675675604</v>
      </c>
      <c r="O325" t="s">
        <v>21</v>
      </c>
      <c r="P325" t="s">
        <v>21</v>
      </c>
      <c r="Q325" t="s">
        <v>1265</v>
      </c>
      <c r="R325" t="s">
        <v>1609</v>
      </c>
      <c r="S325" s="12">
        <v>7.4324324324324396</v>
      </c>
      <c r="T325" s="12">
        <v>5.0675675675675702</v>
      </c>
      <c r="U325" s="12"/>
      <c r="V325" s="12"/>
      <c r="W325" t="s">
        <v>1302</v>
      </c>
      <c r="X325">
        <v>24</v>
      </c>
      <c r="Y325">
        <v>24</v>
      </c>
      <c r="Z325" t="s">
        <v>1610</v>
      </c>
      <c r="AA325" t="s">
        <v>21</v>
      </c>
      <c r="AB325" t="s">
        <v>21</v>
      </c>
      <c r="AC325" t="s">
        <v>21</v>
      </c>
      <c r="AD325" t="s">
        <v>21</v>
      </c>
      <c r="AE325">
        <v>199.5</v>
      </c>
      <c r="AF325">
        <v>0</v>
      </c>
      <c r="AG325" t="s">
        <v>1605</v>
      </c>
      <c r="AH325" t="s">
        <v>1606</v>
      </c>
      <c r="AI325">
        <v>36514.56582633053</v>
      </c>
      <c r="AJ325">
        <v>36514.56582633053</v>
      </c>
      <c r="AK325">
        <v>14</v>
      </c>
      <c r="AL325" t="s">
        <v>21</v>
      </c>
      <c r="AM325">
        <v>1.52E-2</v>
      </c>
      <c r="AN325" t="s">
        <v>21</v>
      </c>
      <c r="AO325">
        <v>108</v>
      </c>
      <c r="AP325" t="s">
        <v>1319</v>
      </c>
      <c r="AQ325" t="s">
        <v>21</v>
      </c>
      <c r="AR325" t="b">
        <v>0</v>
      </c>
      <c r="AT325" s="7" t="s">
        <v>1617</v>
      </c>
    </row>
    <row r="326" spans="1:46" x14ac:dyDescent="0.2">
      <c r="A326" t="s">
        <v>1600</v>
      </c>
      <c r="B326" t="s">
        <v>1264</v>
      </c>
      <c r="C326" t="s">
        <v>21</v>
      </c>
      <c r="D326" t="b">
        <v>0</v>
      </c>
      <c r="E326" t="s">
        <v>18</v>
      </c>
      <c r="F326" t="s">
        <v>21</v>
      </c>
      <c r="G326" t="s">
        <v>21</v>
      </c>
      <c r="H326" t="s">
        <v>1221</v>
      </c>
      <c r="I326" t="s">
        <v>21</v>
      </c>
      <c r="J326" t="s">
        <v>21</v>
      </c>
      <c r="K326" t="s">
        <v>1085</v>
      </c>
      <c r="L326" t="s">
        <v>1278</v>
      </c>
      <c r="M326" s="12">
        <v>17.9054054054054</v>
      </c>
      <c r="N326" s="12">
        <v>1.35135135135135</v>
      </c>
      <c r="O326" t="s">
        <v>21</v>
      </c>
      <c r="P326" t="s">
        <v>21</v>
      </c>
      <c r="Q326" t="s">
        <v>1265</v>
      </c>
      <c r="R326" t="s">
        <v>1609</v>
      </c>
      <c r="S326" s="12">
        <v>10.1351351351351</v>
      </c>
      <c r="T326" s="12">
        <v>1.35135135135136</v>
      </c>
      <c r="U326" s="12"/>
      <c r="V326" s="12"/>
      <c r="W326" t="s">
        <v>1302</v>
      </c>
      <c r="X326">
        <v>24</v>
      </c>
      <c r="Y326">
        <v>24</v>
      </c>
      <c r="Z326" t="s">
        <v>1610</v>
      </c>
      <c r="AA326" t="s">
        <v>21</v>
      </c>
      <c r="AB326" t="s">
        <v>21</v>
      </c>
      <c r="AC326" t="s">
        <v>21</v>
      </c>
      <c r="AD326" t="s">
        <v>21</v>
      </c>
      <c r="AE326">
        <v>199.5</v>
      </c>
      <c r="AF326">
        <v>0</v>
      </c>
      <c r="AG326" t="s">
        <v>1605</v>
      </c>
      <c r="AH326" t="s">
        <v>1606</v>
      </c>
      <c r="AI326">
        <v>36514.56582633053</v>
      </c>
      <c r="AJ326">
        <v>36514.56582633053</v>
      </c>
      <c r="AK326">
        <v>21</v>
      </c>
      <c r="AL326" t="s">
        <v>21</v>
      </c>
      <c r="AM326">
        <v>1.52E-2</v>
      </c>
      <c r="AN326" t="s">
        <v>21</v>
      </c>
      <c r="AO326">
        <v>108</v>
      </c>
      <c r="AP326" t="s">
        <v>1319</v>
      </c>
      <c r="AQ326" t="s">
        <v>21</v>
      </c>
      <c r="AR326" t="b">
        <v>0</v>
      </c>
    </row>
    <row r="327" spans="1:46" x14ac:dyDescent="0.2">
      <c r="A327" t="s">
        <v>1600</v>
      </c>
      <c r="B327" t="s">
        <v>1264</v>
      </c>
      <c r="C327" t="s">
        <v>21</v>
      </c>
      <c r="D327" t="b">
        <v>0</v>
      </c>
      <c r="E327" t="s">
        <v>18</v>
      </c>
      <c r="F327" t="s">
        <v>21</v>
      </c>
      <c r="G327" t="s">
        <v>21</v>
      </c>
      <c r="H327" t="s">
        <v>1221</v>
      </c>
      <c r="I327" t="s">
        <v>21</v>
      </c>
      <c r="J327" t="s">
        <v>21</v>
      </c>
      <c r="K327" t="s">
        <v>1085</v>
      </c>
      <c r="L327" t="s">
        <v>1278</v>
      </c>
      <c r="M327" s="12">
        <v>10.1351351351351</v>
      </c>
      <c r="N327" s="12">
        <v>1.6891891891891899</v>
      </c>
      <c r="O327" t="s">
        <v>21</v>
      </c>
      <c r="P327" t="s">
        <v>21</v>
      </c>
      <c r="Q327" t="s">
        <v>1265</v>
      </c>
      <c r="R327" t="s">
        <v>1609</v>
      </c>
      <c r="S327" s="12">
        <v>3.7162162162162198</v>
      </c>
      <c r="T327" s="12">
        <v>2.0270270270270201</v>
      </c>
      <c r="U327" s="12"/>
      <c r="V327" s="12"/>
      <c r="W327" t="s">
        <v>1302</v>
      </c>
      <c r="X327">
        <v>24</v>
      </c>
      <c r="Y327">
        <v>24</v>
      </c>
      <c r="Z327" t="s">
        <v>1610</v>
      </c>
      <c r="AA327" t="s">
        <v>21</v>
      </c>
      <c r="AB327" t="s">
        <v>21</v>
      </c>
      <c r="AC327" t="s">
        <v>21</v>
      </c>
      <c r="AD327" t="s">
        <v>21</v>
      </c>
      <c r="AE327">
        <v>199.5</v>
      </c>
      <c r="AF327">
        <v>0</v>
      </c>
      <c r="AG327" t="s">
        <v>1605</v>
      </c>
      <c r="AH327" t="s">
        <v>1606</v>
      </c>
      <c r="AI327">
        <v>36514.56582633053</v>
      </c>
      <c r="AJ327">
        <v>36514.56582633053</v>
      </c>
      <c r="AK327">
        <v>28</v>
      </c>
      <c r="AL327" t="s">
        <v>21</v>
      </c>
      <c r="AM327">
        <v>1.52E-2</v>
      </c>
      <c r="AN327" t="s">
        <v>21</v>
      </c>
      <c r="AO327">
        <v>108</v>
      </c>
      <c r="AP327" t="s">
        <v>1319</v>
      </c>
      <c r="AQ327" t="s">
        <v>21</v>
      </c>
      <c r="AR327" t="b">
        <v>0</v>
      </c>
    </row>
    <row r="328" spans="1:46" x14ac:dyDescent="0.2">
      <c r="A328" t="s">
        <v>1600</v>
      </c>
      <c r="B328" t="s">
        <v>1264</v>
      </c>
      <c r="C328" t="s">
        <v>21</v>
      </c>
      <c r="D328" t="b">
        <v>0</v>
      </c>
      <c r="E328" t="s">
        <v>18</v>
      </c>
      <c r="F328" t="s">
        <v>21</v>
      </c>
      <c r="G328" t="s">
        <v>21</v>
      </c>
      <c r="H328" t="s">
        <v>1221</v>
      </c>
      <c r="I328" t="s">
        <v>21</v>
      </c>
      <c r="J328" t="s">
        <v>21</v>
      </c>
      <c r="K328" t="s">
        <v>1085</v>
      </c>
      <c r="L328" t="s">
        <v>1278</v>
      </c>
      <c r="M328" s="12">
        <v>44.9324324324324</v>
      </c>
      <c r="N328" s="12">
        <v>23.648648648648599</v>
      </c>
      <c r="O328" t="s">
        <v>21</v>
      </c>
      <c r="P328" t="s">
        <v>21</v>
      </c>
      <c r="Q328" t="s">
        <v>1265</v>
      </c>
      <c r="R328" t="s">
        <v>1609</v>
      </c>
      <c r="S328" s="12">
        <v>6.7567567567567401</v>
      </c>
      <c r="T328" s="12">
        <v>9.7972972972972894</v>
      </c>
      <c r="U328" s="12"/>
      <c r="V328" s="12"/>
      <c r="W328" t="s">
        <v>1302</v>
      </c>
      <c r="X328">
        <v>24</v>
      </c>
      <c r="Y328">
        <v>24</v>
      </c>
      <c r="Z328" t="s">
        <v>1610</v>
      </c>
      <c r="AA328" t="s">
        <v>21</v>
      </c>
      <c r="AB328" t="s">
        <v>21</v>
      </c>
      <c r="AC328" t="s">
        <v>21</v>
      </c>
      <c r="AD328" t="s">
        <v>21</v>
      </c>
      <c r="AE328">
        <v>199.5</v>
      </c>
      <c r="AF328">
        <v>0</v>
      </c>
      <c r="AG328" t="s">
        <v>1605</v>
      </c>
      <c r="AH328" t="s">
        <v>1606</v>
      </c>
      <c r="AI328">
        <v>36514.56582633053</v>
      </c>
      <c r="AJ328">
        <v>36514.56582633053</v>
      </c>
      <c r="AK328">
        <v>35</v>
      </c>
      <c r="AL328" t="s">
        <v>21</v>
      </c>
      <c r="AM328">
        <v>1.52E-2</v>
      </c>
      <c r="AN328" t="s">
        <v>21</v>
      </c>
      <c r="AO328">
        <v>108</v>
      </c>
      <c r="AP328" t="s">
        <v>1319</v>
      </c>
      <c r="AQ328" t="s">
        <v>21</v>
      </c>
      <c r="AR328" t="b">
        <v>0</v>
      </c>
    </row>
    <row r="329" spans="1:46" x14ac:dyDescent="0.2">
      <c r="A329" t="s">
        <v>1600</v>
      </c>
      <c r="B329" t="s">
        <v>1264</v>
      </c>
      <c r="C329" t="s">
        <v>21</v>
      </c>
      <c r="D329" t="b">
        <v>0</v>
      </c>
      <c r="E329" t="s">
        <v>18</v>
      </c>
      <c r="F329" t="s">
        <v>21</v>
      </c>
      <c r="G329" t="s">
        <v>21</v>
      </c>
      <c r="H329" t="s">
        <v>1221</v>
      </c>
      <c r="I329" t="s">
        <v>21</v>
      </c>
      <c r="J329" t="s">
        <v>21</v>
      </c>
      <c r="K329" t="s">
        <v>1085</v>
      </c>
      <c r="L329" t="s">
        <v>1278</v>
      </c>
      <c r="M329" s="12">
        <v>39.1891891891892</v>
      </c>
      <c r="N329" s="12">
        <v>19.5945945945946</v>
      </c>
      <c r="O329" t="s">
        <v>21</v>
      </c>
      <c r="P329" t="s">
        <v>21</v>
      </c>
      <c r="Q329" t="s">
        <v>1265</v>
      </c>
      <c r="R329" t="s">
        <v>1609</v>
      </c>
      <c r="S329" s="12">
        <v>9.1216216216216406</v>
      </c>
      <c r="T329" s="12">
        <v>4.3918918918918903</v>
      </c>
      <c r="U329" s="12"/>
      <c r="V329" s="12"/>
      <c r="W329" t="s">
        <v>1302</v>
      </c>
      <c r="X329">
        <v>24</v>
      </c>
      <c r="Y329">
        <v>24</v>
      </c>
      <c r="Z329" t="s">
        <v>1610</v>
      </c>
      <c r="AA329" t="s">
        <v>21</v>
      </c>
      <c r="AB329" t="s">
        <v>21</v>
      </c>
      <c r="AC329" t="s">
        <v>21</v>
      </c>
      <c r="AD329" t="s">
        <v>21</v>
      </c>
      <c r="AE329">
        <v>199.5</v>
      </c>
      <c r="AF329">
        <v>0</v>
      </c>
      <c r="AG329" t="s">
        <v>1605</v>
      </c>
      <c r="AH329" t="s">
        <v>1606</v>
      </c>
      <c r="AI329">
        <v>36514.56582633053</v>
      </c>
      <c r="AJ329">
        <v>36514.56582633053</v>
      </c>
      <c r="AK329">
        <v>42</v>
      </c>
      <c r="AL329" t="s">
        <v>21</v>
      </c>
      <c r="AM329">
        <v>1.52E-2</v>
      </c>
      <c r="AN329" t="s">
        <v>21</v>
      </c>
      <c r="AO329">
        <v>108</v>
      </c>
      <c r="AP329" t="s">
        <v>1319</v>
      </c>
      <c r="AQ329" t="s">
        <v>21</v>
      </c>
      <c r="AR329" t="b">
        <v>0</v>
      </c>
    </row>
    <row r="330" spans="1:46" x14ac:dyDescent="0.2">
      <c r="A330" t="s">
        <v>1600</v>
      </c>
      <c r="B330" t="s">
        <v>1264</v>
      </c>
      <c r="C330" t="s">
        <v>21</v>
      </c>
      <c r="D330" t="b">
        <v>0</v>
      </c>
      <c r="E330" t="s">
        <v>18</v>
      </c>
      <c r="F330" t="s">
        <v>21</v>
      </c>
      <c r="G330" t="s">
        <v>21</v>
      </c>
      <c r="H330" t="s">
        <v>1221</v>
      </c>
      <c r="I330" t="s">
        <v>21</v>
      </c>
      <c r="J330" t="s">
        <v>21</v>
      </c>
      <c r="K330" t="s">
        <v>1085</v>
      </c>
      <c r="L330" t="s">
        <v>1278</v>
      </c>
      <c r="M330" s="12">
        <v>15.540540540540499</v>
      </c>
      <c r="N330" s="12">
        <v>5.7432432432432403</v>
      </c>
      <c r="O330" t="s">
        <v>21</v>
      </c>
      <c r="P330" t="s">
        <v>21</v>
      </c>
      <c r="Q330" t="s">
        <v>1265</v>
      </c>
      <c r="R330" t="s">
        <v>1609</v>
      </c>
      <c r="S330" s="12">
        <v>5.0675675675675604</v>
      </c>
      <c r="T330" s="12">
        <v>3.71621621621621</v>
      </c>
      <c r="U330" s="12"/>
      <c r="V330" s="12"/>
      <c r="W330" t="s">
        <v>1302</v>
      </c>
      <c r="X330">
        <v>24</v>
      </c>
      <c r="Y330">
        <v>24</v>
      </c>
      <c r="Z330" t="s">
        <v>1610</v>
      </c>
      <c r="AA330" t="s">
        <v>21</v>
      </c>
      <c r="AB330" t="s">
        <v>21</v>
      </c>
      <c r="AC330" t="s">
        <v>21</v>
      </c>
      <c r="AD330" t="s">
        <v>21</v>
      </c>
      <c r="AE330">
        <v>199.5</v>
      </c>
      <c r="AF330">
        <v>0</v>
      </c>
      <c r="AG330" t="s">
        <v>1605</v>
      </c>
      <c r="AH330" t="s">
        <v>1606</v>
      </c>
      <c r="AI330">
        <v>36514.56582633053</v>
      </c>
      <c r="AJ330">
        <v>36514.56582633053</v>
      </c>
      <c r="AK330">
        <v>56</v>
      </c>
      <c r="AL330" t="s">
        <v>21</v>
      </c>
      <c r="AM330">
        <v>1.52E-2</v>
      </c>
      <c r="AN330" t="s">
        <v>21</v>
      </c>
      <c r="AO330">
        <v>108</v>
      </c>
      <c r="AP330" t="s">
        <v>1319</v>
      </c>
      <c r="AQ330" t="s">
        <v>21</v>
      </c>
      <c r="AR330" t="b">
        <v>0</v>
      </c>
    </row>
    <row r="331" spans="1:46" x14ac:dyDescent="0.2">
      <c r="A331" t="s">
        <v>1600</v>
      </c>
      <c r="B331" t="s">
        <v>1264</v>
      </c>
      <c r="C331" t="s">
        <v>21</v>
      </c>
      <c r="D331" t="b">
        <v>0</v>
      </c>
      <c r="E331" t="s">
        <v>18</v>
      </c>
      <c r="F331" t="s">
        <v>21</v>
      </c>
      <c r="G331" t="s">
        <v>21</v>
      </c>
      <c r="H331" t="s">
        <v>1221</v>
      </c>
      <c r="I331" t="s">
        <v>21</v>
      </c>
      <c r="J331" t="s">
        <v>21</v>
      </c>
      <c r="K331" t="s">
        <v>1085</v>
      </c>
      <c r="L331" t="s">
        <v>1278</v>
      </c>
      <c r="M331" s="12">
        <v>23.648648648648599</v>
      </c>
      <c r="N331" s="12">
        <v>18.918918918918902</v>
      </c>
      <c r="O331" t="s">
        <v>21</v>
      </c>
      <c r="P331" t="s">
        <v>21</v>
      </c>
      <c r="Q331" t="s">
        <v>1265</v>
      </c>
      <c r="R331" t="s">
        <v>1609</v>
      </c>
      <c r="S331" s="12">
        <v>6.4189189189189202</v>
      </c>
      <c r="T331" s="12">
        <v>6.7567567567567597</v>
      </c>
      <c r="U331" s="12"/>
      <c r="V331" s="12"/>
      <c r="W331" t="s">
        <v>1302</v>
      </c>
      <c r="X331">
        <v>24</v>
      </c>
      <c r="Y331">
        <v>24</v>
      </c>
      <c r="Z331" t="s">
        <v>1610</v>
      </c>
      <c r="AA331" t="s">
        <v>21</v>
      </c>
      <c r="AB331" t="s">
        <v>21</v>
      </c>
      <c r="AC331" t="s">
        <v>21</v>
      </c>
      <c r="AD331" t="s">
        <v>21</v>
      </c>
      <c r="AE331">
        <v>199.5</v>
      </c>
      <c r="AF331">
        <v>0</v>
      </c>
      <c r="AG331" t="s">
        <v>1605</v>
      </c>
      <c r="AH331" t="s">
        <v>1606</v>
      </c>
      <c r="AI331">
        <v>36514.56582633053</v>
      </c>
      <c r="AJ331">
        <v>36514.56582633053</v>
      </c>
      <c r="AK331">
        <v>63</v>
      </c>
      <c r="AL331" t="s">
        <v>21</v>
      </c>
      <c r="AM331">
        <v>1.52E-2</v>
      </c>
      <c r="AN331" t="s">
        <v>21</v>
      </c>
      <c r="AO331">
        <v>108</v>
      </c>
      <c r="AP331" t="s">
        <v>1319</v>
      </c>
      <c r="AQ331" t="s">
        <v>21</v>
      </c>
      <c r="AR331" t="b">
        <v>0</v>
      </c>
    </row>
    <row r="332" spans="1:46" x14ac:dyDescent="0.2">
      <c r="A332" t="s">
        <v>1600</v>
      </c>
      <c r="B332" t="s">
        <v>1264</v>
      </c>
      <c r="C332" t="s">
        <v>21</v>
      </c>
      <c r="D332" t="b">
        <v>0</v>
      </c>
      <c r="E332" t="s">
        <v>18</v>
      </c>
      <c r="F332" t="s">
        <v>21</v>
      </c>
      <c r="G332" t="s">
        <v>21</v>
      </c>
      <c r="H332" t="s">
        <v>1221</v>
      </c>
      <c r="I332" t="s">
        <v>21</v>
      </c>
      <c r="J332" t="s">
        <v>21</v>
      </c>
      <c r="K332" t="s">
        <v>1085</v>
      </c>
      <c r="L332" t="s">
        <v>1278</v>
      </c>
      <c r="M332" s="12">
        <v>9.7972972972972894</v>
      </c>
      <c r="N332" s="12">
        <v>6.7567567567567499</v>
      </c>
      <c r="O332" t="s">
        <v>21</v>
      </c>
      <c r="P332" t="s">
        <v>21</v>
      </c>
      <c r="Q332" t="s">
        <v>1265</v>
      </c>
      <c r="R332" t="s">
        <v>1609</v>
      </c>
      <c r="S332" s="12">
        <v>4.7297297297297298</v>
      </c>
      <c r="T332" s="12">
        <v>3.7162162162162198</v>
      </c>
      <c r="U332" s="12"/>
      <c r="V332" s="12"/>
      <c r="W332" t="s">
        <v>1302</v>
      </c>
      <c r="X332">
        <v>24</v>
      </c>
      <c r="Y332">
        <v>24</v>
      </c>
      <c r="Z332" t="s">
        <v>1610</v>
      </c>
      <c r="AA332" t="s">
        <v>21</v>
      </c>
      <c r="AB332" t="s">
        <v>21</v>
      </c>
      <c r="AC332" t="s">
        <v>21</v>
      </c>
      <c r="AD332" t="s">
        <v>21</v>
      </c>
      <c r="AE332">
        <v>199.5</v>
      </c>
      <c r="AF332">
        <v>0</v>
      </c>
      <c r="AG332" t="s">
        <v>1605</v>
      </c>
      <c r="AH332" t="s">
        <v>1606</v>
      </c>
      <c r="AI332">
        <v>36514.56582633053</v>
      </c>
      <c r="AJ332">
        <v>36514.56582633053</v>
      </c>
      <c r="AK332">
        <v>70</v>
      </c>
      <c r="AL332" t="s">
        <v>21</v>
      </c>
      <c r="AM332">
        <v>1.52E-2</v>
      </c>
      <c r="AN332" t="s">
        <v>21</v>
      </c>
      <c r="AO332">
        <v>108</v>
      </c>
      <c r="AP332" t="s">
        <v>1319</v>
      </c>
      <c r="AQ332" t="s">
        <v>21</v>
      </c>
      <c r="AR332" t="b">
        <v>0</v>
      </c>
    </row>
    <row r="333" spans="1:46" x14ac:dyDescent="0.2">
      <c r="A333" t="s">
        <v>1600</v>
      </c>
      <c r="B333" t="s">
        <v>1264</v>
      </c>
      <c r="C333" t="s">
        <v>21</v>
      </c>
      <c r="D333" t="b">
        <v>0</v>
      </c>
      <c r="E333" t="s">
        <v>18</v>
      </c>
      <c r="F333" t="s">
        <v>21</v>
      </c>
      <c r="G333" t="s">
        <v>21</v>
      </c>
      <c r="H333" t="s">
        <v>1221</v>
      </c>
      <c r="I333" t="s">
        <v>21</v>
      </c>
      <c r="J333" t="s">
        <v>21</v>
      </c>
      <c r="K333" t="s">
        <v>1085</v>
      </c>
      <c r="L333" t="s">
        <v>1278</v>
      </c>
      <c r="M333" s="12">
        <v>30.0675675675676</v>
      </c>
      <c r="N333" s="12">
        <v>12.8378378378378</v>
      </c>
      <c r="O333" t="s">
        <v>21</v>
      </c>
      <c r="P333" t="s">
        <v>21</v>
      </c>
      <c r="Q333" t="s">
        <v>1265</v>
      </c>
      <c r="R333" t="s">
        <v>1609</v>
      </c>
      <c r="S333" s="12">
        <v>8.4459459459459492</v>
      </c>
      <c r="T333" s="12">
        <v>3.7162162162162198</v>
      </c>
      <c r="U333" s="12"/>
      <c r="V333" s="12"/>
      <c r="W333" t="s">
        <v>1302</v>
      </c>
      <c r="X333">
        <v>24</v>
      </c>
      <c r="Y333">
        <v>24</v>
      </c>
      <c r="Z333" t="s">
        <v>1610</v>
      </c>
      <c r="AA333" t="s">
        <v>21</v>
      </c>
      <c r="AB333" t="s">
        <v>21</v>
      </c>
      <c r="AC333" t="s">
        <v>21</v>
      </c>
      <c r="AD333" t="s">
        <v>21</v>
      </c>
      <c r="AE333">
        <v>199.5</v>
      </c>
      <c r="AF333">
        <v>0</v>
      </c>
      <c r="AG333" t="s">
        <v>1605</v>
      </c>
      <c r="AH333" t="s">
        <v>1606</v>
      </c>
      <c r="AI333">
        <v>36514.56582633053</v>
      </c>
      <c r="AJ333">
        <v>36514.56582633053</v>
      </c>
      <c r="AK333">
        <v>77</v>
      </c>
      <c r="AL333" t="s">
        <v>21</v>
      </c>
      <c r="AM333">
        <v>1.52E-2</v>
      </c>
      <c r="AN333" t="s">
        <v>21</v>
      </c>
      <c r="AO333">
        <v>108</v>
      </c>
      <c r="AP333" t="s">
        <v>1319</v>
      </c>
      <c r="AQ333" t="s">
        <v>21</v>
      </c>
      <c r="AR333" t="b">
        <v>0</v>
      </c>
    </row>
    <row r="334" spans="1:46" x14ac:dyDescent="0.2">
      <c r="A334" t="s">
        <v>1600</v>
      </c>
      <c r="B334" t="s">
        <v>1264</v>
      </c>
      <c r="C334" t="s">
        <v>21</v>
      </c>
      <c r="D334" t="b">
        <v>0</v>
      </c>
      <c r="E334" t="s">
        <v>18</v>
      </c>
      <c r="F334" t="s">
        <v>21</v>
      </c>
      <c r="G334" t="s">
        <v>21</v>
      </c>
      <c r="H334" t="s">
        <v>1221</v>
      </c>
      <c r="I334" t="s">
        <v>21</v>
      </c>
      <c r="J334" t="s">
        <v>21</v>
      </c>
      <c r="K334" t="s">
        <v>1085</v>
      </c>
      <c r="L334" t="s">
        <v>1278</v>
      </c>
      <c r="M334" s="12">
        <v>53.040540540540498</v>
      </c>
      <c r="N334" s="12">
        <v>24.324324324324301</v>
      </c>
      <c r="O334" t="s">
        <v>21</v>
      </c>
      <c r="P334" t="s">
        <v>21</v>
      </c>
      <c r="Q334" t="s">
        <v>1265</v>
      </c>
      <c r="R334" t="s">
        <v>1609</v>
      </c>
      <c r="S334" s="12">
        <v>10.8108108108108</v>
      </c>
      <c r="T334" s="12">
        <v>6.4189189189189104</v>
      </c>
      <c r="U334" s="12"/>
      <c r="V334" s="12"/>
      <c r="W334" t="s">
        <v>1302</v>
      </c>
      <c r="X334">
        <v>24</v>
      </c>
      <c r="Y334">
        <v>24</v>
      </c>
      <c r="Z334" t="s">
        <v>1610</v>
      </c>
      <c r="AA334" t="s">
        <v>21</v>
      </c>
      <c r="AB334" t="s">
        <v>21</v>
      </c>
      <c r="AC334" t="s">
        <v>21</v>
      </c>
      <c r="AD334" t="s">
        <v>21</v>
      </c>
      <c r="AE334">
        <v>199.5</v>
      </c>
      <c r="AF334">
        <v>0</v>
      </c>
      <c r="AG334" t="s">
        <v>1605</v>
      </c>
      <c r="AH334" t="s">
        <v>1606</v>
      </c>
      <c r="AI334">
        <v>36514.56582633053</v>
      </c>
      <c r="AJ334">
        <v>36514.56582633053</v>
      </c>
      <c r="AK334">
        <v>84</v>
      </c>
      <c r="AL334" t="s">
        <v>21</v>
      </c>
      <c r="AM334">
        <v>1.52E-2</v>
      </c>
      <c r="AN334" t="s">
        <v>21</v>
      </c>
      <c r="AO334">
        <v>108</v>
      </c>
      <c r="AP334" t="s">
        <v>1319</v>
      </c>
      <c r="AQ334" t="s">
        <v>21</v>
      </c>
      <c r="AR334" t="b">
        <v>0</v>
      </c>
    </row>
    <row r="335" spans="1:46" x14ac:dyDescent="0.2">
      <c r="A335" t="s">
        <v>1600</v>
      </c>
      <c r="B335" t="s">
        <v>1264</v>
      </c>
      <c r="C335" t="s">
        <v>21</v>
      </c>
      <c r="D335" t="b">
        <v>0</v>
      </c>
      <c r="E335" t="s">
        <v>18</v>
      </c>
      <c r="F335" t="s">
        <v>21</v>
      </c>
      <c r="G335" t="s">
        <v>21</v>
      </c>
      <c r="H335" t="s">
        <v>1221</v>
      </c>
      <c r="I335" t="s">
        <v>21</v>
      </c>
      <c r="J335" t="s">
        <v>21</v>
      </c>
      <c r="K335" t="s">
        <v>1085</v>
      </c>
      <c r="L335" t="s">
        <v>1278</v>
      </c>
      <c r="M335" s="12">
        <v>61.486486486486498</v>
      </c>
      <c r="N335" s="12">
        <v>23.648648648648599</v>
      </c>
      <c r="O335" t="s">
        <v>21</v>
      </c>
      <c r="P335" t="s">
        <v>21</v>
      </c>
      <c r="Q335" t="s">
        <v>1265</v>
      </c>
      <c r="R335" t="s">
        <v>1609</v>
      </c>
      <c r="S335" s="12">
        <v>16.2162162162162</v>
      </c>
      <c r="T335" s="12">
        <v>7.0945945945945903</v>
      </c>
      <c r="U335" s="12"/>
      <c r="V335" s="12"/>
      <c r="W335" t="s">
        <v>1302</v>
      </c>
      <c r="X335">
        <v>24</v>
      </c>
      <c r="Y335">
        <v>24</v>
      </c>
      <c r="Z335" t="s">
        <v>1610</v>
      </c>
      <c r="AA335" t="s">
        <v>21</v>
      </c>
      <c r="AB335" t="s">
        <v>21</v>
      </c>
      <c r="AC335" t="s">
        <v>21</v>
      </c>
      <c r="AD335" t="s">
        <v>21</v>
      </c>
      <c r="AE335">
        <v>199.5</v>
      </c>
      <c r="AF335">
        <v>0</v>
      </c>
      <c r="AG335" t="s">
        <v>1605</v>
      </c>
      <c r="AH335" t="s">
        <v>1606</v>
      </c>
      <c r="AI335">
        <v>36514.56582633053</v>
      </c>
      <c r="AJ335">
        <v>36514.56582633053</v>
      </c>
      <c r="AK335">
        <v>91</v>
      </c>
      <c r="AL335" t="s">
        <v>21</v>
      </c>
      <c r="AM335">
        <v>1.52E-2</v>
      </c>
      <c r="AN335" t="s">
        <v>21</v>
      </c>
      <c r="AO335">
        <v>108</v>
      </c>
      <c r="AP335" t="s">
        <v>1319</v>
      </c>
      <c r="AQ335" t="s">
        <v>21</v>
      </c>
      <c r="AR335" t="b">
        <v>0</v>
      </c>
    </row>
    <row r="336" spans="1:46" x14ac:dyDescent="0.2">
      <c r="A336" t="s">
        <v>1600</v>
      </c>
      <c r="B336" t="s">
        <v>1264</v>
      </c>
      <c r="C336" t="s">
        <v>21</v>
      </c>
      <c r="D336" t="b">
        <v>0</v>
      </c>
      <c r="E336" t="s">
        <v>18</v>
      </c>
      <c r="F336" t="s">
        <v>21</v>
      </c>
      <c r="G336" t="s">
        <v>21</v>
      </c>
      <c r="H336" t="s">
        <v>1221</v>
      </c>
      <c r="I336" t="s">
        <v>21</v>
      </c>
      <c r="J336" t="s">
        <v>21</v>
      </c>
      <c r="K336" t="s">
        <v>1085</v>
      </c>
      <c r="L336" t="s">
        <v>1278</v>
      </c>
      <c r="M336" s="12">
        <v>51.351351351351298</v>
      </c>
      <c r="N336" s="12">
        <v>30.0675675675676</v>
      </c>
      <c r="O336" t="s">
        <v>21</v>
      </c>
      <c r="P336" t="s">
        <v>21</v>
      </c>
      <c r="Q336" t="s">
        <v>1265</v>
      </c>
      <c r="R336" t="s">
        <v>1609</v>
      </c>
      <c r="S336" s="12">
        <v>10.8108108108108</v>
      </c>
      <c r="T336" s="12">
        <v>6.7567567567567499</v>
      </c>
      <c r="U336" s="12"/>
      <c r="V336" s="12"/>
      <c r="W336" t="s">
        <v>1302</v>
      </c>
      <c r="X336">
        <v>24</v>
      </c>
      <c r="Y336">
        <v>24</v>
      </c>
      <c r="Z336" t="s">
        <v>1610</v>
      </c>
      <c r="AA336" t="s">
        <v>21</v>
      </c>
      <c r="AB336" t="s">
        <v>21</v>
      </c>
      <c r="AC336" t="s">
        <v>21</v>
      </c>
      <c r="AD336" t="s">
        <v>21</v>
      </c>
      <c r="AE336">
        <v>199.5</v>
      </c>
      <c r="AF336">
        <v>0</v>
      </c>
      <c r="AG336" t="s">
        <v>1605</v>
      </c>
      <c r="AH336" t="s">
        <v>1606</v>
      </c>
      <c r="AI336">
        <v>36514.56582633053</v>
      </c>
      <c r="AJ336">
        <v>36514.56582633053</v>
      </c>
      <c r="AK336">
        <v>98</v>
      </c>
      <c r="AL336" t="s">
        <v>21</v>
      </c>
      <c r="AM336">
        <v>1.52E-2</v>
      </c>
      <c r="AN336" t="s">
        <v>21</v>
      </c>
      <c r="AO336">
        <v>108</v>
      </c>
      <c r="AP336" t="s">
        <v>1319</v>
      </c>
      <c r="AQ336" t="s">
        <v>21</v>
      </c>
      <c r="AR336" t="b">
        <v>0</v>
      </c>
    </row>
    <row r="337" spans="1:46" x14ac:dyDescent="0.2">
      <c r="A337" t="s">
        <v>1600</v>
      </c>
      <c r="B337" t="s">
        <v>1264</v>
      </c>
      <c r="C337" t="s">
        <v>21</v>
      </c>
      <c r="D337" t="b">
        <v>0</v>
      </c>
      <c r="E337" t="s">
        <v>18</v>
      </c>
      <c r="F337" t="s">
        <v>21</v>
      </c>
      <c r="G337" t="s">
        <v>21</v>
      </c>
      <c r="H337" t="s">
        <v>1221</v>
      </c>
      <c r="I337" t="s">
        <v>21</v>
      </c>
      <c r="J337" t="s">
        <v>21</v>
      </c>
      <c r="K337" t="s">
        <v>1085</v>
      </c>
      <c r="L337" t="s">
        <v>1278</v>
      </c>
      <c r="M337" s="12">
        <v>55.405405405405403</v>
      </c>
      <c r="N337" s="12">
        <v>15.8783783783784</v>
      </c>
      <c r="O337" t="s">
        <v>21</v>
      </c>
      <c r="P337" t="s">
        <v>21</v>
      </c>
      <c r="Q337" t="s">
        <v>1265</v>
      </c>
      <c r="R337" t="s">
        <v>1609</v>
      </c>
      <c r="S337" s="12">
        <v>19.9324324324324</v>
      </c>
      <c r="T337" s="12">
        <v>6.0810810810810798</v>
      </c>
      <c r="U337" s="12"/>
      <c r="V337" s="12"/>
      <c r="W337" t="s">
        <v>1302</v>
      </c>
      <c r="X337">
        <v>24</v>
      </c>
      <c r="Y337">
        <v>24</v>
      </c>
      <c r="Z337" t="s">
        <v>1610</v>
      </c>
      <c r="AA337" t="s">
        <v>21</v>
      </c>
      <c r="AB337" t="s">
        <v>21</v>
      </c>
      <c r="AC337" t="s">
        <v>21</v>
      </c>
      <c r="AD337" t="s">
        <v>21</v>
      </c>
      <c r="AE337">
        <v>199.5</v>
      </c>
      <c r="AF337">
        <v>0</v>
      </c>
      <c r="AG337" t="s">
        <v>1605</v>
      </c>
      <c r="AH337" t="s">
        <v>1606</v>
      </c>
      <c r="AI337">
        <v>36514.56582633053</v>
      </c>
      <c r="AJ337">
        <v>36514.56582633053</v>
      </c>
      <c r="AK337">
        <v>105</v>
      </c>
      <c r="AL337" t="s">
        <v>21</v>
      </c>
      <c r="AM337">
        <v>1.52E-2</v>
      </c>
      <c r="AN337" t="s">
        <v>21</v>
      </c>
      <c r="AO337">
        <v>108</v>
      </c>
      <c r="AP337" t="s">
        <v>1319</v>
      </c>
      <c r="AQ337" t="s">
        <v>21</v>
      </c>
      <c r="AR337" t="b">
        <v>0</v>
      </c>
    </row>
    <row r="338" spans="1:46" x14ac:dyDescent="0.2">
      <c r="A338" t="s">
        <v>1600</v>
      </c>
      <c r="B338" t="s">
        <v>1264</v>
      </c>
      <c r="C338" t="s">
        <v>21</v>
      </c>
      <c r="D338" t="b">
        <v>0</v>
      </c>
      <c r="E338" t="s">
        <v>18</v>
      </c>
      <c r="F338" t="s">
        <v>21</v>
      </c>
      <c r="G338" t="s">
        <v>21</v>
      </c>
      <c r="H338" t="s">
        <v>1221</v>
      </c>
      <c r="I338" t="s">
        <v>21</v>
      </c>
      <c r="J338" t="s">
        <v>21</v>
      </c>
      <c r="K338" t="s">
        <v>1085</v>
      </c>
      <c r="L338" t="s">
        <v>1278</v>
      </c>
      <c r="M338" s="12">
        <v>32.094594594594597</v>
      </c>
      <c r="N338" s="12">
        <v>16.891891891891898</v>
      </c>
      <c r="O338" t="s">
        <v>21</v>
      </c>
      <c r="P338" t="s">
        <v>21</v>
      </c>
      <c r="Q338" t="s">
        <v>1265</v>
      </c>
      <c r="R338" t="s">
        <v>1609</v>
      </c>
      <c r="S338" s="12">
        <v>10.1351351351351</v>
      </c>
      <c r="T338" s="12">
        <v>12.8378378378378</v>
      </c>
      <c r="U338" s="12"/>
      <c r="V338" s="12"/>
      <c r="W338" t="s">
        <v>1302</v>
      </c>
      <c r="X338">
        <v>24</v>
      </c>
      <c r="Y338">
        <v>24</v>
      </c>
      <c r="Z338" t="s">
        <v>1610</v>
      </c>
      <c r="AA338" t="s">
        <v>21</v>
      </c>
      <c r="AB338" t="s">
        <v>21</v>
      </c>
      <c r="AC338" t="s">
        <v>21</v>
      </c>
      <c r="AD338" t="s">
        <v>21</v>
      </c>
      <c r="AE338">
        <v>199.5</v>
      </c>
      <c r="AF338">
        <v>0</v>
      </c>
      <c r="AG338" t="s">
        <v>1605</v>
      </c>
      <c r="AH338" t="s">
        <v>1606</v>
      </c>
      <c r="AI338">
        <v>36514.56582633053</v>
      </c>
      <c r="AJ338">
        <v>36514.56582633053</v>
      </c>
      <c r="AK338">
        <v>112</v>
      </c>
      <c r="AL338" t="s">
        <v>21</v>
      </c>
      <c r="AM338">
        <v>1.52E-2</v>
      </c>
      <c r="AN338" t="s">
        <v>21</v>
      </c>
      <c r="AO338">
        <v>108</v>
      </c>
      <c r="AP338" t="s">
        <v>1319</v>
      </c>
      <c r="AQ338" t="s">
        <v>21</v>
      </c>
      <c r="AR338" t="b">
        <v>0</v>
      </c>
    </row>
    <row r="339" spans="1:46" x14ac:dyDescent="0.2">
      <c r="A339" t="s">
        <v>1600</v>
      </c>
      <c r="B339" t="s">
        <v>1264</v>
      </c>
      <c r="C339" t="s">
        <v>21</v>
      </c>
      <c r="D339" t="b">
        <v>0</v>
      </c>
      <c r="E339" t="s">
        <v>18</v>
      </c>
      <c r="F339" t="s">
        <v>21</v>
      </c>
      <c r="G339" t="s">
        <v>21</v>
      </c>
      <c r="H339" t="s">
        <v>1221</v>
      </c>
      <c r="I339" t="s">
        <v>21</v>
      </c>
      <c r="J339" t="s">
        <v>21</v>
      </c>
      <c r="K339" t="s">
        <v>1085</v>
      </c>
      <c r="L339" t="s">
        <v>1278</v>
      </c>
      <c r="M339" s="12">
        <v>43.918918918918898</v>
      </c>
      <c r="N339" s="12">
        <v>23.3108108108108</v>
      </c>
      <c r="O339" t="s">
        <v>21</v>
      </c>
      <c r="P339" t="s">
        <v>21</v>
      </c>
      <c r="Q339" t="s">
        <v>1265</v>
      </c>
      <c r="R339" t="s">
        <v>1609</v>
      </c>
      <c r="S339" s="12">
        <v>12.8378378378378</v>
      </c>
      <c r="T339" s="12">
        <v>10.472972972973</v>
      </c>
      <c r="U339" s="12"/>
      <c r="V339" s="12"/>
      <c r="W339" t="s">
        <v>1302</v>
      </c>
      <c r="X339">
        <v>24</v>
      </c>
      <c r="Y339">
        <v>24</v>
      </c>
      <c r="Z339" t="s">
        <v>1610</v>
      </c>
      <c r="AA339" t="s">
        <v>21</v>
      </c>
      <c r="AB339" t="s">
        <v>21</v>
      </c>
      <c r="AC339" t="s">
        <v>21</v>
      </c>
      <c r="AD339" t="s">
        <v>21</v>
      </c>
      <c r="AE339">
        <v>199.5</v>
      </c>
      <c r="AF339">
        <v>0</v>
      </c>
      <c r="AG339" t="s">
        <v>1605</v>
      </c>
      <c r="AH339" t="s">
        <v>1606</v>
      </c>
      <c r="AI339">
        <v>36514.56582633053</v>
      </c>
      <c r="AJ339">
        <v>36514.56582633053</v>
      </c>
      <c r="AK339">
        <v>119</v>
      </c>
      <c r="AL339" t="s">
        <v>21</v>
      </c>
      <c r="AM339">
        <v>1.52E-2</v>
      </c>
      <c r="AN339" t="s">
        <v>21</v>
      </c>
      <c r="AO339">
        <v>108</v>
      </c>
      <c r="AP339" t="s">
        <v>1319</v>
      </c>
      <c r="AQ339" t="s">
        <v>21</v>
      </c>
      <c r="AR339" t="b">
        <v>0</v>
      </c>
    </row>
    <row r="340" spans="1:46" x14ac:dyDescent="0.2">
      <c r="A340" t="s">
        <v>1600</v>
      </c>
      <c r="B340" t="s">
        <v>1264</v>
      </c>
      <c r="C340" t="s">
        <v>21</v>
      </c>
      <c r="D340" t="b">
        <v>0</v>
      </c>
      <c r="E340" t="s">
        <v>18</v>
      </c>
      <c r="F340" t="s">
        <v>21</v>
      </c>
      <c r="G340" t="s">
        <v>21</v>
      </c>
      <c r="H340" t="s">
        <v>1221</v>
      </c>
      <c r="I340" t="s">
        <v>21</v>
      </c>
      <c r="J340" t="s">
        <v>21</v>
      </c>
      <c r="K340" t="s">
        <v>1085</v>
      </c>
      <c r="L340" t="s">
        <v>1278</v>
      </c>
      <c r="M340" s="12">
        <v>28.3783783783784</v>
      </c>
      <c r="N340" s="12">
        <v>7.0945945945946001</v>
      </c>
      <c r="O340" t="s">
        <v>21</v>
      </c>
      <c r="P340" t="s">
        <v>21</v>
      </c>
      <c r="Q340" t="s">
        <v>1265</v>
      </c>
      <c r="R340" t="s">
        <v>1609</v>
      </c>
      <c r="S340" s="12">
        <v>12.1621621621622</v>
      </c>
      <c r="T340" s="12">
        <v>4.3918918918918903</v>
      </c>
      <c r="U340" s="12"/>
      <c r="V340" s="12"/>
      <c r="W340" t="s">
        <v>1302</v>
      </c>
      <c r="X340">
        <v>24</v>
      </c>
      <c r="Y340">
        <v>24</v>
      </c>
      <c r="Z340" t="s">
        <v>1610</v>
      </c>
      <c r="AA340" t="s">
        <v>21</v>
      </c>
      <c r="AB340" t="s">
        <v>21</v>
      </c>
      <c r="AC340" t="s">
        <v>21</v>
      </c>
      <c r="AD340" t="s">
        <v>21</v>
      </c>
      <c r="AE340">
        <v>199.5</v>
      </c>
      <c r="AF340">
        <v>0</v>
      </c>
      <c r="AG340" t="s">
        <v>1605</v>
      </c>
      <c r="AH340" t="s">
        <v>1606</v>
      </c>
      <c r="AI340">
        <v>36514.56582633053</v>
      </c>
      <c r="AJ340">
        <v>36514.56582633053</v>
      </c>
      <c r="AK340">
        <v>126</v>
      </c>
      <c r="AL340" t="s">
        <v>21</v>
      </c>
      <c r="AM340">
        <v>1.52E-2</v>
      </c>
      <c r="AN340" t="s">
        <v>21</v>
      </c>
      <c r="AO340">
        <v>108</v>
      </c>
      <c r="AP340" t="s">
        <v>1319</v>
      </c>
      <c r="AQ340" t="s">
        <v>21</v>
      </c>
      <c r="AR340" t="b">
        <v>0</v>
      </c>
    </row>
    <row r="341" spans="1:46" x14ac:dyDescent="0.2">
      <c r="A341" t="s">
        <v>1600</v>
      </c>
      <c r="B341" t="s">
        <v>1264</v>
      </c>
      <c r="C341" t="s">
        <v>21</v>
      </c>
      <c r="D341" t="b">
        <v>0</v>
      </c>
      <c r="E341" t="s">
        <v>18</v>
      </c>
      <c r="F341" t="s">
        <v>21</v>
      </c>
      <c r="G341" t="s">
        <v>21</v>
      </c>
      <c r="H341" t="s">
        <v>1221</v>
      </c>
      <c r="I341" t="s">
        <v>21</v>
      </c>
      <c r="J341" t="s">
        <v>21</v>
      </c>
      <c r="K341" t="s">
        <v>1085</v>
      </c>
      <c r="L341" t="s">
        <v>1278</v>
      </c>
      <c r="M341" s="12">
        <v>29.729729729729701</v>
      </c>
      <c r="N341" s="12">
        <v>4.0540540540540499</v>
      </c>
      <c r="O341" t="s">
        <v>21</v>
      </c>
      <c r="P341" t="s">
        <v>21</v>
      </c>
      <c r="Q341" t="s">
        <v>1265</v>
      </c>
      <c r="R341" t="s">
        <v>1609</v>
      </c>
      <c r="S341" s="12">
        <v>8.7837837837837895</v>
      </c>
      <c r="T341" s="12">
        <v>3.7162162162162198</v>
      </c>
      <c r="U341" s="12"/>
      <c r="V341" s="12"/>
      <c r="W341" t="s">
        <v>1302</v>
      </c>
      <c r="X341">
        <v>24</v>
      </c>
      <c r="Y341">
        <v>24</v>
      </c>
      <c r="Z341" t="s">
        <v>1610</v>
      </c>
      <c r="AA341" t="s">
        <v>21</v>
      </c>
      <c r="AB341" t="s">
        <v>21</v>
      </c>
      <c r="AC341" t="s">
        <v>21</v>
      </c>
      <c r="AD341" t="s">
        <v>21</v>
      </c>
      <c r="AE341">
        <v>199.5</v>
      </c>
      <c r="AF341">
        <v>0</v>
      </c>
      <c r="AG341" t="s">
        <v>1605</v>
      </c>
      <c r="AH341" t="s">
        <v>1606</v>
      </c>
      <c r="AI341">
        <v>36514.56582633053</v>
      </c>
      <c r="AJ341">
        <v>36514.56582633053</v>
      </c>
      <c r="AK341">
        <v>133</v>
      </c>
      <c r="AL341" t="s">
        <v>21</v>
      </c>
      <c r="AM341">
        <v>1.52E-2</v>
      </c>
      <c r="AN341" t="s">
        <v>21</v>
      </c>
      <c r="AO341">
        <v>108</v>
      </c>
      <c r="AP341" t="s">
        <v>1319</v>
      </c>
      <c r="AQ341" t="s">
        <v>21</v>
      </c>
      <c r="AR341" t="b">
        <v>0</v>
      </c>
    </row>
    <row r="342" spans="1:46" x14ac:dyDescent="0.2">
      <c r="A342" t="s">
        <v>1600</v>
      </c>
      <c r="B342" t="s">
        <v>1264</v>
      </c>
      <c r="C342" t="s">
        <v>21</v>
      </c>
      <c r="D342" t="b">
        <v>0</v>
      </c>
      <c r="E342" t="s">
        <v>18</v>
      </c>
      <c r="F342" t="s">
        <v>21</v>
      </c>
      <c r="G342" t="s">
        <v>21</v>
      </c>
      <c r="H342" t="s">
        <v>1221</v>
      </c>
      <c r="I342" t="s">
        <v>21</v>
      </c>
      <c r="J342" t="s">
        <v>21</v>
      </c>
      <c r="K342" t="s">
        <v>1085</v>
      </c>
      <c r="L342" t="s">
        <v>1278</v>
      </c>
      <c r="M342" s="12">
        <v>44.9324324324324</v>
      </c>
      <c r="N342" s="12">
        <v>33.445945945945901</v>
      </c>
      <c r="O342" t="s">
        <v>21</v>
      </c>
      <c r="P342" t="s">
        <v>21</v>
      </c>
      <c r="Q342" t="s">
        <v>1265</v>
      </c>
      <c r="R342" t="s">
        <v>1609</v>
      </c>
      <c r="S342" s="12">
        <v>15.540540540540499</v>
      </c>
      <c r="T342" s="12">
        <v>6.7567567567567499</v>
      </c>
      <c r="U342" s="12"/>
      <c r="V342" s="12"/>
      <c r="W342" t="s">
        <v>1302</v>
      </c>
      <c r="X342">
        <v>24</v>
      </c>
      <c r="Y342">
        <v>24</v>
      </c>
      <c r="Z342" t="s">
        <v>1610</v>
      </c>
      <c r="AA342" t="s">
        <v>21</v>
      </c>
      <c r="AB342" t="s">
        <v>21</v>
      </c>
      <c r="AC342" t="s">
        <v>21</v>
      </c>
      <c r="AD342" t="s">
        <v>21</v>
      </c>
      <c r="AE342">
        <v>199.5</v>
      </c>
      <c r="AF342">
        <v>0</v>
      </c>
      <c r="AG342" t="s">
        <v>1605</v>
      </c>
      <c r="AH342" t="s">
        <v>1606</v>
      </c>
      <c r="AI342">
        <v>36514.56582633053</v>
      </c>
      <c r="AJ342">
        <v>36514.56582633053</v>
      </c>
      <c r="AK342">
        <v>140</v>
      </c>
      <c r="AL342" t="s">
        <v>21</v>
      </c>
      <c r="AM342">
        <v>1.52E-2</v>
      </c>
      <c r="AN342" t="s">
        <v>21</v>
      </c>
      <c r="AO342">
        <v>108</v>
      </c>
      <c r="AP342" t="s">
        <v>1319</v>
      </c>
      <c r="AQ342" t="s">
        <v>21</v>
      </c>
      <c r="AR342" t="b">
        <v>0</v>
      </c>
    </row>
    <row r="343" spans="1:46" x14ac:dyDescent="0.2">
      <c r="A343" t="s">
        <v>1600</v>
      </c>
      <c r="B343" t="s">
        <v>1264</v>
      </c>
      <c r="C343" t="s">
        <v>21</v>
      </c>
      <c r="D343" t="b">
        <v>0</v>
      </c>
      <c r="E343" t="s">
        <v>18</v>
      </c>
      <c r="F343" t="s">
        <v>21</v>
      </c>
      <c r="G343" t="s">
        <v>21</v>
      </c>
      <c r="H343" t="s">
        <v>1221</v>
      </c>
      <c r="I343" t="s">
        <v>21</v>
      </c>
      <c r="J343" t="s">
        <v>21</v>
      </c>
      <c r="K343" t="s">
        <v>1085</v>
      </c>
      <c r="L343" t="s">
        <v>1278</v>
      </c>
      <c r="M343" s="12">
        <v>17.9054054054054</v>
      </c>
      <c r="N343" s="12">
        <v>14.1891891891892</v>
      </c>
      <c r="O343" t="s">
        <v>21</v>
      </c>
      <c r="P343" t="s">
        <v>21</v>
      </c>
      <c r="Q343" t="s">
        <v>1265</v>
      </c>
      <c r="R343" t="s">
        <v>1609</v>
      </c>
      <c r="S343" s="12">
        <v>6.0810810810810896</v>
      </c>
      <c r="T343" s="12">
        <v>4.3918918918918903</v>
      </c>
      <c r="U343" s="12"/>
      <c r="V343" s="12"/>
      <c r="W343" t="s">
        <v>1302</v>
      </c>
      <c r="X343">
        <v>24</v>
      </c>
      <c r="Y343">
        <v>24</v>
      </c>
      <c r="Z343" t="s">
        <v>1610</v>
      </c>
      <c r="AA343" t="s">
        <v>21</v>
      </c>
      <c r="AB343" t="s">
        <v>21</v>
      </c>
      <c r="AC343" t="s">
        <v>21</v>
      </c>
      <c r="AD343" t="s">
        <v>21</v>
      </c>
      <c r="AE343">
        <v>199.5</v>
      </c>
      <c r="AF343">
        <v>0</v>
      </c>
      <c r="AG343" t="s">
        <v>1605</v>
      </c>
      <c r="AH343" t="s">
        <v>1606</v>
      </c>
      <c r="AI343">
        <v>36514.56582633053</v>
      </c>
      <c r="AJ343">
        <v>36514.56582633053</v>
      </c>
      <c r="AK343">
        <v>147</v>
      </c>
      <c r="AL343" t="s">
        <v>21</v>
      </c>
      <c r="AM343">
        <v>1.52E-2</v>
      </c>
      <c r="AN343" t="s">
        <v>21</v>
      </c>
      <c r="AO343">
        <v>108</v>
      </c>
      <c r="AP343" t="s">
        <v>1319</v>
      </c>
      <c r="AQ343" t="s">
        <v>21</v>
      </c>
      <c r="AR343" t="b">
        <v>0</v>
      </c>
    </row>
    <row r="344" spans="1:46" ht="16" x14ac:dyDescent="0.2">
      <c r="A344" t="s">
        <v>1600</v>
      </c>
      <c r="B344" t="s">
        <v>1264</v>
      </c>
      <c r="C344" t="s">
        <v>21</v>
      </c>
      <c r="D344" t="b">
        <v>0</v>
      </c>
      <c r="E344" t="s">
        <v>1104</v>
      </c>
      <c r="F344" t="s">
        <v>21</v>
      </c>
      <c r="G344" t="s">
        <v>21</v>
      </c>
      <c r="H344" t="s">
        <v>1221</v>
      </c>
      <c r="I344" t="s">
        <v>21</v>
      </c>
      <c r="J344" t="s">
        <v>21</v>
      </c>
      <c r="K344" t="s">
        <v>1085</v>
      </c>
      <c r="L344" t="s">
        <v>1278</v>
      </c>
      <c r="M344" s="12">
        <v>4.42105263157893</v>
      </c>
      <c r="N344" s="12">
        <v>0</v>
      </c>
      <c r="O344" t="s">
        <v>21</v>
      </c>
      <c r="P344" t="s">
        <v>21</v>
      </c>
      <c r="Q344" t="s">
        <v>1265</v>
      </c>
      <c r="R344" t="s">
        <v>1609</v>
      </c>
      <c r="S344" s="7" t="s">
        <v>21</v>
      </c>
      <c r="T344" t="s">
        <v>21</v>
      </c>
      <c r="W344" t="s">
        <v>1302</v>
      </c>
      <c r="X344">
        <v>24</v>
      </c>
      <c r="Y344">
        <v>24</v>
      </c>
      <c r="Z344" t="s">
        <v>1610</v>
      </c>
      <c r="AA344" t="s">
        <v>21</v>
      </c>
      <c r="AB344" t="s">
        <v>21</v>
      </c>
      <c r="AC344" t="s">
        <v>21</v>
      </c>
      <c r="AD344" t="s">
        <v>21</v>
      </c>
      <c r="AE344">
        <v>199.5</v>
      </c>
      <c r="AF344">
        <v>0</v>
      </c>
      <c r="AG344" t="s">
        <v>1605</v>
      </c>
      <c r="AH344" t="s">
        <v>1606</v>
      </c>
      <c r="AI344">
        <v>36514.56582633053</v>
      </c>
      <c r="AJ344">
        <v>36514.56582633053</v>
      </c>
      <c r="AK344">
        <v>154</v>
      </c>
      <c r="AL344" t="s">
        <v>21</v>
      </c>
      <c r="AM344">
        <v>1.52E-2</v>
      </c>
      <c r="AN344" t="s">
        <v>21</v>
      </c>
      <c r="AO344">
        <v>108</v>
      </c>
      <c r="AP344" t="s">
        <v>1319</v>
      </c>
      <c r="AQ344" t="s">
        <v>21</v>
      </c>
      <c r="AR344" t="b">
        <v>0</v>
      </c>
      <c r="AT344" s="7" t="s">
        <v>1611</v>
      </c>
    </row>
    <row r="345" spans="1:46" x14ac:dyDescent="0.2">
      <c r="A345" t="s">
        <v>1600</v>
      </c>
      <c r="B345" t="s">
        <v>1264</v>
      </c>
      <c r="C345" t="s">
        <v>21</v>
      </c>
      <c r="D345" t="b">
        <v>0</v>
      </c>
      <c r="E345" t="s">
        <v>1104</v>
      </c>
      <c r="F345" t="s">
        <v>21</v>
      </c>
      <c r="G345" t="s">
        <v>21</v>
      </c>
      <c r="H345" t="s">
        <v>1221</v>
      </c>
      <c r="I345" t="s">
        <v>21</v>
      </c>
      <c r="J345" t="s">
        <v>21</v>
      </c>
      <c r="K345" t="s">
        <v>1085</v>
      </c>
      <c r="L345" t="s">
        <v>1278</v>
      </c>
      <c r="M345" s="12">
        <v>4.42105263157893</v>
      </c>
      <c r="N345" s="12">
        <v>4.92957746</v>
      </c>
      <c r="O345" t="s">
        <v>21</v>
      </c>
      <c r="P345" t="s">
        <v>21</v>
      </c>
      <c r="Q345" t="s">
        <v>1265</v>
      </c>
      <c r="R345" t="s">
        <v>1609</v>
      </c>
      <c r="S345" t="s">
        <v>21</v>
      </c>
      <c r="T345" s="12">
        <v>2.9577464788732502</v>
      </c>
      <c r="U345" s="12"/>
      <c r="V345" s="12"/>
      <c r="W345" t="s">
        <v>1302</v>
      </c>
      <c r="X345">
        <v>24</v>
      </c>
      <c r="Y345">
        <v>24</v>
      </c>
      <c r="Z345" t="s">
        <v>1610</v>
      </c>
      <c r="AA345" t="s">
        <v>21</v>
      </c>
      <c r="AB345" t="s">
        <v>21</v>
      </c>
      <c r="AC345" t="s">
        <v>21</v>
      </c>
      <c r="AD345" t="s">
        <v>21</v>
      </c>
      <c r="AE345">
        <v>199.5</v>
      </c>
      <c r="AF345">
        <v>0</v>
      </c>
      <c r="AG345" t="s">
        <v>1605</v>
      </c>
      <c r="AH345" t="s">
        <v>1606</v>
      </c>
      <c r="AI345">
        <v>36514.56582633053</v>
      </c>
      <c r="AJ345">
        <v>36514.56582633053</v>
      </c>
      <c r="AK345">
        <v>63</v>
      </c>
      <c r="AL345" t="s">
        <v>21</v>
      </c>
      <c r="AM345">
        <v>1.52E-2</v>
      </c>
      <c r="AN345" t="s">
        <v>21</v>
      </c>
      <c r="AO345">
        <v>108</v>
      </c>
      <c r="AP345" t="s">
        <v>1319</v>
      </c>
      <c r="AQ345" t="s">
        <v>21</v>
      </c>
      <c r="AR345" t="b">
        <v>0</v>
      </c>
    </row>
    <row r="346" spans="1:46" x14ac:dyDescent="0.2">
      <c r="A346" t="s">
        <v>1600</v>
      </c>
      <c r="B346" t="s">
        <v>1264</v>
      </c>
      <c r="C346" t="s">
        <v>21</v>
      </c>
      <c r="D346" t="b">
        <v>0</v>
      </c>
      <c r="E346" t="s">
        <v>1104</v>
      </c>
      <c r="F346" t="s">
        <v>21</v>
      </c>
      <c r="G346" t="s">
        <v>21</v>
      </c>
      <c r="H346" t="s">
        <v>1221</v>
      </c>
      <c r="I346" t="s">
        <v>21</v>
      </c>
      <c r="J346" t="s">
        <v>21</v>
      </c>
      <c r="K346" t="s">
        <v>1085</v>
      </c>
      <c r="L346" t="s">
        <v>1278</v>
      </c>
      <c r="M346" s="12">
        <v>12.2807017543859</v>
      </c>
      <c r="N346" s="12">
        <v>4.92957746</v>
      </c>
      <c r="O346" t="s">
        <v>21</v>
      </c>
      <c r="P346" t="s">
        <v>21</v>
      </c>
      <c r="Q346" t="s">
        <v>1265</v>
      </c>
      <c r="R346" t="s">
        <v>1609</v>
      </c>
      <c r="S346" t="s">
        <v>21</v>
      </c>
      <c r="T346" s="12">
        <v>3.9436619718310002</v>
      </c>
      <c r="U346" s="12"/>
      <c r="V346" s="12"/>
      <c r="W346" t="s">
        <v>1302</v>
      </c>
      <c r="X346">
        <v>24</v>
      </c>
      <c r="Y346">
        <v>24</v>
      </c>
      <c r="Z346" t="s">
        <v>1610</v>
      </c>
      <c r="AA346" t="s">
        <v>21</v>
      </c>
      <c r="AB346" t="s">
        <v>21</v>
      </c>
      <c r="AC346" t="s">
        <v>21</v>
      </c>
      <c r="AD346" t="s">
        <v>21</v>
      </c>
      <c r="AE346">
        <v>199.5</v>
      </c>
      <c r="AF346">
        <v>0</v>
      </c>
      <c r="AG346" t="s">
        <v>1605</v>
      </c>
      <c r="AH346" t="s">
        <v>1606</v>
      </c>
      <c r="AI346">
        <v>36514.56582633053</v>
      </c>
      <c r="AJ346">
        <v>36514.56582633053</v>
      </c>
      <c r="AK346">
        <v>70</v>
      </c>
      <c r="AL346" t="s">
        <v>21</v>
      </c>
      <c r="AM346">
        <v>1.52E-2</v>
      </c>
      <c r="AN346" t="s">
        <v>21</v>
      </c>
      <c r="AO346">
        <v>108</v>
      </c>
      <c r="AP346" t="s">
        <v>1319</v>
      </c>
      <c r="AQ346" t="s">
        <v>21</v>
      </c>
      <c r="AR346" t="b">
        <v>0</v>
      </c>
    </row>
    <row r="347" spans="1:46" x14ac:dyDescent="0.2">
      <c r="A347" t="s">
        <v>1600</v>
      </c>
      <c r="B347" t="s">
        <v>1264</v>
      </c>
      <c r="C347" t="s">
        <v>21</v>
      </c>
      <c r="D347" t="b">
        <v>0</v>
      </c>
      <c r="E347" t="s">
        <v>1104</v>
      </c>
      <c r="F347" t="s">
        <v>21</v>
      </c>
      <c r="G347" t="s">
        <v>21</v>
      </c>
      <c r="H347" t="s">
        <v>1221</v>
      </c>
      <c r="I347" t="s">
        <v>21</v>
      </c>
      <c r="J347" t="s">
        <v>21</v>
      </c>
      <c r="K347" t="s">
        <v>1085</v>
      </c>
      <c r="L347" t="s">
        <v>1278</v>
      </c>
      <c r="M347" s="12">
        <v>17.684210526315798</v>
      </c>
      <c r="N347" s="12">
        <v>16.760563399999999</v>
      </c>
      <c r="O347" t="s">
        <v>21</v>
      </c>
      <c r="P347" t="s">
        <v>21</v>
      </c>
      <c r="Q347" t="s">
        <v>1265</v>
      </c>
      <c r="R347" t="s">
        <v>1609</v>
      </c>
      <c r="S347" t="s">
        <v>21</v>
      </c>
      <c r="T347" s="12">
        <v>5.9154929577464799</v>
      </c>
      <c r="U347" s="12"/>
      <c r="V347" s="12"/>
      <c r="W347" t="s">
        <v>1302</v>
      </c>
      <c r="X347">
        <v>24</v>
      </c>
      <c r="Y347">
        <v>24</v>
      </c>
      <c r="Z347" t="s">
        <v>1610</v>
      </c>
      <c r="AA347" t="s">
        <v>21</v>
      </c>
      <c r="AB347" t="s">
        <v>21</v>
      </c>
      <c r="AC347" t="s">
        <v>21</v>
      </c>
      <c r="AD347" t="s">
        <v>21</v>
      </c>
      <c r="AE347">
        <v>199.5</v>
      </c>
      <c r="AF347">
        <v>0</v>
      </c>
      <c r="AG347" t="s">
        <v>1605</v>
      </c>
      <c r="AH347" t="s">
        <v>1606</v>
      </c>
      <c r="AI347">
        <v>36514.56582633053</v>
      </c>
      <c r="AJ347">
        <v>36514.56582633053</v>
      </c>
      <c r="AK347">
        <v>77</v>
      </c>
      <c r="AL347" t="s">
        <v>21</v>
      </c>
      <c r="AM347">
        <v>1.52E-2</v>
      </c>
      <c r="AN347" t="s">
        <v>21</v>
      </c>
      <c r="AO347">
        <v>108</v>
      </c>
      <c r="AP347" t="s">
        <v>1319</v>
      </c>
      <c r="AQ347" t="s">
        <v>21</v>
      </c>
      <c r="AR347" t="b">
        <v>0</v>
      </c>
    </row>
    <row r="348" spans="1:46" x14ac:dyDescent="0.2">
      <c r="A348" t="s">
        <v>1600</v>
      </c>
      <c r="B348" t="s">
        <v>1264</v>
      </c>
      <c r="C348" t="s">
        <v>21</v>
      </c>
      <c r="D348" t="b">
        <v>0</v>
      </c>
      <c r="E348" t="s">
        <v>1104</v>
      </c>
      <c r="F348" t="s">
        <v>21</v>
      </c>
      <c r="G348" t="s">
        <v>21</v>
      </c>
      <c r="H348" t="s">
        <v>1221</v>
      </c>
      <c r="I348" t="s">
        <v>21</v>
      </c>
      <c r="J348" t="s">
        <v>21</v>
      </c>
      <c r="K348" t="s">
        <v>1085</v>
      </c>
      <c r="L348" t="s">
        <v>1278</v>
      </c>
      <c r="M348" s="12">
        <v>10.807017543859599</v>
      </c>
      <c r="N348" s="12">
        <v>10.845070422535199</v>
      </c>
      <c r="O348" t="s">
        <v>21</v>
      </c>
      <c r="P348" t="s">
        <v>21</v>
      </c>
      <c r="Q348" t="s">
        <v>1265</v>
      </c>
      <c r="R348" t="s">
        <v>1609</v>
      </c>
      <c r="S348" t="s">
        <v>21</v>
      </c>
      <c r="T348" s="12">
        <v>4.9295774647887303</v>
      </c>
      <c r="U348" s="12"/>
      <c r="V348" s="12"/>
      <c r="W348" t="s">
        <v>1302</v>
      </c>
      <c r="X348">
        <v>24</v>
      </c>
      <c r="Y348">
        <v>24</v>
      </c>
      <c r="Z348" t="s">
        <v>1610</v>
      </c>
      <c r="AA348" t="s">
        <v>21</v>
      </c>
      <c r="AB348" t="s">
        <v>21</v>
      </c>
      <c r="AC348" t="s">
        <v>21</v>
      </c>
      <c r="AD348" t="s">
        <v>21</v>
      </c>
      <c r="AE348">
        <v>199.5</v>
      </c>
      <c r="AF348">
        <v>0</v>
      </c>
      <c r="AG348" t="s">
        <v>1605</v>
      </c>
      <c r="AH348" t="s">
        <v>1606</v>
      </c>
      <c r="AI348">
        <v>36514.56582633053</v>
      </c>
      <c r="AJ348">
        <v>36514.56582633053</v>
      </c>
      <c r="AK348">
        <v>84</v>
      </c>
      <c r="AL348" t="s">
        <v>21</v>
      </c>
      <c r="AM348">
        <v>1.52E-2</v>
      </c>
      <c r="AN348" t="s">
        <v>21</v>
      </c>
      <c r="AO348">
        <v>108</v>
      </c>
      <c r="AP348" t="s">
        <v>1319</v>
      </c>
      <c r="AQ348" t="s">
        <v>21</v>
      </c>
      <c r="AR348" t="b">
        <v>0</v>
      </c>
    </row>
    <row r="349" spans="1:46" x14ac:dyDescent="0.2">
      <c r="A349" t="s">
        <v>1600</v>
      </c>
      <c r="B349" t="s">
        <v>1264</v>
      </c>
      <c r="C349" t="s">
        <v>21</v>
      </c>
      <c r="D349" t="b">
        <v>0</v>
      </c>
      <c r="E349" t="s">
        <v>1104</v>
      </c>
      <c r="F349" t="s">
        <v>21</v>
      </c>
      <c r="G349" t="s">
        <v>21</v>
      </c>
      <c r="H349" t="s">
        <v>1221</v>
      </c>
      <c r="I349" t="s">
        <v>21</v>
      </c>
      <c r="J349" t="s">
        <v>21</v>
      </c>
      <c r="K349" t="s">
        <v>1085</v>
      </c>
      <c r="L349" t="s">
        <v>1278</v>
      </c>
      <c r="M349" s="12">
        <v>26.0350877192982</v>
      </c>
      <c r="N349" s="12">
        <v>14.7887323943662</v>
      </c>
      <c r="O349" t="s">
        <v>21</v>
      </c>
      <c r="P349" t="s">
        <v>21</v>
      </c>
      <c r="Q349" t="s">
        <v>1265</v>
      </c>
      <c r="R349" t="s">
        <v>1609</v>
      </c>
      <c r="S349" t="s">
        <v>21</v>
      </c>
      <c r="T349" s="12">
        <v>3.9436619718309802</v>
      </c>
      <c r="U349" s="12"/>
      <c r="V349" s="12"/>
      <c r="W349" t="s">
        <v>1302</v>
      </c>
      <c r="X349">
        <v>24</v>
      </c>
      <c r="Y349">
        <v>24</v>
      </c>
      <c r="Z349" t="s">
        <v>1610</v>
      </c>
      <c r="AA349" t="s">
        <v>21</v>
      </c>
      <c r="AB349" t="s">
        <v>21</v>
      </c>
      <c r="AC349" t="s">
        <v>21</v>
      </c>
      <c r="AD349" t="s">
        <v>21</v>
      </c>
      <c r="AE349">
        <v>199.5</v>
      </c>
      <c r="AF349">
        <v>0</v>
      </c>
      <c r="AG349" t="s">
        <v>1605</v>
      </c>
      <c r="AH349" t="s">
        <v>1606</v>
      </c>
      <c r="AI349">
        <v>36514.56582633053</v>
      </c>
      <c r="AJ349">
        <v>36514.56582633053</v>
      </c>
      <c r="AK349">
        <v>91</v>
      </c>
      <c r="AL349" t="s">
        <v>21</v>
      </c>
      <c r="AM349">
        <v>1.52E-2</v>
      </c>
      <c r="AN349" t="s">
        <v>21</v>
      </c>
      <c r="AO349">
        <v>108</v>
      </c>
      <c r="AP349" t="s">
        <v>1319</v>
      </c>
      <c r="AQ349" t="s">
        <v>21</v>
      </c>
      <c r="AR349" t="b">
        <v>0</v>
      </c>
    </row>
    <row r="350" spans="1:46" x14ac:dyDescent="0.2">
      <c r="A350" t="s">
        <v>1600</v>
      </c>
      <c r="B350" t="s">
        <v>1264</v>
      </c>
      <c r="C350" t="s">
        <v>21</v>
      </c>
      <c r="D350" t="b">
        <v>0</v>
      </c>
      <c r="E350" t="s">
        <v>1104</v>
      </c>
      <c r="F350" t="s">
        <v>21</v>
      </c>
      <c r="G350" t="s">
        <v>21</v>
      </c>
      <c r="H350" t="s">
        <v>1221</v>
      </c>
      <c r="I350" t="s">
        <v>21</v>
      </c>
      <c r="J350" t="s">
        <v>21</v>
      </c>
      <c r="K350" t="s">
        <v>1085</v>
      </c>
      <c r="L350" t="s">
        <v>1278</v>
      </c>
      <c r="M350" s="12">
        <v>31.4385964912281</v>
      </c>
      <c r="N350" s="12">
        <v>16.760563380281699</v>
      </c>
      <c r="O350" t="s">
        <v>21</v>
      </c>
      <c r="P350" t="s">
        <v>21</v>
      </c>
      <c r="Q350" t="s">
        <v>1265</v>
      </c>
      <c r="R350" t="s">
        <v>1609</v>
      </c>
      <c r="S350" t="s">
        <v>21</v>
      </c>
      <c r="T350" s="12">
        <v>5.4225352112675997</v>
      </c>
      <c r="U350" s="12"/>
      <c r="V350" s="12"/>
      <c r="W350" t="s">
        <v>1302</v>
      </c>
      <c r="X350">
        <v>24</v>
      </c>
      <c r="Y350">
        <v>24</v>
      </c>
      <c r="Z350" t="s">
        <v>1610</v>
      </c>
      <c r="AA350" t="s">
        <v>21</v>
      </c>
      <c r="AB350" t="s">
        <v>21</v>
      </c>
      <c r="AC350" t="s">
        <v>21</v>
      </c>
      <c r="AD350" t="s">
        <v>21</v>
      </c>
      <c r="AE350">
        <v>199.5</v>
      </c>
      <c r="AF350">
        <v>0</v>
      </c>
      <c r="AG350" t="s">
        <v>1605</v>
      </c>
      <c r="AH350" t="s">
        <v>1606</v>
      </c>
      <c r="AI350">
        <v>36514.56582633053</v>
      </c>
      <c r="AJ350">
        <v>36514.56582633053</v>
      </c>
      <c r="AK350">
        <v>98</v>
      </c>
      <c r="AL350" t="s">
        <v>21</v>
      </c>
      <c r="AM350">
        <v>1.52E-2</v>
      </c>
      <c r="AN350" t="s">
        <v>21</v>
      </c>
      <c r="AO350">
        <v>108</v>
      </c>
      <c r="AP350" t="s">
        <v>1319</v>
      </c>
      <c r="AQ350" t="s">
        <v>21</v>
      </c>
      <c r="AR350" t="b">
        <v>0</v>
      </c>
    </row>
    <row r="351" spans="1:46" x14ac:dyDescent="0.2">
      <c r="A351" t="s">
        <v>1600</v>
      </c>
      <c r="B351" t="s">
        <v>1264</v>
      </c>
      <c r="C351" t="s">
        <v>21</v>
      </c>
      <c r="D351" t="b">
        <v>0</v>
      </c>
      <c r="E351" t="s">
        <v>1104</v>
      </c>
      <c r="F351" t="s">
        <v>21</v>
      </c>
      <c r="G351" t="s">
        <v>21</v>
      </c>
      <c r="H351" t="s">
        <v>1221</v>
      </c>
      <c r="I351" t="s">
        <v>21</v>
      </c>
      <c r="J351" t="s">
        <v>21</v>
      </c>
      <c r="K351" t="s">
        <v>1085</v>
      </c>
      <c r="L351" t="s">
        <v>1278</v>
      </c>
      <c r="M351" s="12">
        <v>12.771929824561401</v>
      </c>
      <c r="N351" s="12">
        <v>11.3380281690141</v>
      </c>
      <c r="O351" t="s">
        <v>21</v>
      </c>
      <c r="P351" t="s">
        <v>21</v>
      </c>
      <c r="Q351" t="s">
        <v>1265</v>
      </c>
      <c r="R351" t="s">
        <v>1609</v>
      </c>
      <c r="S351" t="s">
        <v>21</v>
      </c>
      <c r="T351" s="12">
        <v>5.9154929577464799</v>
      </c>
      <c r="U351" s="12"/>
      <c r="V351" s="12"/>
      <c r="W351" t="s">
        <v>1302</v>
      </c>
      <c r="X351">
        <v>24</v>
      </c>
      <c r="Y351">
        <v>24</v>
      </c>
      <c r="Z351" t="s">
        <v>1610</v>
      </c>
      <c r="AA351" t="s">
        <v>21</v>
      </c>
      <c r="AB351" t="s">
        <v>21</v>
      </c>
      <c r="AC351" t="s">
        <v>21</v>
      </c>
      <c r="AD351" t="s">
        <v>21</v>
      </c>
      <c r="AE351">
        <v>199.5</v>
      </c>
      <c r="AF351">
        <v>0</v>
      </c>
      <c r="AG351" t="s">
        <v>1605</v>
      </c>
      <c r="AH351" t="s">
        <v>1606</v>
      </c>
      <c r="AI351">
        <v>36514.56582633053</v>
      </c>
      <c r="AJ351">
        <v>36514.56582633053</v>
      </c>
      <c r="AK351">
        <v>105</v>
      </c>
      <c r="AL351" t="s">
        <v>21</v>
      </c>
      <c r="AM351">
        <v>1.52E-2</v>
      </c>
      <c r="AN351" t="s">
        <v>21</v>
      </c>
      <c r="AO351">
        <v>108</v>
      </c>
      <c r="AP351" t="s">
        <v>1319</v>
      </c>
      <c r="AQ351" t="s">
        <v>21</v>
      </c>
      <c r="AR351" t="b">
        <v>0</v>
      </c>
    </row>
    <row r="352" spans="1:46" x14ac:dyDescent="0.2">
      <c r="A352" t="s">
        <v>1600</v>
      </c>
      <c r="B352" t="s">
        <v>1264</v>
      </c>
      <c r="C352" t="s">
        <v>21</v>
      </c>
      <c r="D352" t="b">
        <v>0</v>
      </c>
      <c r="E352" t="s">
        <v>1104</v>
      </c>
      <c r="F352" t="s">
        <v>21</v>
      </c>
      <c r="G352" t="s">
        <v>21</v>
      </c>
      <c r="H352" t="s">
        <v>1221</v>
      </c>
      <c r="I352" t="s">
        <v>21</v>
      </c>
      <c r="J352" t="s">
        <v>21</v>
      </c>
      <c r="K352" t="s">
        <v>1085</v>
      </c>
      <c r="L352" t="s">
        <v>1278</v>
      </c>
      <c r="M352" s="12">
        <v>69.263157894736807</v>
      </c>
      <c r="N352" s="12">
        <v>42.887323943661997</v>
      </c>
      <c r="O352" t="s">
        <v>21</v>
      </c>
      <c r="P352" t="s">
        <v>21</v>
      </c>
      <c r="Q352" t="s">
        <v>1265</v>
      </c>
      <c r="R352" t="s">
        <v>1609</v>
      </c>
      <c r="S352" t="s">
        <v>21</v>
      </c>
      <c r="T352" s="12">
        <v>16.267605633802798</v>
      </c>
      <c r="U352" s="12"/>
      <c r="V352" s="12"/>
      <c r="W352" t="s">
        <v>1302</v>
      </c>
      <c r="X352">
        <v>24</v>
      </c>
      <c r="Y352">
        <v>24</v>
      </c>
      <c r="Z352" t="s">
        <v>1610</v>
      </c>
      <c r="AA352" t="s">
        <v>21</v>
      </c>
      <c r="AB352" t="s">
        <v>21</v>
      </c>
      <c r="AC352" t="s">
        <v>21</v>
      </c>
      <c r="AD352" t="s">
        <v>21</v>
      </c>
      <c r="AE352">
        <v>199.5</v>
      </c>
      <c r="AF352">
        <v>0</v>
      </c>
      <c r="AG352" t="s">
        <v>1605</v>
      </c>
      <c r="AH352" t="s">
        <v>1606</v>
      </c>
      <c r="AI352">
        <v>36514.56582633053</v>
      </c>
      <c r="AJ352">
        <v>36514.56582633053</v>
      </c>
      <c r="AK352">
        <v>112</v>
      </c>
      <c r="AL352" t="s">
        <v>21</v>
      </c>
      <c r="AM352">
        <v>1.52E-2</v>
      </c>
      <c r="AN352" t="s">
        <v>21</v>
      </c>
      <c r="AO352">
        <v>108</v>
      </c>
      <c r="AP352" t="s">
        <v>1319</v>
      </c>
      <c r="AQ352" t="s">
        <v>21</v>
      </c>
      <c r="AR352" t="b">
        <v>0</v>
      </c>
    </row>
    <row r="353" spans="1:46" x14ac:dyDescent="0.2">
      <c r="A353" t="s">
        <v>1600</v>
      </c>
      <c r="B353" t="s">
        <v>1264</v>
      </c>
      <c r="C353" t="s">
        <v>21</v>
      </c>
      <c r="D353" t="b">
        <v>0</v>
      </c>
      <c r="E353" t="s">
        <v>1104</v>
      </c>
      <c r="F353" t="s">
        <v>21</v>
      </c>
      <c r="G353" t="s">
        <v>21</v>
      </c>
      <c r="H353" t="s">
        <v>1221</v>
      </c>
      <c r="I353" t="s">
        <v>21</v>
      </c>
      <c r="J353" t="s">
        <v>21</v>
      </c>
      <c r="K353" t="s">
        <v>1085</v>
      </c>
      <c r="L353" t="s">
        <v>1278</v>
      </c>
      <c r="M353" s="12">
        <v>110.526315789474</v>
      </c>
      <c r="N353" s="12">
        <v>70</v>
      </c>
      <c r="O353" t="s">
        <v>21</v>
      </c>
      <c r="P353" t="s">
        <v>21</v>
      </c>
      <c r="Q353" t="s">
        <v>1265</v>
      </c>
      <c r="R353" t="s">
        <v>1609</v>
      </c>
      <c r="S353" t="s">
        <v>21</v>
      </c>
      <c r="T353" s="12">
        <v>17.746478873239401</v>
      </c>
      <c r="U353" s="12"/>
      <c r="V353" s="12"/>
      <c r="W353" t="s">
        <v>1302</v>
      </c>
      <c r="X353">
        <v>24</v>
      </c>
      <c r="Y353">
        <v>24</v>
      </c>
      <c r="Z353" t="s">
        <v>1610</v>
      </c>
      <c r="AA353" t="s">
        <v>21</v>
      </c>
      <c r="AB353" t="s">
        <v>21</v>
      </c>
      <c r="AC353" t="s">
        <v>21</v>
      </c>
      <c r="AD353" t="s">
        <v>21</v>
      </c>
      <c r="AE353">
        <v>199.5</v>
      </c>
      <c r="AF353">
        <v>0</v>
      </c>
      <c r="AG353" t="s">
        <v>1605</v>
      </c>
      <c r="AH353" t="s">
        <v>1606</v>
      </c>
      <c r="AI353">
        <v>36514.56582633053</v>
      </c>
      <c r="AJ353">
        <v>36514.56582633053</v>
      </c>
      <c r="AK353">
        <v>119</v>
      </c>
      <c r="AL353" t="s">
        <v>21</v>
      </c>
      <c r="AM353">
        <v>1.52E-2</v>
      </c>
      <c r="AN353" t="s">
        <v>21</v>
      </c>
      <c r="AO353">
        <v>108</v>
      </c>
      <c r="AP353" t="s">
        <v>1319</v>
      </c>
      <c r="AQ353" t="s">
        <v>21</v>
      </c>
      <c r="AR353" t="b">
        <v>0</v>
      </c>
    </row>
    <row r="354" spans="1:46" x14ac:dyDescent="0.2">
      <c r="A354" t="s">
        <v>1600</v>
      </c>
      <c r="B354" t="s">
        <v>1264</v>
      </c>
      <c r="C354" t="s">
        <v>21</v>
      </c>
      <c r="D354" t="b">
        <v>0</v>
      </c>
      <c r="E354" t="s">
        <v>1104</v>
      </c>
      <c r="F354" t="s">
        <v>21</v>
      </c>
      <c r="G354" t="s">
        <v>21</v>
      </c>
      <c r="H354" t="s">
        <v>1221</v>
      </c>
      <c r="I354" t="s">
        <v>21</v>
      </c>
      <c r="J354" t="s">
        <v>21</v>
      </c>
      <c r="K354" t="s">
        <v>1085</v>
      </c>
      <c r="L354" t="s">
        <v>1278</v>
      </c>
      <c r="M354" s="12">
        <v>88.421052631578902</v>
      </c>
      <c r="N354" s="12">
        <v>62.605633802816897</v>
      </c>
      <c r="O354" t="s">
        <v>21</v>
      </c>
      <c r="P354" t="s">
        <v>21</v>
      </c>
      <c r="Q354" t="s">
        <v>1265</v>
      </c>
      <c r="R354" t="s">
        <v>1609</v>
      </c>
      <c r="S354" t="s">
        <v>21</v>
      </c>
      <c r="T354" s="12">
        <v>13.309859154929599</v>
      </c>
      <c r="U354" s="12"/>
      <c r="V354" s="12"/>
      <c r="W354" t="s">
        <v>1302</v>
      </c>
      <c r="X354">
        <v>24</v>
      </c>
      <c r="Y354">
        <v>24</v>
      </c>
      <c r="Z354" t="s">
        <v>1610</v>
      </c>
      <c r="AA354" t="s">
        <v>21</v>
      </c>
      <c r="AB354" t="s">
        <v>21</v>
      </c>
      <c r="AC354" t="s">
        <v>21</v>
      </c>
      <c r="AD354" t="s">
        <v>21</v>
      </c>
      <c r="AE354">
        <v>199.5</v>
      </c>
      <c r="AF354">
        <v>0</v>
      </c>
      <c r="AG354" t="s">
        <v>1605</v>
      </c>
      <c r="AH354" t="s">
        <v>1606</v>
      </c>
      <c r="AI354">
        <v>36514.56582633053</v>
      </c>
      <c r="AJ354">
        <v>36514.56582633053</v>
      </c>
      <c r="AK354">
        <v>126</v>
      </c>
      <c r="AL354" t="s">
        <v>21</v>
      </c>
      <c r="AM354">
        <v>1.52E-2</v>
      </c>
      <c r="AN354" t="s">
        <v>21</v>
      </c>
      <c r="AO354">
        <v>108</v>
      </c>
      <c r="AP354" t="s">
        <v>1319</v>
      </c>
      <c r="AQ354" t="s">
        <v>21</v>
      </c>
      <c r="AR354" t="b">
        <v>0</v>
      </c>
    </row>
    <row r="355" spans="1:46" x14ac:dyDescent="0.2">
      <c r="A355" t="s">
        <v>1600</v>
      </c>
      <c r="B355" t="s">
        <v>1264</v>
      </c>
      <c r="C355" t="s">
        <v>21</v>
      </c>
      <c r="D355" t="b">
        <v>0</v>
      </c>
      <c r="E355" t="s">
        <v>1104</v>
      </c>
      <c r="F355" t="s">
        <v>21</v>
      </c>
      <c r="G355" t="s">
        <v>21</v>
      </c>
      <c r="H355" t="s">
        <v>1221</v>
      </c>
      <c r="I355" t="s">
        <v>21</v>
      </c>
      <c r="J355" t="s">
        <v>21</v>
      </c>
      <c r="K355" t="s">
        <v>1085</v>
      </c>
      <c r="L355" t="s">
        <v>1278</v>
      </c>
      <c r="M355" s="12">
        <v>102.17543859649101</v>
      </c>
      <c r="N355" s="12">
        <v>69.014084507042199</v>
      </c>
      <c r="O355" t="s">
        <v>21</v>
      </c>
      <c r="P355" t="s">
        <v>21</v>
      </c>
      <c r="Q355" t="s">
        <v>1265</v>
      </c>
      <c r="R355" t="s">
        <v>1609</v>
      </c>
      <c r="S355" t="s">
        <v>21</v>
      </c>
      <c r="T355" s="12">
        <v>12.323943661971899</v>
      </c>
      <c r="U355" s="12"/>
      <c r="V355" s="12"/>
      <c r="W355" t="s">
        <v>1302</v>
      </c>
      <c r="X355">
        <v>24</v>
      </c>
      <c r="Y355">
        <v>24</v>
      </c>
      <c r="Z355" t="s">
        <v>1610</v>
      </c>
      <c r="AA355" t="s">
        <v>21</v>
      </c>
      <c r="AB355" t="s">
        <v>21</v>
      </c>
      <c r="AC355" t="s">
        <v>21</v>
      </c>
      <c r="AD355" t="s">
        <v>21</v>
      </c>
      <c r="AE355">
        <v>199.5</v>
      </c>
      <c r="AF355">
        <v>0</v>
      </c>
      <c r="AG355" t="s">
        <v>1605</v>
      </c>
      <c r="AH355" t="s">
        <v>1606</v>
      </c>
      <c r="AI355">
        <v>36514.56582633053</v>
      </c>
      <c r="AJ355">
        <v>36514.56582633053</v>
      </c>
      <c r="AK355">
        <v>133</v>
      </c>
      <c r="AL355" t="s">
        <v>21</v>
      </c>
      <c r="AM355">
        <v>1.52E-2</v>
      </c>
      <c r="AN355" t="s">
        <v>21</v>
      </c>
      <c r="AO355">
        <v>108</v>
      </c>
      <c r="AP355" t="s">
        <v>1319</v>
      </c>
      <c r="AQ355" t="s">
        <v>21</v>
      </c>
      <c r="AR355" t="b">
        <v>0</v>
      </c>
    </row>
    <row r="356" spans="1:46" x14ac:dyDescent="0.2">
      <c r="A356" t="s">
        <v>1600</v>
      </c>
      <c r="B356" t="s">
        <v>1264</v>
      </c>
      <c r="C356" t="s">
        <v>21</v>
      </c>
      <c r="D356" t="b">
        <v>0</v>
      </c>
      <c r="E356" t="s">
        <v>1104</v>
      </c>
      <c r="F356" t="s">
        <v>21</v>
      </c>
      <c r="G356" t="s">
        <v>21</v>
      </c>
      <c r="H356" t="s">
        <v>1221</v>
      </c>
      <c r="I356" t="s">
        <v>21</v>
      </c>
      <c r="J356" t="s">
        <v>21</v>
      </c>
      <c r="K356" t="s">
        <v>1085</v>
      </c>
      <c r="L356" t="s">
        <v>1278</v>
      </c>
      <c r="M356" s="12">
        <v>102.666666666667</v>
      </c>
      <c r="N356" s="12">
        <v>47.816901408450697</v>
      </c>
      <c r="O356" t="s">
        <v>21</v>
      </c>
      <c r="P356" t="s">
        <v>21</v>
      </c>
      <c r="Q356" t="s">
        <v>1265</v>
      </c>
      <c r="R356" t="s">
        <v>1609</v>
      </c>
      <c r="S356" t="s">
        <v>21</v>
      </c>
      <c r="T356" s="12">
        <v>13.309859154929599</v>
      </c>
      <c r="U356" s="12"/>
      <c r="V356" s="12"/>
      <c r="W356" t="s">
        <v>1302</v>
      </c>
      <c r="X356">
        <v>24</v>
      </c>
      <c r="Y356">
        <v>24</v>
      </c>
      <c r="Z356" t="s">
        <v>1610</v>
      </c>
      <c r="AA356" t="s">
        <v>21</v>
      </c>
      <c r="AB356" t="s">
        <v>21</v>
      </c>
      <c r="AC356" t="s">
        <v>21</v>
      </c>
      <c r="AD356" t="s">
        <v>21</v>
      </c>
      <c r="AE356">
        <v>199.5</v>
      </c>
      <c r="AF356">
        <v>0</v>
      </c>
      <c r="AG356" t="s">
        <v>1605</v>
      </c>
      <c r="AH356" t="s">
        <v>1606</v>
      </c>
      <c r="AI356">
        <v>36514.56582633053</v>
      </c>
      <c r="AJ356">
        <v>36514.56582633053</v>
      </c>
      <c r="AK356">
        <v>140</v>
      </c>
      <c r="AL356" t="s">
        <v>21</v>
      </c>
      <c r="AM356">
        <v>1.52E-2</v>
      </c>
      <c r="AN356" t="s">
        <v>21</v>
      </c>
      <c r="AO356">
        <v>108</v>
      </c>
      <c r="AP356" t="s">
        <v>1319</v>
      </c>
      <c r="AQ356" t="s">
        <v>21</v>
      </c>
      <c r="AR356" t="b">
        <v>0</v>
      </c>
    </row>
    <row r="357" spans="1:46" x14ac:dyDescent="0.2">
      <c r="A357" t="s">
        <v>1600</v>
      </c>
      <c r="B357" t="s">
        <v>1264</v>
      </c>
      <c r="C357" t="s">
        <v>21</v>
      </c>
      <c r="D357" t="b">
        <v>0</v>
      </c>
      <c r="E357" t="s">
        <v>1104</v>
      </c>
      <c r="F357" t="s">
        <v>21</v>
      </c>
      <c r="G357" t="s">
        <v>21</v>
      </c>
      <c r="H357" t="s">
        <v>1221</v>
      </c>
      <c r="I357" t="s">
        <v>21</v>
      </c>
      <c r="J357" t="s">
        <v>21</v>
      </c>
      <c r="K357" t="s">
        <v>1085</v>
      </c>
      <c r="L357" t="s">
        <v>1278</v>
      </c>
      <c r="M357" s="12">
        <v>7.3684210526315503</v>
      </c>
      <c r="N357" s="12">
        <v>6.9014084507042099</v>
      </c>
      <c r="O357" t="s">
        <v>21</v>
      </c>
      <c r="P357" t="s">
        <v>21</v>
      </c>
      <c r="Q357" t="s">
        <v>1265</v>
      </c>
      <c r="R357" t="s">
        <v>1609</v>
      </c>
      <c r="S357" t="s">
        <v>21</v>
      </c>
      <c r="T357" s="12">
        <v>5.4225352112676104</v>
      </c>
      <c r="U357" s="12"/>
      <c r="V357" s="12"/>
      <c r="W357" t="s">
        <v>1302</v>
      </c>
      <c r="X357">
        <v>24</v>
      </c>
      <c r="Y357">
        <v>24</v>
      </c>
      <c r="Z357" t="s">
        <v>1610</v>
      </c>
      <c r="AA357" t="s">
        <v>21</v>
      </c>
      <c r="AB357" t="s">
        <v>21</v>
      </c>
      <c r="AC357" t="s">
        <v>21</v>
      </c>
      <c r="AD357" t="s">
        <v>21</v>
      </c>
      <c r="AE357">
        <v>199.5</v>
      </c>
      <c r="AF357">
        <v>0</v>
      </c>
      <c r="AG357" t="s">
        <v>1605</v>
      </c>
      <c r="AH357" t="s">
        <v>1606</v>
      </c>
      <c r="AI357">
        <v>36514.56582633053</v>
      </c>
      <c r="AJ357">
        <v>36514.56582633053</v>
      </c>
      <c r="AK357">
        <v>147</v>
      </c>
      <c r="AL357" t="s">
        <v>21</v>
      </c>
      <c r="AM357">
        <v>1.52E-2</v>
      </c>
      <c r="AN357" t="s">
        <v>21</v>
      </c>
      <c r="AO357">
        <v>108</v>
      </c>
      <c r="AP357" t="s">
        <v>1319</v>
      </c>
      <c r="AQ357" t="s">
        <v>21</v>
      </c>
      <c r="AR357" t="b">
        <v>0</v>
      </c>
    </row>
    <row r="358" spans="1:46" x14ac:dyDescent="0.2">
      <c r="A358" t="s">
        <v>1600</v>
      </c>
      <c r="B358" t="s">
        <v>1264</v>
      </c>
      <c r="C358" t="s">
        <v>21</v>
      </c>
      <c r="D358" t="b">
        <v>0</v>
      </c>
      <c r="E358" t="s">
        <v>1104</v>
      </c>
      <c r="F358" t="s">
        <v>21</v>
      </c>
      <c r="G358" t="s">
        <v>21</v>
      </c>
      <c r="H358" t="s">
        <v>1221</v>
      </c>
      <c r="I358" t="s">
        <v>21</v>
      </c>
      <c r="J358" t="s">
        <v>21</v>
      </c>
      <c r="K358" t="s">
        <v>1085</v>
      </c>
      <c r="L358" t="s">
        <v>1278</v>
      </c>
      <c r="M358" s="12">
        <v>12.2807017543859</v>
      </c>
      <c r="N358" s="12">
        <v>4.4366197183098599</v>
      </c>
      <c r="O358" t="s">
        <v>21</v>
      </c>
      <c r="P358" t="s">
        <v>21</v>
      </c>
      <c r="Q358" t="s">
        <v>1265</v>
      </c>
      <c r="R358" t="s">
        <v>1609</v>
      </c>
      <c r="S358" t="s">
        <v>21</v>
      </c>
      <c r="T358" s="12">
        <v>2.9577464788732302</v>
      </c>
      <c r="U358" s="12"/>
      <c r="V358" s="12"/>
      <c r="W358" t="s">
        <v>1302</v>
      </c>
      <c r="X358">
        <v>24</v>
      </c>
      <c r="Y358">
        <v>24</v>
      </c>
      <c r="Z358" t="s">
        <v>1610</v>
      </c>
      <c r="AA358" t="s">
        <v>21</v>
      </c>
      <c r="AB358" t="s">
        <v>21</v>
      </c>
      <c r="AC358" t="s">
        <v>21</v>
      </c>
      <c r="AD358" t="s">
        <v>21</v>
      </c>
      <c r="AE358">
        <v>199.5</v>
      </c>
      <c r="AF358">
        <v>0</v>
      </c>
      <c r="AG358" t="s">
        <v>1605</v>
      </c>
      <c r="AH358" t="s">
        <v>1606</v>
      </c>
      <c r="AI358">
        <v>36514.56582633053</v>
      </c>
      <c r="AJ358">
        <v>36514.56582633053</v>
      </c>
      <c r="AK358">
        <v>154</v>
      </c>
      <c r="AL358" t="s">
        <v>21</v>
      </c>
      <c r="AM358">
        <v>1.52E-2</v>
      </c>
      <c r="AN358" t="s">
        <v>21</v>
      </c>
      <c r="AO358">
        <v>108</v>
      </c>
      <c r="AP358" t="s">
        <v>1319</v>
      </c>
      <c r="AQ358" t="s">
        <v>21</v>
      </c>
      <c r="AR358" t="b">
        <v>0</v>
      </c>
    </row>
    <row r="359" spans="1:46" x14ac:dyDescent="0.2">
      <c r="A359" t="s">
        <v>1495</v>
      </c>
      <c r="B359" t="s">
        <v>1267</v>
      </c>
      <c r="C359" t="s">
        <v>1388</v>
      </c>
      <c r="D359" t="b">
        <v>0</v>
      </c>
      <c r="E359" t="s">
        <v>1099</v>
      </c>
      <c r="F359" t="s">
        <v>21</v>
      </c>
      <c r="G359" t="s">
        <v>21</v>
      </c>
      <c r="H359" t="s">
        <v>1212</v>
      </c>
      <c r="I359" t="s">
        <v>21</v>
      </c>
      <c r="J359" t="s">
        <v>705</v>
      </c>
      <c r="K359" t="s">
        <v>1086</v>
      </c>
      <c r="L359" t="s">
        <v>1278</v>
      </c>
      <c r="M359" s="12">
        <v>23.7</v>
      </c>
      <c r="N359" s="12">
        <v>22.6</v>
      </c>
      <c r="O359" t="s">
        <v>21</v>
      </c>
      <c r="P359" t="s">
        <v>21</v>
      </c>
      <c r="Q359" t="s">
        <v>1265</v>
      </c>
      <c r="R359" t="s">
        <v>21</v>
      </c>
      <c r="S359" s="12">
        <v>3.1</v>
      </c>
      <c r="T359" s="12">
        <v>2.7</v>
      </c>
      <c r="U359" s="12"/>
      <c r="V359" s="12"/>
      <c r="W359" t="s">
        <v>1320</v>
      </c>
      <c r="X359">
        <v>27</v>
      </c>
      <c r="Y359">
        <v>27</v>
      </c>
      <c r="Z359" t="s">
        <v>1496</v>
      </c>
      <c r="AA359" t="b">
        <v>0</v>
      </c>
      <c r="AB359" t="s">
        <v>1309</v>
      </c>
      <c r="AC359">
        <v>0.53800000000000003</v>
      </c>
      <c r="AD359" t="s">
        <v>21</v>
      </c>
      <c r="AE359">
        <v>12.6</v>
      </c>
      <c r="AF359">
        <v>10</v>
      </c>
      <c r="AG359">
        <v>100</v>
      </c>
      <c r="AH359">
        <v>16.670000000000002</v>
      </c>
      <c r="AI359">
        <v>100</v>
      </c>
      <c r="AJ359">
        <v>16.670000000000002</v>
      </c>
      <c r="AK359">
        <v>760</v>
      </c>
      <c r="AL359" t="s">
        <v>21</v>
      </c>
      <c r="AM359">
        <v>0.03</v>
      </c>
      <c r="AN359" t="s">
        <v>21</v>
      </c>
      <c r="AO359" s="20">
        <v>8.4803891760413492</v>
      </c>
      <c r="AP359" t="s">
        <v>1537</v>
      </c>
      <c r="AQ359" t="s">
        <v>21</v>
      </c>
      <c r="AR359" t="b">
        <v>0</v>
      </c>
      <c r="AT359" t="s">
        <v>1497</v>
      </c>
    </row>
    <row r="360" spans="1:46" x14ac:dyDescent="0.2">
      <c r="A360" t="s">
        <v>1495</v>
      </c>
      <c r="B360" t="s">
        <v>1264</v>
      </c>
      <c r="C360" t="s">
        <v>21</v>
      </c>
      <c r="D360" t="b">
        <v>0</v>
      </c>
      <c r="E360" t="s">
        <v>1099</v>
      </c>
      <c r="F360" t="s">
        <v>21</v>
      </c>
      <c r="G360" t="s">
        <v>21</v>
      </c>
      <c r="H360" t="s">
        <v>1212</v>
      </c>
      <c r="I360" t="s">
        <v>21</v>
      </c>
      <c r="J360" t="s">
        <v>705</v>
      </c>
      <c r="K360" t="s">
        <v>1086</v>
      </c>
      <c r="L360" t="s">
        <v>1278</v>
      </c>
      <c r="M360" s="12">
        <v>0.36</v>
      </c>
      <c r="N360" s="12">
        <v>0.4</v>
      </c>
      <c r="O360" t="s">
        <v>21</v>
      </c>
      <c r="P360" t="s">
        <v>21</v>
      </c>
      <c r="Q360" t="s">
        <v>1265</v>
      </c>
      <c r="R360" t="s">
        <v>1498</v>
      </c>
      <c r="S360" s="12">
        <v>0.1</v>
      </c>
      <c r="T360" s="12">
        <v>0.12</v>
      </c>
      <c r="U360" s="12"/>
      <c r="V360" s="12"/>
      <c r="W360" t="s">
        <v>1320</v>
      </c>
      <c r="X360">
        <v>27</v>
      </c>
      <c r="Y360">
        <v>27</v>
      </c>
      <c r="Z360" t="s">
        <v>1496</v>
      </c>
      <c r="AA360" t="b">
        <v>0</v>
      </c>
      <c r="AB360" t="s">
        <v>1309</v>
      </c>
      <c r="AC360">
        <v>0.54</v>
      </c>
      <c r="AD360" t="s">
        <v>21</v>
      </c>
      <c r="AE360">
        <v>12.6</v>
      </c>
      <c r="AF360">
        <v>10</v>
      </c>
      <c r="AG360">
        <v>100</v>
      </c>
      <c r="AH360">
        <v>16.670000000000002</v>
      </c>
      <c r="AI360">
        <v>100</v>
      </c>
      <c r="AJ360">
        <v>16.670000000000002</v>
      </c>
      <c r="AK360">
        <v>760</v>
      </c>
      <c r="AL360" t="s">
        <v>21</v>
      </c>
      <c r="AM360">
        <v>0.03</v>
      </c>
      <c r="AN360" t="s">
        <v>21</v>
      </c>
      <c r="AO360" s="20">
        <v>8.4803891760413492</v>
      </c>
      <c r="AP360" t="s">
        <v>1537</v>
      </c>
      <c r="AQ360" t="s">
        <v>21</v>
      </c>
      <c r="AR360" t="b">
        <v>0</v>
      </c>
    </row>
    <row r="361" spans="1:46" x14ac:dyDescent="0.2">
      <c r="A361" t="s">
        <v>1495</v>
      </c>
      <c r="B361" t="s">
        <v>1264</v>
      </c>
      <c r="C361" t="s">
        <v>21</v>
      </c>
      <c r="D361" t="b">
        <v>1</v>
      </c>
      <c r="E361" t="s">
        <v>1499</v>
      </c>
      <c r="F361" t="s">
        <v>21</v>
      </c>
      <c r="G361" t="s">
        <v>21</v>
      </c>
      <c r="H361" t="s">
        <v>1212</v>
      </c>
      <c r="I361" t="s">
        <v>21</v>
      </c>
      <c r="J361" t="s">
        <v>705</v>
      </c>
      <c r="K361" t="s">
        <v>1086</v>
      </c>
      <c r="L361" t="s">
        <v>1278</v>
      </c>
      <c r="M361">
        <v>3.42</v>
      </c>
      <c r="N361">
        <v>5.0599999999999996</v>
      </c>
      <c r="O361" t="s">
        <v>21</v>
      </c>
      <c r="P361" t="s">
        <v>21</v>
      </c>
      <c r="Q361" t="s">
        <v>1265</v>
      </c>
      <c r="R361" t="s">
        <v>1498</v>
      </c>
      <c r="S361">
        <v>0.99</v>
      </c>
      <c r="T361">
        <v>0.64</v>
      </c>
      <c r="W361" t="s">
        <v>1320</v>
      </c>
      <c r="X361">
        <v>27</v>
      </c>
      <c r="Y361">
        <v>27</v>
      </c>
      <c r="Z361" t="s">
        <v>1496</v>
      </c>
      <c r="AA361" t="s">
        <v>21</v>
      </c>
      <c r="AB361" t="s">
        <v>21</v>
      </c>
      <c r="AC361" t="s">
        <v>21</v>
      </c>
      <c r="AD361" t="s">
        <v>21</v>
      </c>
      <c r="AE361">
        <v>12.6</v>
      </c>
      <c r="AF361">
        <v>10</v>
      </c>
      <c r="AG361">
        <v>100</v>
      </c>
      <c r="AH361">
        <v>16.670000000000002</v>
      </c>
      <c r="AI361">
        <v>100</v>
      </c>
      <c r="AJ361">
        <v>16.670000000000002</v>
      </c>
      <c r="AK361">
        <v>760</v>
      </c>
      <c r="AL361" t="s">
        <v>21</v>
      </c>
      <c r="AM361">
        <v>0.03</v>
      </c>
      <c r="AN361" t="s">
        <v>21</v>
      </c>
      <c r="AO361" s="20">
        <v>8.4803891760413492</v>
      </c>
      <c r="AP361" t="s">
        <v>1537</v>
      </c>
      <c r="AQ361" t="s">
        <v>21</v>
      </c>
      <c r="AR361" t="b">
        <v>0</v>
      </c>
    </row>
    <row r="362" spans="1:46" x14ac:dyDescent="0.2">
      <c r="A362" t="s">
        <v>1495</v>
      </c>
      <c r="B362" t="s">
        <v>1264</v>
      </c>
      <c r="C362" t="s">
        <v>21</v>
      </c>
      <c r="D362" t="b">
        <v>1</v>
      </c>
      <c r="E362" t="s">
        <v>1500</v>
      </c>
      <c r="F362" t="s">
        <v>21</v>
      </c>
      <c r="G362" t="s">
        <v>21</v>
      </c>
      <c r="H362" t="s">
        <v>1212</v>
      </c>
      <c r="I362" t="s">
        <v>21</v>
      </c>
      <c r="J362" t="s">
        <v>705</v>
      </c>
      <c r="K362" t="s">
        <v>1086</v>
      </c>
      <c r="L362" t="s">
        <v>1278</v>
      </c>
      <c r="M362">
        <v>0.8</v>
      </c>
      <c r="N362">
        <v>1.31</v>
      </c>
      <c r="O362" t="s">
        <v>21</v>
      </c>
      <c r="P362" t="s">
        <v>21</v>
      </c>
      <c r="Q362" t="s">
        <v>1265</v>
      </c>
      <c r="R362" t="s">
        <v>1498</v>
      </c>
      <c r="S362">
        <v>0.08</v>
      </c>
      <c r="T362">
        <v>0.42</v>
      </c>
      <c r="W362" t="s">
        <v>1320</v>
      </c>
      <c r="X362">
        <v>27</v>
      </c>
      <c r="Y362">
        <v>27</v>
      </c>
      <c r="Z362" t="s">
        <v>1496</v>
      </c>
      <c r="AA362" t="s">
        <v>21</v>
      </c>
      <c r="AB362" t="s">
        <v>21</v>
      </c>
      <c r="AC362" t="s">
        <v>21</v>
      </c>
      <c r="AD362" t="s">
        <v>21</v>
      </c>
      <c r="AE362">
        <v>12.6</v>
      </c>
      <c r="AF362">
        <v>10</v>
      </c>
      <c r="AG362">
        <v>100</v>
      </c>
      <c r="AH362">
        <v>16.670000000000002</v>
      </c>
      <c r="AI362">
        <v>100</v>
      </c>
      <c r="AJ362">
        <v>16.670000000000002</v>
      </c>
      <c r="AK362">
        <v>760</v>
      </c>
      <c r="AL362" t="s">
        <v>21</v>
      </c>
      <c r="AM362">
        <v>0.03</v>
      </c>
      <c r="AN362" t="s">
        <v>21</v>
      </c>
      <c r="AO362" s="20">
        <v>8.4803891760413492</v>
      </c>
      <c r="AP362" t="s">
        <v>1537</v>
      </c>
      <c r="AQ362" t="s">
        <v>21</v>
      </c>
      <c r="AR362" t="b">
        <v>0</v>
      </c>
    </row>
    <row r="363" spans="1:46" x14ac:dyDescent="0.2">
      <c r="A363" t="s">
        <v>1495</v>
      </c>
      <c r="B363" t="s">
        <v>1264</v>
      </c>
      <c r="C363" t="s">
        <v>21</v>
      </c>
      <c r="D363" t="b">
        <v>1</v>
      </c>
      <c r="E363" t="s">
        <v>1501</v>
      </c>
      <c r="F363" t="s">
        <v>21</v>
      </c>
      <c r="G363" t="s">
        <v>21</v>
      </c>
      <c r="H363" t="s">
        <v>1212</v>
      </c>
      <c r="I363" t="s">
        <v>21</v>
      </c>
      <c r="J363" t="s">
        <v>705</v>
      </c>
      <c r="K363" t="s">
        <v>1086</v>
      </c>
      <c r="L363" t="s">
        <v>1278</v>
      </c>
      <c r="M363">
        <v>0.35</v>
      </c>
      <c r="N363">
        <v>0.55000000000000004</v>
      </c>
      <c r="O363" t="s">
        <v>21</v>
      </c>
      <c r="P363" t="s">
        <v>21</v>
      </c>
      <c r="Q363" t="s">
        <v>1265</v>
      </c>
      <c r="R363" t="s">
        <v>1498</v>
      </c>
      <c r="S363">
        <v>0.15</v>
      </c>
      <c r="T363">
        <v>0.3</v>
      </c>
      <c r="W363" t="s">
        <v>1320</v>
      </c>
      <c r="X363">
        <v>27</v>
      </c>
      <c r="Y363">
        <v>27</v>
      </c>
      <c r="Z363" t="s">
        <v>1496</v>
      </c>
      <c r="AA363" t="s">
        <v>21</v>
      </c>
      <c r="AB363" t="s">
        <v>21</v>
      </c>
      <c r="AC363" t="s">
        <v>21</v>
      </c>
      <c r="AD363" t="s">
        <v>21</v>
      </c>
      <c r="AE363">
        <v>12.6</v>
      </c>
      <c r="AF363">
        <v>10</v>
      </c>
      <c r="AG363">
        <v>100</v>
      </c>
      <c r="AH363">
        <v>16.670000000000002</v>
      </c>
      <c r="AI363">
        <v>100</v>
      </c>
      <c r="AJ363">
        <v>16.670000000000002</v>
      </c>
      <c r="AK363">
        <v>760</v>
      </c>
      <c r="AL363" t="s">
        <v>21</v>
      </c>
      <c r="AM363">
        <v>0.03</v>
      </c>
      <c r="AN363" t="s">
        <v>21</v>
      </c>
      <c r="AO363" s="20">
        <v>8.4803891760413492</v>
      </c>
      <c r="AP363" t="s">
        <v>1537</v>
      </c>
      <c r="AQ363" t="s">
        <v>21</v>
      </c>
      <c r="AR363" t="b">
        <v>0</v>
      </c>
    </row>
    <row r="364" spans="1:46" x14ac:dyDescent="0.2">
      <c r="A364" t="s">
        <v>1495</v>
      </c>
      <c r="B364" t="s">
        <v>1264</v>
      </c>
      <c r="C364" t="s">
        <v>21</v>
      </c>
      <c r="D364" t="b">
        <v>1</v>
      </c>
      <c r="E364" t="s">
        <v>1502</v>
      </c>
      <c r="F364" t="s">
        <v>21</v>
      </c>
      <c r="G364" t="s">
        <v>21</v>
      </c>
      <c r="H364" t="s">
        <v>1212</v>
      </c>
      <c r="I364" t="s">
        <v>21</v>
      </c>
      <c r="J364" t="s">
        <v>705</v>
      </c>
      <c r="K364" t="s">
        <v>1086</v>
      </c>
      <c r="L364" t="s">
        <v>1278</v>
      </c>
      <c r="M364">
        <v>0.12</v>
      </c>
      <c r="N364">
        <v>0.04</v>
      </c>
      <c r="O364" t="s">
        <v>21</v>
      </c>
      <c r="P364" t="s">
        <v>21</v>
      </c>
      <c r="Q364" t="s">
        <v>1265</v>
      </c>
      <c r="R364" t="s">
        <v>1498</v>
      </c>
      <c r="S364">
        <v>0.04</v>
      </c>
      <c r="T364">
        <v>0.06</v>
      </c>
      <c r="W364" t="s">
        <v>1320</v>
      </c>
      <c r="X364">
        <v>27</v>
      </c>
      <c r="Y364">
        <v>27</v>
      </c>
      <c r="Z364" t="s">
        <v>1496</v>
      </c>
      <c r="AA364" t="s">
        <v>21</v>
      </c>
      <c r="AB364" t="s">
        <v>21</v>
      </c>
      <c r="AC364" t="s">
        <v>21</v>
      </c>
      <c r="AD364" t="s">
        <v>21</v>
      </c>
      <c r="AE364">
        <v>12.6</v>
      </c>
      <c r="AF364">
        <v>10</v>
      </c>
      <c r="AG364">
        <v>100</v>
      </c>
      <c r="AH364">
        <v>16.670000000000002</v>
      </c>
      <c r="AI364">
        <v>100</v>
      </c>
      <c r="AJ364">
        <v>16.670000000000002</v>
      </c>
      <c r="AK364">
        <v>760</v>
      </c>
      <c r="AL364" t="s">
        <v>21</v>
      </c>
      <c r="AM364">
        <v>0.03</v>
      </c>
      <c r="AN364" t="s">
        <v>21</v>
      </c>
      <c r="AO364" s="20">
        <v>8.4803891760413492</v>
      </c>
      <c r="AP364" t="s">
        <v>1537</v>
      </c>
      <c r="AQ364" t="s">
        <v>21</v>
      </c>
      <c r="AR364" t="b">
        <v>0</v>
      </c>
    </row>
    <row r="365" spans="1:46" x14ac:dyDescent="0.2">
      <c r="A365" t="s">
        <v>1495</v>
      </c>
      <c r="B365" t="s">
        <v>1264</v>
      </c>
      <c r="C365" t="s">
        <v>21</v>
      </c>
      <c r="D365" t="b">
        <v>1</v>
      </c>
      <c r="E365" t="s">
        <v>1503</v>
      </c>
      <c r="F365" t="s">
        <v>21</v>
      </c>
      <c r="G365" t="s">
        <v>21</v>
      </c>
      <c r="H365" t="s">
        <v>1212</v>
      </c>
      <c r="I365" t="s">
        <v>21</v>
      </c>
      <c r="J365" t="s">
        <v>705</v>
      </c>
      <c r="K365" t="s">
        <v>1086</v>
      </c>
      <c r="L365" t="s">
        <v>1278</v>
      </c>
      <c r="M365">
        <v>0.27</v>
      </c>
      <c r="N365">
        <v>0.6</v>
      </c>
      <c r="O365" t="s">
        <v>21</v>
      </c>
      <c r="P365" t="s">
        <v>21</v>
      </c>
      <c r="Q365" t="s">
        <v>1265</v>
      </c>
      <c r="R365" t="s">
        <v>1498</v>
      </c>
      <c r="S365">
        <v>0.06</v>
      </c>
      <c r="T365">
        <v>0.27</v>
      </c>
      <c r="W365" t="s">
        <v>1320</v>
      </c>
      <c r="X365">
        <v>27</v>
      </c>
      <c r="Y365">
        <v>27</v>
      </c>
      <c r="Z365" t="s">
        <v>1496</v>
      </c>
      <c r="AA365" t="s">
        <v>21</v>
      </c>
      <c r="AB365" t="s">
        <v>21</v>
      </c>
      <c r="AC365" t="s">
        <v>21</v>
      </c>
      <c r="AD365" t="s">
        <v>21</v>
      </c>
      <c r="AE365">
        <v>12.6</v>
      </c>
      <c r="AF365">
        <v>10</v>
      </c>
      <c r="AG365">
        <v>100</v>
      </c>
      <c r="AH365">
        <v>16.670000000000002</v>
      </c>
      <c r="AI365">
        <v>100</v>
      </c>
      <c r="AJ365">
        <v>16.670000000000002</v>
      </c>
      <c r="AK365">
        <v>760</v>
      </c>
      <c r="AL365" t="s">
        <v>21</v>
      </c>
      <c r="AM365">
        <v>0.03</v>
      </c>
      <c r="AN365" t="s">
        <v>21</v>
      </c>
      <c r="AO365" s="20">
        <v>8.4803891760413492</v>
      </c>
      <c r="AP365" t="s">
        <v>1537</v>
      </c>
      <c r="AQ365" t="s">
        <v>21</v>
      </c>
      <c r="AR365" t="b">
        <v>0</v>
      </c>
    </row>
    <row r="366" spans="1:46" x14ac:dyDescent="0.2">
      <c r="A366" t="s">
        <v>1495</v>
      </c>
      <c r="B366" t="s">
        <v>1264</v>
      </c>
      <c r="C366" t="s">
        <v>21</v>
      </c>
      <c r="D366" t="b">
        <v>1</v>
      </c>
      <c r="E366" t="s">
        <v>1504</v>
      </c>
      <c r="F366" t="s">
        <v>21</v>
      </c>
      <c r="G366" t="s">
        <v>21</v>
      </c>
      <c r="H366" t="s">
        <v>1212</v>
      </c>
      <c r="I366" t="s">
        <v>21</v>
      </c>
      <c r="J366" t="s">
        <v>705</v>
      </c>
      <c r="K366" t="s">
        <v>1086</v>
      </c>
      <c r="L366" t="s">
        <v>1278</v>
      </c>
      <c r="M366">
        <v>0.19</v>
      </c>
      <c r="N366">
        <v>0.04</v>
      </c>
      <c r="O366" t="s">
        <v>21</v>
      </c>
      <c r="P366" t="s">
        <v>21</v>
      </c>
      <c r="Q366" t="s">
        <v>1265</v>
      </c>
      <c r="R366" t="s">
        <v>1498</v>
      </c>
      <c r="S366">
        <v>0.27</v>
      </c>
      <c r="T366">
        <v>0.06</v>
      </c>
      <c r="W366" t="s">
        <v>1320</v>
      </c>
      <c r="X366">
        <v>27</v>
      </c>
      <c r="Y366">
        <v>27</v>
      </c>
      <c r="Z366" t="s">
        <v>1496</v>
      </c>
      <c r="AA366" t="s">
        <v>21</v>
      </c>
      <c r="AB366" t="s">
        <v>21</v>
      </c>
      <c r="AC366" t="s">
        <v>21</v>
      </c>
      <c r="AD366" t="s">
        <v>21</v>
      </c>
      <c r="AE366">
        <v>12.6</v>
      </c>
      <c r="AF366">
        <v>10</v>
      </c>
      <c r="AG366">
        <v>100</v>
      </c>
      <c r="AH366">
        <v>16.670000000000002</v>
      </c>
      <c r="AI366">
        <v>100</v>
      </c>
      <c r="AJ366">
        <v>16.670000000000002</v>
      </c>
      <c r="AK366">
        <v>760</v>
      </c>
      <c r="AL366" t="s">
        <v>21</v>
      </c>
      <c r="AM366">
        <v>0.03</v>
      </c>
      <c r="AN366" t="s">
        <v>21</v>
      </c>
      <c r="AO366" s="20">
        <v>8.4803891760413492</v>
      </c>
      <c r="AP366" t="s">
        <v>1537</v>
      </c>
      <c r="AQ366" t="s">
        <v>21</v>
      </c>
      <c r="AR366" t="b">
        <v>0</v>
      </c>
    </row>
    <row r="367" spans="1:46" x14ac:dyDescent="0.2">
      <c r="A367" t="s">
        <v>1495</v>
      </c>
      <c r="B367" t="s">
        <v>1264</v>
      </c>
      <c r="C367" t="s">
        <v>21</v>
      </c>
      <c r="D367" t="b">
        <v>1</v>
      </c>
      <c r="E367" t="s">
        <v>1519</v>
      </c>
      <c r="F367" t="s">
        <v>21</v>
      </c>
      <c r="G367" t="s">
        <v>21</v>
      </c>
      <c r="H367" t="s">
        <v>1212</v>
      </c>
      <c r="I367" t="s">
        <v>21</v>
      </c>
      <c r="J367" t="s">
        <v>705</v>
      </c>
      <c r="K367" t="s">
        <v>1086</v>
      </c>
      <c r="L367" t="s">
        <v>1278</v>
      </c>
      <c r="M367">
        <v>2.4</v>
      </c>
      <c r="N367">
        <v>2.83</v>
      </c>
      <c r="O367" t="s">
        <v>21</v>
      </c>
      <c r="P367" t="s">
        <v>21</v>
      </c>
      <c r="Q367" t="s">
        <v>1265</v>
      </c>
      <c r="R367" t="s">
        <v>1498</v>
      </c>
      <c r="S367">
        <v>0.66</v>
      </c>
      <c r="T367">
        <v>0.3</v>
      </c>
      <c r="W367" t="s">
        <v>1320</v>
      </c>
      <c r="X367">
        <v>27</v>
      </c>
      <c r="Y367">
        <v>27</v>
      </c>
      <c r="Z367" t="s">
        <v>1496</v>
      </c>
      <c r="AA367" t="s">
        <v>21</v>
      </c>
      <c r="AB367" t="s">
        <v>21</v>
      </c>
      <c r="AC367" t="s">
        <v>21</v>
      </c>
      <c r="AD367" t="s">
        <v>21</v>
      </c>
      <c r="AE367">
        <v>12.6</v>
      </c>
      <c r="AF367">
        <v>10</v>
      </c>
      <c r="AG367">
        <v>100</v>
      </c>
      <c r="AH367">
        <v>16.670000000000002</v>
      </c>
      <c r="AI367">
        <v>100</v>
      </c>
      <c r="AJ367">
        <v>16.670000000000002</v>
      </c>
      <c r="AK367">
        <v>760</v>
      </c>
      <c r="AL367" t="s">
        <v>21</v>
      </c>
      <c r="AM367">
        <v>0.03</v>
      </c>
      <c r="AN367" t="s">
        <v>21</v>
      </c>
      <c r="AO367" s="20">
        <v>8.4803891760413492</v>
      </c>
      <c r="AP367" t="s">
        <v>1537</v>
      </c>
      <c r="AQ367" t="s">
        <v>21</v>
      </c>
      <c r="AR367" t="b">
        <v>0</v>
      </c>
    </row>
    <row r="368" spans="1:46" x14ac:dyDescent="0.2">
      <c r="A368" t="s">
        <v>1495</v>
      </c>
      <c r="B368" t="s">
        <v>1264</v>
      </c>
      <c r="C368" t="s">
        <v>21</v>
      </c>
      <c r="D368" t="b">
        <v>1</v>
      </c>
      <c r="E368" t="s">
        <v>1505</v>
      </c>
      <c r="F368" t="s">
        <v>21</v>
      </c>
      <c r="G368" t="s">
        <v>21</v>
      </c>
      <c r="H368" t="s">
        <v>1212</v>
      </c>
      <c r="I368" t="s">
        <v>21</v>
      </c>
      <c r="J368" t="s">
        <v>705</v>
      </c>
      <c r="K368" t="s">
        <v>1086</v>
      </c>
      <c r="L368" t="s">
        <v>1278</v>
      </c>
      <c r="M368">
        <v>0.16</v>
      </c>
      <c r="N368">
        <v>0.11</v>
      </c>
      <c r="O368" t="s">
        <v>21</v>
      </c>
      <c r="P368" t="s">
        <v>21</v>
      </c>
      <c r="Q368" t="s">
        <v>1265</v>
      </c>
      <c r="R368" t="s">
        <v>1498</v>
      </c>
      <c r="S368">
        <v>0.14000000000000001</v>
      </c>
      <c r="T368">
        <v>0.19</v>
      </c>
      <c r="W368" t="s">
        <v>1320</v>
      </c>
      <c r="X368">
        <v>27</v>
      </c>
      <c r="Y368">
        <v>27</v>
      </c>
      <c r="Z368" t="s">
        <v>1496</v>
      </c>
      <c r="AA368" t="s">
        <v>21</v>
      </c>
      <c r="AB368" t="s">
        <v>21</v>
      </c>
      <c r="AC368" t="s">
        <v>21</v>
      </c>
      <c r="AD368" t="s">
        <v>21</v>
      </c>
      <c r="AE368">
        <v>12.6</v>
      </c>
      <c r="AF368">
        <v>10</v>
      </c>
      <c r="AG368">
        <v>100</v>
      </c>
      <c r="AH368">
        <v>16.670000000000002</v>
      </c>
      <c r="AI368">
        <v>100</v>
      </c>
      <c r="AJ368">
        <v>16.670000000000002</v>
      </c>
      <c r="AK368">
        <v>760</v>
      </c>
      <c r="AL368" t="s">
        <v>21</v>
      </c>
      <c r="AM368">
        <v>0.03</v>
      </c>
      <c r="AN368" t="s">
        <v>21</v>
      </c>
      <c r="AO368" s="20">
        <v>8.4803891760413492</v>
      </c>
      <c r="AP368" t="s">
        <v>1537</v>
      </c>
      <c r="AQ368" t="s">
        <v>21</v>
      </c>
      <c r="AR368" t="b">
        <v>0</v>
      </c>
    </row>
    <row r="369" spans="1:44" x14ac:dyDescent="0.2">
      <c r="A369" t="s">
        <v>1495</v>
      </c>
      <c r="B369" t="s">
        <v>1264</v>
      </c>
      <c r="C369" t="s">
        <v>21</v>
      </c>
      <c r="D369" t="b">
        <v>1</v>
      </c>
      <c r="E369" t="s">
        <v>1506</v>
      </c>
      <c r="F369" t="s">
        <v>21</v>
      </c>
      <c r="G369" t="s">
        <v>21</v>
      </c>
      <c r="H369" t="s">
        <v>1212</v>
      </c>
      <c r="I369" t="s">
        <v>21</v>
      </c>
      <c r="J369" t="s">
        <v>705</v>
      </c>
      <c r="K369" t="s">
        <v>1086</v>
      </c>
      <c r="L369" t="s">
        <v>1278</v>
      </c>
      <c r="M369">
        <v>0.09</v>
      </c>
      <c r="N369">
        <v>0.15</v>
      </c>
      <c r="O369" t="s">
        <v>21</v>
      </c>
      <c r="P369" t="s">
        <v>21</v>
      </c>
      <c r="Q369" t="s">
        <v>1265</v>
      </c>
      <c r="R369" t="s">
        <v>1498</v>
      </c>
      <c r="S369">
        <v>0.08</v>
      </c>
      <c r="T369">
        <v>0.15</v>
      </c>
      <c r="W369" t="s">
        <v>1320</v>
      </c>
      <c r="X369">
        <v>27</v>
      </c>
      <c r="Y369">
        <v>27</v>
      </c>
      <c r="Z369" t="s">
        <v>1496</v>
      </c>
      <c r="AA369" t="s">
        <v>21</v>
      </c>
      <c r="AB369" t="s">
        <v>21</v>
      </c>
      <c r="AC369" t="s">
        <v>21</v>
      </c>
      <c r="AD369" t="s">
        <v>21</v>
      </c>
      <c r="AE369">
        <v>12.6</v>
      </c>
      <c r="AF369">
        <v>10</v>
      </c>
      <c r="AG369">
        <v>100</v>
      </c>
      <c r="AH369">
        <v>16.670000000000002</v>
      </c>
      <c r="AI369">
        <v>100</v>
      </c>
      <c r="AJ369">
        <v>16.670000000000002</v>
      </c>
      <c r="AK369">
        <v>760</v>
      </c>
      <c r="AL369" t="s">
        <v>21</v>
      </c>
      <c r="AM369">
        <v>0.03</v>
      </c>
      <c r="AN369" t="s">
        <v>21</v>
      </c>
      <c r="AO369" s="20">
        <v>8.4803891760413492</v>
      </c>
      <c r="AP369" t="s">
        <v>1537</v>
      </c>
      <c r="AQ369" t="s">
        <v>21</v>
      </c>
      <c r="AR369" t="b">
        <v>0</v>
      </c>
    </row>
    <row r="370" spans="1:44" x14ac:dyDescent="0.2">
      <c r="A370" t="s">
        <v>1495</v>
      </c>
      <c r="B370" t="s">
        <v>1264</v>
      </c>
      <c r="C370" t="s">
        <v>21</v>
      </c>
      <c r="D370" t="b">
        <v>1</v>
      </c>
      <c r="E370" t="s">
        <v>1507</v>
      </c>
      <c r="F370" t="s">
        <v>21</v>
      </c>
      <c r="G370" t="s">
        <v>21</v>
      </c>
      <c r="H370" t="s">
        <v>1212</v>
      </c>
      <c r="I370" t="s">
        <v>21</v>
      </c>
      <c r="J370" t="s">
        <v>705</v>
      </c>
      <c r="K370" t="s">
        <v>1086</v>
      </c>
      <c r="L370" t="s">
        <v>1278</v>
      </c>
      <c r="M370">
        <v>0.72</v>
      </c>
      <c r="N370">
        <v>0.41</v>
      </c>
      <c r="O370" t="s">
        <v>21</v>
      </c>
      <c r="P370" t="s">
        <v>21</v>
      </c>
      <c r="Q370" t="s">
        <v>1265</v>
      </c>
      <c r="R370" t="s">
        <v>1498</v>
      </c>
      <c r="S370">
        <v>0.47</v>
      </c>
      <c r="T370">
        <v>0.46</v>
      </c>
      <c r="W370" t="s">
        <v>1320</v>
      </c>
      <c r="X370">
        <v>27</v>
      </c>
      <c r="Y370">
        <v>27</v>
      </c>
      <c r="Z370" t="s">
        <v>1496</v>
      </c>
      <c r="AA370" t="s">
        <v>21</v>
      </c>
      <c r="AB370" t="s">
        <v>21</v>
      </c>
      <c r="AC370" t="s">
        <v>21</v>
      </c>
      <c r="AD370" t="s">
        <v>21</v>
      </c>
      <c r="AE370">
        <v>12.6</v>
      </c>
      <c r="AF370">
        <v>10</v>
      </c>
      <c r="AG370">
        <v>100</v>
      </c>
      <c r="AH370">
        <v>16.670000000000002</v>
      </c>
      <c r="AI370">
        <v>100</v>
      </c>
      <c r="AJ370">
        <v>16.670000000000002</v>
      </c>
      <c r="AK370">
        <v>760</v>
      </c>
      <c r="AL370" t="s">
        <v>21</v>
      </c>
      <c r="AM370">
        <v>0.03</v>
      </c>
      <c r="AN370" t="s">
        <v>21</v>
      </c>
      <c r="AO370" s="20">
        <v>8.4803891760413492</v>
      </c>
      <c r="AP370" t="s">
        <v>1537</v>
      </c>
      <c r="AQ370" t="s">
        <v>21</v>
      </c>
      <c r="AR370" t="b">
        <v>0</v>
      </c>
    </row>
    <row r="371" spans="1:44" x14ac:dyDescent="0.2">
      <c r="A371" t="s">
        <v>1495</v>
      </c>
      <c r="B371" t="s">
        <v>1264</v>
      </c>
      <c r="C371" t="s">
        <v>21</v>
      </c>
      <c r="D371" t="b">
        <v>1</v>
      </c>
      <c r="E371" t="s">
        <v>1508</v>
      </c>
      <c r="F371" t="s">
        <v>21</v>
      </c>
      <c r="G371" t="s">
        <v>21</v>
      </c>
      <c r="H371" t="s">
        <v>1212</v>
      </c>
      <c r="I371" t="s">
        <v>21</v>
      </c>
      <c r="J371" t="s">
        <v>705</v>
      </c>
      <c r="K371" t="s">
        <v>1086</v>
      </c>
      <c r="L371" t="s">
        <v>1278</v>
      </c>
      <c r="M371">
        <v>0.23</v>
      </c>
      <c r="N371">
        <v>0.51</v>
      </c>
      <c r="O371" t="s">
        <v>21</v>
      </c>
      <c r="P371" t="s">
        <v>21</v>
      </c>
      <c r="Q371" t="s">
        <v>1265</v>
      </c>
      <c r="R371" t="s">
        <v>1498</v>
      </c>
      <c r="S371">
        <v>0.26</v>
      </c>
      <c r="T371">
        <v>0.54</v>
      </c>
      <c r="W371" t="s">
        <v>1320</v>
      </c>
      <c r="X371">
        <v>27</v>
      </c>
      <c r="Y371">
        <v>27</v>
      </c>
      <c r="Z371" t="s">
        <v>1496</v>
      </c>
      <c r="AA371" t="s">
        <v>21</v>
      </c>
      <c r="AB371" t="s">
        <v>21</v>
      </c>
      <c r="AC371" t="s">
        <v>21</v>
      </c>
      <c r="AD371" t="s">
        <v>21</v>
      </c>
      <c r="AE371">
        <v>12.6</v>
      </c>
      <c r="AF371">
        <v>10</v>
      </c>
      <c r="AG371">
        <v>100</v>
      </c>
      <c r="AH371">
        <v>16.670000000000002</v>
      </c>
      <c r="AI371">
        <v>100</v>
      </c>
      <c r="AJ371">
        <v>16.670000000000002</v>
      </c>
      <c r="AK371">
        <v>760</v>
      </c>
      <c r="AL371" t="s">
        <v>21</v>
      </c>
      <c r="AM371">
        <v>0.03</v>
      </c>
      <c r="AN371" t="s">
        <v>21</v>
      </c>
      <c r="AO371" s="20">
        <v>8.4803891760413492</v>
      </c>
      <c r="AP371" t="s">
        <v>1537</v>
      </c>
      <c r="AQ371" t="s">
        <v>21</v>
      </c>
      <c r="AR371" t="b">
        <v>0</v>
      </c>
    </row>
    <row r="372" spans="1:44" x14ac:dyDescent="0.2">
      <c r="A372" t="s">
        <v>1495</v>
      </c>
      <c r="B372" t="s">
        <v>1264</v>
      </c>
      <c r="C372" t="s">
        <v>21</v>
      </c>
      <c r="D372" t="b">
        <v>1</v>
      </c>
      <c r="E372" t="s">
        <v>1509</v>
      </c>
      <c r="F372" t="s">
        <v>21</v>
      </c>
      <c r="G372" t="s">
        <v>21</v>
      </c>
      <c r="H372" t="s">
        <v>1212</v>
      </c>
      <c r="I372" t="s">
        <v>21</v>
      </c>
      <c r="J372" t="s">
        <v>705</v>
      </c>
      <c r="K372" t="s">
        <v>1086</v>
      </c>
      <c r="L372" t="s">
        <v>1278</v>
      </c>
      <c r="M372">
        <v>0.44</v>
      </c>
      <c r="N372">
        <v>0.75</v>
      </c>
      <c r="O372" t="s">
        <v>21</v>
      </c>
      <c r="P372" t="s">
        <v>21</v>
      </c>
      <c r="Q372" t="s">
        <v>1265</v>
      </c>
      <c r="R372" t="s">
        <v>1498</v>
      </c>
      <c r="S372">
        <v>0.23</v>
      </c>
      <c r="T372">
        <v>0.62</v>
      </c>
      <c r="W372" t="s">
        <v>1320</v>
      </c>
      <c r="X372">
        <v>27</v>
      </c>
      <c r="Y372">
        <v>27</v>
      </c>
      <c r="Z372" t="s">
        <v>1496</v>
      </c>
      <c r="AA372" t="s">
        <v>21</v>
      </c>
      <c r="AB372" t="s">
        <v>21</v>
      </c>
      <c r="AC372" t="s">
        <v>21</v>
      </c>
      <c r="AD372" t="s">
        <v>21</v>
      </c>
      <c r="AE372">
        <v>12.6</v>
      </c>
      <c r="AF372">
        <v>10</v>
      </c>
      <c r="AG372">
        <v>100</v>
      </c>
      <c r="AH372">
        <v>16.670000000000002</v>
      </c>
      <c r="AI372">
        <v>100</v>
      </c>
      <c r="AJ372">
        <v>16.670000000000002</v>
      </c>
      <c r="AK372">
        <v>760</v>
      </c>
      <c r="AL372" t="s">
        <v>21</v>
      </c>
      <c r="AM372">
        <v>0.03</v>
      </c>
      <c r="AN372" t="s">
        <v>21</v>
      </c>
      <c r="AO372" s="20">
        <v>8.4803891760413492</v>
      </c>
      <c r="AP372" t="s">
        <v>1537</v>
      </c>
      <c r="AQ372" t="s">
        <v>21</v>
      </c>
      <c r="AR372" t="b">
        <v>0</v>
      </c>
    </row>
    <row r="373" spans="1:44" x14ac:dyDescent="0.2">
      <c r="A373" t="s">
        <v>1495</v>
      </c>
      <c r="B373" t="s">
        <v>1264</v>
      </c>
      <c r="C373" t="s">
        <v>21</v>
      </c>
      <c r="D373" t="b">
        <v>1</v>
      </c>
      <c r="E373" t="s">
        <v>1510</v>
      </c>
      <c r="F373" t="s">
        <v>21</v>
      </c>
      <c r="G373" t="s">
        <v>21</v>
      </c>
      <c r="H373" t="s">
        <v>1212</v>
      </c>
      <c r="I373" t="s">
        <v>21</v>
      </c>
      <c r="J373" t="s">
        <v>705</v>
      </c>
      <c r="K373" t="s">
        <v>1086</v>
      </c>
      <c r="L373" t="s">
        <v>1278</v>
      </c>
      <c r="M373">
        <v>4.13</v>
      </c>
      <c r="N373">
        <v>2.44</v>
      </c>
      <c r="O373" t="s">
        <v>21</v>
      </c>
      <c r="P373" t="s">
        <v>21</v>
      </c>
      <c r="Q373" t="s">
        <v>1265</v>
      </c>
      <c r="R373" t="s">
        <v>1498</v>
      </c>
      <c r="S373">
        <v>3.59</v>
      </c>
      <c r="T373">
        <v>1.05</v>
      </c>
      <c r="W373" t="s">
        <v>1320</v>
      </c>
      <c r="X373">
        <v>27</v>
      </c>
      <c r="Y373">
        <v>27</v>
      </c>
      <c r="Z373" t="s">
        <v>1496</v>
      </c>
      <c r="AA373" t="s">
        <v>21</v>
      </c>
      <c r="AB373" t="s">
        <v>21</v>
      </c>
      <c r="AC373" t="s">
        <v>21</v>
      </c>
      <c r="AD373" t="s">
        <v>21</v>
      </c>
      <c r="AE373">
        <v>12.6</v>
      </c>
      <c r="AF373">
        <v>10</v>
      </c>
      <c r="AG373">
        <v>100</v>
      </c>
      <c r="AH373">
        <v>16.670000000000002</v>
      </c>
      <c r="AI373">
        <v>100</v>
      </c>
      <c r="AJ373">
        <v>16.670000000000002</v>
      </c>
      <c r="AK373">
        <v>760</v>
      </c>
      <c r="AL373" t="s">
        <v>21</v>
      </c>
      <c r="AM373">
        <v>0.03</v>
      </c>
      <c r="AN373" t="s">
        <v>21</v>
      </c>
      <c r="AO373" s="20">
        <v>8.4803891760413492</v>
      </c>
      <c r="AP373" t="s">
        <v>1537</v>
      </c>
      <c r="AQ373" t="s">
        <v>21</v>
      </c>
      <c r="AR373" t="b">
        <v>0</v>
      </c>
    </row>
    <row r="374" spans="1:44" x14ac:dyDescent="0.2">
      <c r="A374" t="s">
        <v>1495</v>
      </c>
      <c r="B374" t="s">
        <v>1264</v>
      </c>
      <c r="C374" t="s">
        <v>21</v>
      </c>
      <c r="D374" t="b">
        <v>1</v>
      </c>
      <c r="E374" t="s">
        <v>1511</v>
      </c>
      <c r="F374" t="s">
        <v>21</v>
      </c>
      <c r="G374" t="s">
        <v>21</v>
      </c>
      <c r="H374" t="s">
        <v>1212</v>
      </c>
      <c r="I374" t="s">
        <v>21</v>
      </c>
      <c r="J374" t="s">
        <v>705</v>
      </c>
      <c r="K374" t="s">
        <v>1086</v>
      </c>
      <c r="L374" t="s">
        <v>1278</v>
      </c>
      <c r="M374">
        <v>0.79</v>
      </c>
      <c r="N374">
        <v>0.64</v>
      </c>
      <c r="O374" t="s">
        <v>21</v>
      </c>
      <c r="P374" t="s">
        <v>21</v>
      </c>
      <c r="Q374" t="s">
        <v>1265</v>
      </c>
      <c r="R374" t="s">
        <v>1498</v>
      </c>
      <c r="S374">
        <v>0.51</v>
      </c>
      <c r="T374">
        <v>0.62</v>
      </c>
      <c r="W374" t="s">
        <v>1320</v>
      </c>
      <c r="X374">
        <v>27</v>
      </c>
      <c r="Y374">
        <v>27</v>
      </c>
      <c r="Z374" t="s">
        <v>1496</v>
      </c>
      <c r="AA374" t="s">
        <v>21</v>
      </c>
      <c r="AB374" t="s">
        <v>21</v>
      </c>
      <c r="AC374" t="s">
        <v>21</v>
      </c>
      <c r="AD374" t="s">
        <v>21</v>
      </c>
      <c r="AE374">
        <v>12.6</v>
      </c>
      <c r="AF374">
        <v>10</v>
      </c>
      <c r="AG374">
        <v>100</v>
      </c>
      <c r="AH374">
        <v>16.670000000000002</v>
      </c>
      <c r="AI374">
        <v>100</v>
      </c>
      <c r="AJ374">
        <v>16.670000000000002</v>
      </c>
      <c r="AK374">
        <v>760</v>
      </c>
      <c r="AL374" t="s">
        <v>21</v>
      </c>
      <c r="AM374">
        <v>0.03</v>
      </c>
      <c r="AN374" t="s">
        <v>21</v>
      </c>
      <c r="AO374" s="20">
        <v>8.4803891760413492</v>
      </c>
      <c r="AP374" t="s">
        <v>1537</v>
      </c>
      <c r="AQ374" t="s">
        <v>21</v>
      </c>
      <c r="AR374" t="b">
        <v>0</v>
      </c>
    </row>
    <row r="375" spans="1:44" x14ac:dyDescent="0.2">
      <c r="A375" t="s">
        <v>1495</v>
      </c>
      <c r="B375" t="s">
        <v>1264</v>
      </c>
      <c r="C375" t="s">
        <v>21</v>
      </c>
      <c r="D375" t="b">
        <v>1</v>
      </c>
      <c r="E375" t="s">
        <v>1512</v>
      </c>
      <c r="F375" t="s">
        <v>21</v>
      </c>
      <c r="G375" t="s">
        <v>21</v>
      </c>
      <c r="H375" t="s">
        <v>1212</v>
      </c>
      <c r="I375" t="s">
        <v>21</v>
      </c>
      <c r="J375" t="s">
        <v>705</v>
      </c>
      <c r="K375" t="s">
        <v>1086</v>
      </c>
      <c r="L375" t="s">
        <v>1278</v>
      </c>
      <c r="M375">
        <v>0.66</v>
      </c>
      <c r="N375">
        <v>1.22</v>
      </c>
      <c r="O375" t="s">
        <v>21</v>
      </c>
      <c r="P375" t="s">
        <v>21</v>
      </c>
      <c r="Q375" t="s">
        <v>1265</v>
      </c>
      <c r="R375" t="s">
        <v>1498</v>
      </c>
      <c r="S375">
        <v>0.18</v>
      </c>
      <c r="T375">
        <v>0.42</v>
      </c>
      <c r="W375" t="s">
        <v>1320</v>
      </c>
      <c r="X375">
        <v>27</v>
      </c>
      <c r="Y375">
        <v>27</v>
      </c>
      <c r="Z375" t="s">
        <v>1496</v>
      </c>
      <c r="AA375" t="s">
        <v>21</v>
      </c>
      <c r="AB375" t="s">
        <v>21</v>
      </c>
      <c r="AC375" t="s">
        <v>21</v>
      </c>
      <c r="AD375" t="s">
        <v>21</v>
      </c>
      <c r="AE375">
        <v>12.6</v>
      </c>
      <c r="AF375">
        <v>10</v>
      </c>
      <c r="AG375">
        <v>100</v>
      </c>
      <c r="AH375">
        <v>16.670000000000002</v>
      </c>
      <c r="AI375">
        <v>100</v>
      </c>
      <c r="AJ375">
        <v>16.670000000000002</v>
      </c>
      <c r="AK375">
        <v>760</v>
      </c>
      <c r="AL375" t="s">
        <v>21</v>
      </c>
      <c r="AM375">
        <v>0.03</v>
      </c>
      <c r="AN375" t="s">
        <v>21</v>
      </c>
      <c r="AO375" s="20">
        <v>8.4803891760413492</v>
      </c>
      <c r="AP375" t="s">
        <v>1537</v>
      </c>
      <c r="AQ375" t="s">
        <v>21</v>
      </c>
      <c r="AR375" t="b">
        <v>0</v>
      </c>
    </row>
    <row r="376" spans="1:44" x14ac:dyDescent="0.2">
      <c r="A376" t="s">
        <v>1495</v>
      </c>
      <c r="B376" t="s">
        <v>1264</v>
      </c>
      <c r="C376" t="s">
        <v>21</v>
      </c>
      <c r="D376" t="b">
        <v>1</v>
      </c>
      <c r="E376" t="s">
        <v>1513</v>
      </c>
      <c r="F376" t="s">
        <v>21</v>
      </c>
      <c r="G376" t="s">
        <v>21</v>
      </c>
      <c r="H376" t="s">
        <v>1212</v>
      </c>
      <c r="I376" t="s">
        <v>21</v>
      </c>
      <c r="J376" t="s">
        <v>705</v>
      </c>
      <c r="K376" t="s">
        <v>1086</v>
      </c>
      <c r="L376" t="s">
        <v>1278</v>
      </c>
      <c r="M376">
        <v>0.48</v>
      </c>
      <c r="N376">
        <v>0.3</v>
      </c>
      <c r="O376" t="s">
        <v>21</v>
      </c>
      <c r="P376" t="s">
        <v>21</v>
      </c>
      <c r="Q376" t="s">
        <v>1265</v>
      </c>
      <c r="R376" t="s">
        <v>1498</v>
      </c>
      <c r="S376">
        <v>0.17</v>
      </c>
      <c r="T376">
        <v>0.27</v>
      </c>
      <c r="W376" t="s">
        <v>1320</v>
      </c>
      <c r="X376">
        <v>27</v>
      </c>
      <c r="Y376">
        <v>27</v>
      </c>
      <c r="Z376" t="s">
        <v>1496</v>
      </c>
      <c r="AA376" t="s">
        <v>21</v>
      </c>
      <c r="AB376" t="s">
        <v>21</v>
      </c>
      <c r="AC376" t="s">
        <v>21</v>
      </c>
      <c r="AD376" t="s">
        <v>21</v>
      </c>
      <c r="AE376">
        <v>12.6</v>
      </c>
      <c r="AF376">
        <v>10</v>
      </c>
      <c r="AG376">
        <v>100</v>
      </c>
      <c r="AH376">
        <v>16.670000000000002</v>
      </c>
      <c r="AI376">
        <v>100</v>
      </c>
      <c r="AJ376">
        <v>16.670000000000002</v>
      </c>
      <c r="AK376">
        <v>760</v>
      </c>
      <c r="AL376" t="s">
        <v>21</v>
      </c>
      <c r="AM376">
        <v>0.03</v>
      </c>
      <c r="AN376" t="s">
        <v>21</v>
      </c>
      <c r="AO376" s="20">
        <v>8.4803891760413492</v>
      </c>
      <c r="AP376" t="s">
        <v>1537</v>
      </c>
      <c r="AQ376" t="s">
        <v>21</v>
      </c>
      <c r="AR376" t="b">
        <v>0</v>
      </c>
    </row>
    <row r="377" spans="1:44" x14ac:dyDescent="0.2">
      <c r="A377" t="s">
        <v>1495</v>
      </c>
      <c r="B377" t="s">
        <v>1264</v>
      </c>
      <c r="C377" t="s">
        <v>21</v>
      </c>
      <c r="D377" t="b">
        <v>1</v>
      </c>
      <c r="E377" t="s">
        <v>1514</v>
      </c>
      <c r="F377" t="s">
        <v>21</v>
      </c>
      <c r="G377" t="s">
        <v>21</v>
      </c>
      <c r="H377" t="s">
        <v>1212</v>
      </c>
      <c r="I377" t="s">
        <v>21</v>
      </c>
      <c r="J377" t="s">
        <v>705</v>
      </c>
      <c r="K377" t="s">
        <v>1086</v>
      </c>
      <c r="L377" t="s">
        <v>1278</v>
      </c>
      <c r="M377">
        <v>0.28000000000000003</v>
      </c>
      <c r="N377">
        <v>0.2</v>
      </c>
      <c r="O377" t="s">
        <v>21</v>
      </c>
      <c r="P377" t="s">
        <v>21</v>
      </c>
      <c r="Q377" t="s">
        <v>1265</v>
      </c>
      <c r="R377" t="s">
        <v>1498</v>
      </c>
      <c r="S377">
        <v>0.17</v>
      </c>
      <c r="T377">
        <v>0.16</v>
      </c>
      <c r="W377" t="s">
        <v>1320</v>
      </c>
      <c r="X377">
        <v>27</v>
      </c>
      <c r="Y377">
        <v>27</v>
      </c>
      <c r="Z377" t="s">
        <v>1496</v>
      </c>
      <c r="AA377" t="s">
        <v>21</v>
      </c>
      <c r="AB377" t="s">
        <v>21</v>
      </c>
      <c r="AC377" t="s">
        <v>21</v>
      </c>
      <c r="AD377" t="s">
        <v>21</v>
      </c>
      <c r="AE377">
        <v>12.6</v>
      </c>
      <c r="AF377">
        <v>10</v>
      </c>
      <c r="AG377">
        <v>100</v>
      </c>
      <c r="AH377">
        <v>16.670000000000002</v>
      </c>
      <c r="AI377">
        <v>100</v>
      </c>
      <c r="AJ377">
        <v>16.670000000000002</v>
      </c>
      <c r="AK377">
        <v>760</v>
      </c>
      <c r="AL377" t="s">
        <v>21</v>
      </c>
      <c r="AM377">
        <v>0.03</v>
      </c>
      <c r="AN377" t="s">
        <v>21</v>
      </c>
      <c r="AO377" s="20">
        <v>8.4803891760413492</v>
      </c>
      <c r="AP377" t="s">
        <v>1537</v>
      </c>
      <c r="AQ377" t="s">
        <v>21</v>
      </c>
      <c r="AR377" t="b">
        <v>0</v>
      </c>
    </row>
    <row r="378" spans="1:44" x14ac:dyDescent="0.2">
      <c r="A378" t="s">
        <v>1495</v>
      </c>
      <c r="B378" t="s">
        <v>1264</v>
      </c>
      <c r="C378" t="s">
        <v>21</v>
      </c>
      <c r="D378" t="b">
        <v>1</v>
      </c>
      <c r="E378" t="s">
        <v>1520</v>
      </c>
      <c r="F378" t="s">
        <v>21</v>
      </c>
      <c r="G378" t="s">
        <v>21</v>
      </c>
      <c r="H378" t="s">
        <v>1212</v>
      </c>
      <c r="I378" t="s">
        <v>21</v>
      </c>
      <c r="J378" t="s">
        <v>705</v>
      </c>
      <c r="K378" t="s">
        <v>1086</v>
      </c>
      <c r="L378" t="s">
        <v>1278</v>
      </c>
      <c r="M378">
        <v>0.18</v>
      </c>
      <c r="N378">
        <v>0.15</v>
      </c>
      <c r="O378" t="s">
        <v>21</v>
      </c>
      <c r="P378" t="s">
        <v>21</v>
      </c>
      <c r="Q378" t="s">
        <v>1265</v>
      </c>
      <c r="R378" t="s">
        <v>1498</v>
      </c>
      <c r="S378">
        <v>0.14000000000000001</v>
      </c>
      <c r="T378">
        <v>0.17</v>
      </c>
      <c r="W378" t="s">
        <v>1320</v>
      </c>
      <c r="X378">
        <v>27</v>
      </c>
      <c r="Y378">
        <v>27</v>
      </c>
      <c r="Z378" t="s">
        <v>1496</v>
      </c>
      <c r="AA378" t="s">
        <v>21</v>
      </c>
      <c r="AB378" t="s">
        <v>21</v>
      </c>
      <c r="AC378" t="s">
        <v>21</v>
      </c>
      <c r="AD378" t="s">
        <v>21</v>
      </c>
      <c r="AE378">
        <v>12.6</v>
      </c>
      <c r="AF378">
        <v>10</v>
      </c>
      <c r="AG378">
        <v>100</v>
      </c>
      <c r="AH378">
        <v>16.670000000000002</v>
      </c>
      <c r="AI378">
        <v>100</v>
      </c>
      <c r="AJ378">
        <v>16.670000000000002</v>
      </c>
      <c r="AK378">
        <v>760</v>
      </c>
      <c r="AL378" t="s">
        <v>21</v>
      </c>
      <c r="AM378">
        <v>0.03</v>
      </c>
      <c r="AN378" t="s">
        <v>21</v>
      </c>
      <c r="AO378" s="20">
        <v>8.4803891760413492</v>
      </c>
      <c r="AP378" t="s">
        <v>1537</v>
      </c>
      <c r="AQ378" t="s">
        <v>21</v>
      </c>
      <c r="AR378" t="b">
        <v>0</v>
      </c>
    </row>
    <row r="379" spans="1:44" x14ac:dyDescent="0.2">
      <c r="A379" t="s">
        <v>1495</v>
      </c>
      <c r="B379" t="s">
        <v>1264</v>
      </c>
      <c r="C379" t="s">
        <v>21</v>
      </c>
      <c r="D379" t="b">
        <v>1</v>
      </c>
      <c r="E379" t="s">
        <v>1515</v>
      </c>
      <c r="F379" t="s">
        <v>21</v>
      </c>
      <c r="G379" t="s">
        <v>21</v>
      </c>
      <c r="H379" t="s">
        <v>1212</v>
      </c>
      <c r="I379" t="s">
        <v>21</v>
      </c>
      <c r="J379" t="s">
        <v>705</v>
      </c>
      <c r="K379" t="s">
        <v>1086</v>
      </c>
      <c r="L379" t="s">
        <v>1278</v>
      </c>
      <c r="M379">
        <v>0.14000000000000001</v>
      </c>
      <c r="N379">
        <v>0.15</v>
      </c>
      <c r="O379" t="s">
        <v>21</v>
      </c>
      <c r="P379" t="s">
        <v>21</v>
      </c>
      <c r="Q379" t="s">
        <v>1265</v>
      </c>
      <c r="R379" t="s">
        <v>1498</v>
      </c>
      <c r="S379">
        <v>0.25</v>
      </c>
      <c r="T379">
        <v>0.13</v>
      </c>
      <c r="W379" t="s">
        <v>1320</v>
      </c>
      <c r="X379">
        <v>27</v>
      </c>
      <c r="Y379">
        <v>27</v>
      </c>
      <c r="Z379" t="s">
        <v>1496</v>
      </c>
      <c r="AA379" t="s">
        <v>21</v>
      </c>
      <c r="AB379" t="s">
        <v>21</v>
      </c>
      <c r="AC379" t="s">
        <v>21</v>
      </c>
      <c r="AD379" t="s">
        <v>21</v>
      </c>
      <c r="AE379">
        <v>12.6</v>
      </c>
      <c r="AF379">
        <v>10</v>
      </c>
      <c r="AG379">
        <v>100</v>
      </c>
      <c r="AH379">
        <v>16.670000000000002</v>
      </c>
      <c r="AI379">
        <v>100</v>
      </c>
      <c r="AJ379">
        <v>16.670000000000002</v>
      </c>
      <c r="AK379">
        <v>760</v>
      </c>
      <c r="AL379" t="s">
        <v>21</v>
      </c>
      <c r="AM379">
        <v>0.03</v>
      </c>
      <c r="AN379" t="s">
        <v>21</v>
      </c>
      <c r="AO379" s="20">
        <v>8.4803891760413492</v>
      </c>
      <c r="AP379" t="s">
        <v>1537</v>
      </c>
      <c r="AQ379" t="s">
        <v>21</v>
      </c>
      <c r="AR379" t="b">
        <v>0</v>
      </c>
    </row>
    <row r="380" spans="1:44" x14ac:dyDescent="0.2">
      <c r="A380" t="s">
        <v>1495</v>
      </c>
      <c r="B380" t="s">
        <v>1264</v>
      </c>
      <c r="C380" t="s">
        <v>21</v>
      </c>
      <c r="D380" t="b">
        <v>1</v>
      </c>
      <c r="E380" t="s">
        <v>1516</v>
      </c>
      <c r="F380" t="s">
        <v>21</v>
      </c>
      <c r="G380" t="s">
        <v>21</v>
      </c>
      <c r="H380" t="s">
        <v>1212</v>
      </c>
      <c r="I380" t="s">
        <v>21</v>
      </c>
      <c r="J380" t="s">
        <v>705</v>
      </c>
      <c r="K380" t="s">
        <v>1086</v>
      </c>
      <c r="L380" t="s">
        <v>1278</v>
      </c>
      <c r="M380">
        <v>0.12</v>
      </c>
      <c r="N380">
        <v>0.12</v>
      </c>
      <c r="O380" t="s">
        <v>21</v>
      </c>
      <c r="P380" t="s">
        <v>21</v>
      </c>
      <c r="Q380" t="s">
        <v>1265</v>
      </c>
      <c r="R380" t="s">
        <v>1498</v>
      </c>
      <c r="S380">
        <v>0.04</v>
      </c>
      <c r="T380">
        <v>0.13</v>
      </c>
      <c r="W380" t="s">
        <v>1320</v>
      </c>
      <c r="X380">
        <v>27</v>
      </c>
      <c r="Y380">
        <v>27</v>
      </c>
      <c r="Z380" t="s">
        <v>1496</v>
      </c>
      <c r="AA380" t="s">
        <v>21</v>
      </c>
      <c r="AB380" t="s">
        <v>21</v>
      </c>
      <c r="AC380" t="s">
        <v>21</v>
      </c>
      <c r="AD380" t="s">
        <v>21</v>
      </c>
      <c r="AE380">
        <v>12.6</v>
      </c>
      <c r="AF380">
        <v>10</v>
      </c>
      <c r="AG380">
        <v>100</v>
      </c>
      <c r="AH380">
        <v>16.670000000000002</v>
      </c>
      <c r="AI380">
        <v>100</v>
      </c>
      <c r="AJ380">
        <v>16.670000000000002</v>
      </c>
      <c r="AK380">
        <v>760</v>
      </c>
      <c r="AL380" t="s">
        <v>21</v>
      </c>
      <c r="AM380">
        <v>0.03</v>
      </c>
      <c r="AN380" t="s">
        <v>21</v>
      </c>
      <c r="AO380" s="20">
        <v>8.4803891760413492</v>
      </c>
      <c r="AP380" t="s">
        <v>1537</v>
      </c>
      <c r="AQ380" t="s">
        <v>21</v>
      </c>
      <c r="AR380" t="b">
        <v>0</v>
      </c>
    </row>
    <row r="381" spans="1:44" x14ac:dyDescent="0.2">
      <c r="A381" t="s">
        <v>1495</v>
      </c>
      <c r="B381" t="s">
        <v>1264</v>
      </c>
      <c r="C381" t="s">
        <v>21</v>
      </c>
      <c r="D381" t="b">
        <v>1</v>
      </c>
      <c r="E381" t="s">
        <v>1517</v>
      </c>
      <c r="F381" t="s">
        <v>21</v>
      </c>
      <c r="G381" t="s">
        <v>21</v>
      </c>
      <c r="H381" t="s">
        <v>1212</v>
      </c>
      <c r="I381" t="s">
        <v>21</v>
      </c>
      <c r="J381" t="s">
        <v>705</v>
      </c>
      <c r="K381" t="s">
        <v>1086</v>
      </c>
      <c r="L381" t="s">
        <v>1278</v>
      </c>
      <c r="M381">
        <v>0.67</v>
      </c>
      <c r="N381">
        <v>0.88</v>
      </c>
      <c r="O381" t="s">
        <v>21</v>
      </c>
      <c r="P381" t="s">
        <v>21</v>
      </c>
      <c r="Q381" t="s">
        <v>1265</v>
      </c>
      <c r="R381" t="s">
        <v>1498</v>
      </c>
      <c r="S381">
        <v>0.55000000000000004</v>
      </c>
      <c r="T381">
        <v>0.23</v>
      </c>
      <c r="W381" t="s">
        <v>1320</v>
      </c>
      <c r="X381">
        <v>27</v>
      </c>
      <c r="Y381">
        <v>27</v>
      </c>
      <c r="Z381" t="s">
        <v>1496</v>
      </c>
      <c r="AA381" t="s">
        <v>21</v>
      </c>
      <c r="AB381" t="s">
        <v>21</v>
      </c>
      <c r="AC381" t="s">
        <v>21</v>
      </c>
      <c r="AD381" t="s">
        <v>21</v>
      </c>
      <c r="AE381">
        <v>12.6</v>
      </c>
      <c r="AF381">
        <v>10</v>
      </c>
      <c r="AG381">
        <v>100</v>
      </c>
      <c r="AH381">
        <v>16.670000000000002</v>
      </c>
      <c r="AI381">
        <v>100</v>
      </c>
      <c r="AJ381">
        <v>16.670000000000002</v>
      </c>
      <c r="AK381">
        <v>760</v>
      </c>
      <c r="AL381" t="s">
        <v>21</v>
      </c>
      <c r="AM381">
        <v>0.03</v>
      </c>
      <c r="AN381" t="s">
        <v>21</v>
      </c>
      <c r="AO381" s="20">
        <v>8.4803891760413492</v>
      </c>
      <c r="AP381" t="s">
        <v>1537</v>
      </c>
      <c r="AQ381" t="s">
        <v>21</v>
      </c>
      <c r="AR381" t="b">
        <v>0</v>
      </c>
    </row>
    <row r="382" spans="1:44" x14ac:dyDescent="0.2">
      <c r="A382" t="s">
        <v>1495</v>
      </c>
      <c r="B382" t="s">
        <v>1264</v>
      </c>
      <c r="C382" t="s">
        <v>21</v>
      </c>
      <c r="D382" t="b">
        <v>1</v>
      </c>
      <c r="E382" t="s">
        <v>1518</v>
      </c>
      <c r="F382" t="s">
        <v>21</v>
      </c>
      <c r="G382" t="s">
        <v>21</v>
      </c>
      <c r="H382" t="s">
        <v>1212</v>
      </c>
      <c r="I382" t="s">
        <v>21</v>
      </c>
      <c r="J382" t="s">
        <v>705</v>
      </c>
      <c r="K382" t="s">
        <v>1086</v>
      </c>
      <c r="L382" t="s">
        <v>1278</v>
      </c>
      <c r="M382">
        <v>1.19</v>
      </c>
      <c r="N382">
        <v>0.56999999999999995</v>
      </c>
      <c r="O382" t="s">
        <v>21</v>
      </c>
      <c r="P382" t="s">
        <v>21</v>
      </c>
      <c r="Q382" t="s">
        <v>1265</v>
      </c>
      <c r="R382" t="s">
        <v>1498</v>
      </c>
      <c r="S382">
        <v>0.56000000000000005</v>
      </c>
      <c r="T382">
        <v>0.14000000000000001</v>
      </c>
      <c r="W382" t="s">
        <v>1320</v>
      </c>
      <c r="X382">
        <v>27</v>
      </c>
      <c r="Y382">
        <v>27</v>
      </c>
      <c r="Z382" t="s">
        <v>1496</v>
      </c>
      <c r="AA382" t="s">
        <v>21</v>
      </c>
      <c r="AB382" t="s">
        <v>21</v>
      </c>
      <c r="AC382" t="s">
        <v>21</v>
      </c>
      <c r="AD382" t="s">
        <v>21</v>
      </c>
      <c r="AE382">
        <v>12.6</v>
      </c>
      <c r="AF382">
        <v>10</v>
      </c>
      <c r="AG382">
        <v>100</v>
      </c>
      <c r="AH382">
        <v>16.670000000000002</v>
      </c>
      <c r="AI382">
        <v>100</v>
      </c>
      <c r="AJ382">
        <v>16.670000000000002</v>
      </c>
      <c r="AK382">
        <v>760</v>
      </c>
      <c r="AL382" t="s">
        <v>21</v>
      </c>
      <c r="AM382">
        <v>0.03</v>
      </c>
      <c r="AN382" t="s">
        <v>21</v>
      </c>
      <c r="AO382" s="20">
        <v>8.4803891760413492</v>
      </c>
      <c r="AP382" t="s">
        <v>1537</v>
      </c>
      <c r="AQ382" t="s">
        <v>21</v>
      </c>
      <c r="AR382" t="b">
        <v>0</v>
      </c>
    </row>
    <row r="383" spans="1:44" ht="16" x14ac:dyDescent="0.2">
      <c r="A383" t="s">
        <v>1495</v>
      </c>
      <c r="B383" t="s">
        <v>1264</v>
      </c>
      <c r="C383" t="s">
        <v>21</v>
      </c>
      <c r="D383" t="b">
        <v>1</v>
      </c>
      <c r="E383" t="s">
        <v>1499</v>
      </c>
      <c r="F383" t="s">
        <v>21</v>
      </c>
      <c r="G383" t="s">
        <v>21</v>
      </c>
      <c r="H383" t="s">
        <v>1212</v>
      </c>
      <c r="I383" t="s">
        <v>21</v>
      </c>
      <c r="J383" t="s">
        <v>705</v>
      </c>
      <c r="K383" t="s">
        <v>1086</v>
      </c>
      <c r="L383" t="s">
        <v>1278</v>
      </c>
      <c r="M383">
        <v>1.24</v>
      </c>
      <c r="N383" s="19">
        <v>2.2999999999999998</v>
      </c>
      <c r="O383" t="s">
        <v>21</v>
      </c>
      <c r="P383" t="s">
        <v>21</v>
      </c>
      <c r="Q383" t="s">
        <v>1265</v>
      </c>
      <c r="R383" t="s">
        <v>1498</v>
      </c>
      <c r="S383">
        <v>0.43</v>
      </c>
      <c r="T383">
        <v>0.57999999999999996</v>
      </c>
      <c r="W383" t="s">
        <v>1320</v>
      </c>
      <c r="X383">
        <v>27</v>
      </c>
      <c r="Y383">
        <v>27</v>
      </c>
      <c r="Z383" t="s">
        <v>1496</v>
      </c>
      <c r="AA383" t="s">
        <v>21</v>
      </c>
      <c r="AB383" t="s">
        <v>21</v>
      </c>
      <c r="AC383" t="s">
        <v>21</v>
      </c>
      <c r="AD383" t="s">
        <v>21</v>
      </c>
      <c r="AE383">
        <v>12.6</v>
      </c>
      <c r="AF383">
        <v>10</v>
      </c>
      <c r="AG383">
        <v>100</v>
      </c>
      <c r="AH383">
        <v>16.670000000000002</v>
      </c>
      <c r="AI383">
        <v>100</v>
      </c>
      <c r="AJ383">
        <v>16.670000000000002</v>
      </c>
      <c r="AK383">
        <v>760</v>
      </c>
      <c r="AL383" t="s">
        <v>21</v>
      </c>
      <c r="AM383">
        <v>0.03</v>
      </c>
      <c r="AN383" t="s">
        <v>21</v>
      </c>
      <c r="AO383" s="20">
        <v>8.4803891760413492</v>
      </c>
      <c r="AP383" t="s">
        <v>1537</v>
      </c>
      <c r="AQ383" t="s">
        <v>21</v>
      </c>
      <c r="AR383" t="b">
        <v>0</v>
      </c>
    </row>
    <row r="384" spans="1:44" ht="16" x14ac:dyDescent="0.2">
      <c r="A384" t="s">
        <v>1495</v>
      </c>
      <c r="B384" t="s">
        <v>1264</v>
      </c>
      <c r="C384" t="s">
        <v>21</v>
      </c>
      <c r="D384" t="b">
        <v>1</v>
      </c>
      <c r="E384" t="s">
        <v>1500</v>
      </c>
      <c r="F384" t="s">
        <v>21</v>
      </c>
      <c r="G384" t="s">
        <v>21</v>
      </c>
      <c r="H384" t="s">
        <v>1212</v>
      </c>
      <c r="I384" t="s">
        <v>21</v>
      </c>
      <c r="J384" t="s">
        <v>705</v>
      </c>
      <c r="K384" t="s">
        <v>1086</v>
      </c>
      <c r="L384" t="s">
        <v>1278</v>
      </c>
      <c r="M384">
        <v>0.45</v>
      </c>
      <c r="N384" s="19">
        <v>0.96</v>
      </c>
      <c r="O384" t="s">
        <v>21</v>
      </c>
      <c r="P384" t="s">
        <v>21</v>
      </c>
      <c r="Q384" t="s">
        <v>1265</v>
      </c>
      <c r="R384" t="s">
        <v>1498</v>
      </c>
      <c r="S384">
        <v>0.32</v>
      </c>
      <c r="T384">
        <v>0.53</v>
      </c>
      <c r="W384" t="s">
        <v>1320</v>
      </c>
      <c r="X384">
        <v>27</v>
      </c>
      <c r="Y384">
        <v>27</v>
      </c>
      <c r="Z384" t="s">
        <v>1496</v>
      </c>
      <c r="AA384" t="s">
        <v>21</v>
      </c>
      <c r="AB384" t="s">
        <v>21</v>
      </c>
      <c r="AC384" t="s">
        <v>21</v>
      </c>
      <c r="AD384" t="s">
        <v>21</v>
      </c>
      <c r="AE384">
        <v>12.6</v>
      </c>
      <c r="AF384">
        <v>10</v>
      </c>
      <c r="AG384">
        <v>100</v>
      </c>
      <c r="AH384">
        <v>16.670000000000002</v>
      </c>
      <c r="AI384">
        <v>100</v>
      </c>
      <c r="AJ384">
        <v>16.670000000000002</v>
      </c>
      <c r="AK384">
        <v>760</v>
      </c>
      <c r="AL384" t="s">
        <v>21</v>
      </c>
      <c r="AM384">
        <v>0.03</v>
      </c>
      <c r="AN384" t="s">
        <v>21</v>
      </c>
      <c r="AO384" s="20">
        <v>8.4803891760413492</v>
      </c>
      <c r="AP384" t="s">
        <v>1537</v>
      </c>
      <c r="AQ384" t="s">
        <v>21</v>
      </c>
      <c r="AR384" t="b">
        <v>0</v>
      </c>
    </row>
    <row r="385" spans="1:44" ht="16" x14ac:dyDescent="0.2">
      <c r="A385" t="s">
        <v>1495</v>
      </c>
      <c r="B385" t="s">
        <v>1264</v>
      </c>
      <c r="C385" t="s">
        <v>21</v>
      </c>
      <c r="D385" t="b">
        <v>1</v>
      </c>
      <c r="E385" t="s">
        <v>1501</v>
      </c>
      <c r="F385" t="s">
        <v>21</v>
      </c>
      <c r="G385" t="s">
        <v>21</v>
      </c>
      <c r="H385" t="s">
        <v>1212</v>
      </c>
      <c r="I385" t="s">
        <v>21</v>
      </c>
      <c r="J385" t="s">
        <v>705</v>
      </c>
      <c r="K385" t="s">
        <v>1086</v>
      </c>
      <c r="L385" t="s">
        <v>1278</v>
      </c>
      <c r="M385">
        <v>0.37</v>
      </c>
      <c r="N385" s="19">
        <v>0.5</v>
      </c>
      <c r="O385" t="s">
        <v>21</v>
      </c>
      <c r="P385" t="s">
        <v>21</v>
      </c>
      <c r="Q385" t="s">
        <v>1265</v>
      </c>
      <c r="R385" t="s">
        <v>1498</v>
      </c>
      <c r="S385">
        <v>0.16</v>
      </c>
      <c r="T385">
        <v>0.26</v>
      </c>
      <c r="W385" t="s">
        <v>1320</v>
      </c>
      <c r="X385">
        <v>27</v>
      </c>
      <c r="Y385">
        <v>27</v>
      </c>
      <c r="Z385" t="s">
        <v>1496</v>
      </c>
      <c r="AA385" t="s">
        <v>21</v>
      </c>
      <c r="AB385" t="s">
        <v>21</v>
      </c>
      <c r="AC385" t="s">
        <v>21</v>
      </c>
      <c r="AD385" t="s">
        <v>21</v>
      </c>
      <c r="AE385">
        <v>12.6</v>
      </c>
      <c r="AF385">
        <v>10</v>
      </c>
      <c r="AG385">
        <v>100</v>
      </c>
      <c r="AH385">
        <v>16.670000000000002</v>
      </c>
      <c r="AI385">
        <v>100</v>
      </c>
      <c r="AJ385">
        <v>16.670000000000002</v>
      </c>
      <c r="AK385">
        <v>760</v>
      </c>
      <c r="AL385" t="s">
        <v>21</v>
      </c>
      <c r="AM385">
        <v>0.03</v>
      </c>
      <c r="AN385" t="s">
        <v>21</v>
      </c>
      <c r="AO385" s="20">
        <v>8.4803891760413492</v>
      </c>
      <c r="AP385" t="s">
        <v>1537</v>
      </c>
      <c r="AQ385" t="s">
        <v>21</v>
      </c>
      <c r="AR385" t="b">
        <v>0</v>
      </c>
    </row>
    <row r="386" spans="1:44" ht="16" x14ac:dyDescent="0.2">
      <c r="A386" t="s">
        <v>1495</v>
      </c>
      <c r="B386" t="s">
        <v>1264</v>
      </c>
      <c r="C386" t="s">
        <v>21</v>
      </c>
      <c r="D386" t="b">
        <v>1</v>
      </c>
      <c r="E386" t="s">
        <v>1502</v>
      </c>
      <c r="F386" t="s">
        <v>21</v>
      </c>
      <c r="G386" t="s">
        <v>21</v>
      </c>
      <c r="H386" t="s">
        <v>1212</v>
      </c>
      <c r="I386" t="s">
        <v>21</v>
      </c>
      <c r="J386" t="s">
        <v>705</v>
      </c>
      <c r="K386" t="s">
        <v>1086</v>
      </c>
      <c r="L386" t="s">
        <v>1278</v>
      </c>
      <c r="M386">
        <v>0.16</v>
      </c>
      <c r="N386" s="19">
        <v>0.03</v>
      </c>
      <c r="O386" t="s">
        <v>21</v>
      </c>
      <c r="P386" t="s">
        <v>21</v>
      </c>
      <c r="Q386" t="s">
        <v>1265</v>
      </c>
      <c r="R386" t="s">
        <v>1498</v>
      </c>
      <c r="S386">
        <v>0.08</v>
      </c>
      <c r="T386">
        <v>0.05</v>
      </c>
      <c r="W386" t="s">
        <v>1320</v>
      </c>
      <c r="X386">
        <v>27</v>
      </c>
      <c r="Y386">
        <v>27</v>
      </c>
      <c r="Z386" t="s">
        <v>1496</v>
      </c>
      <c r="AA386" t="s">
        <v>21</v>
      </c>
      <c r="AB386" t="s">
        <v>21</v>
      </c>
      <c r="AC386" t="s">
        <v>21</v>
      </c>
      <c r="AD386" t="s">
        <v>21</v>
      </c>
      <c r="AE386">
        <v>12.6</v>
      </c>
      <c r="AF386">
        <v>10</v>
      </c>
      <c r="AG386">
        <v>100</v>
      </c>
      <c r="AH386">
        <v>16.670000000000002</v>
      </c>
      <c r="AI386">
        <v>100</v>
      </c>
      <c r="AJ386">
        <v>16.670000000000002</v>
      </c>
      <c r="AK386">
        <v>760</v>
      </c>
      <c r="AL386" t="s">
        <v>21</v>
      </c>
      <c r="AM386">
        <v>0.03</v>
      </c>
      <c r="AN386" t="s">
        <v>21</v>
      </c>
      <c r="AO386" s="20">
        <v>8.4803891760413492</v>
      </c>
      <c r="AP386" t="s">
        <v>1537</v>
      </c>
      <c r="AQ386" t="s">
        <v>21</v>
      </c>
      <c r="AR386" t="b">
        <v>0</v>
      </c>
    </row>
    <row r="387" spans="1:44" ht="16" x14ac:dyDescent="0.2">
      <c r="A387" t="s">
        <v>1495</v>
      </c>
      <c r="B387" t="s">
        <v>1264</v>
      </c>
      <c r="C387" t="s">
        <v>21</v>
      </c>
      <c r="D387" t="b">
        <v>1</v>
      </c>
      <c r="E387" t="s">
        <v>1503</v>
      </c>
      <c r="F387" t="s">
        <v>21</v>
      </c>
      <c r="G387" t="s">
        <v>21</v>
      </c>
      <c r="H387" t="s">
        <v>1212</v>
      </c>
      <c r="I387" t="s">
        <v>21</v>
      </c>
      <c r="J387" t="s">
        <v>705</v>
      </c>
      <c r="K387" t="s">
        <v>1086</v>
      </c>
      <c r="L387" t="s">
        <v>1278</v>
      </c>
      <c r="M387">
        <v>0.35</v>
      </c>
      <c r="N387" s="19">
        <v>0.12</v>
      </c>
      <c r="O387" t="s">
        <v>21</v>
      </c>
      <c r="P387" t="s">
        <v>21</v>
      </c>
      <c r="Q387" t="s">
        <v>1265</v>
      </c>
      <c r="R387" t="s">
        <v>1498</v>
      </c>
      <c r="S387">
        <v>0.37</v>
      </c>
      <c r="T387">
        <v>0.14000000000000001</v>
      </c>
      <c r="W387" t="s">
        <v>1320</v>
      </c>
      <c r="X387">
        <v>27</v>
      </c>
      <c r="Y387">
        <v>27</v>
      </c>
      <c r="Z387" t="s">
        <v>1496</v>
      </c>
      <c r="AA387" t="s">
        <v>21</v>
      </c>
      <c r="AB387" t="s">
        <v>21</v>
      </c>
      <c r="AC387" t="s">
        <v>21</v>
      </c>
      <c r="AD387" t="s">
        <v>21</v>
      </c>
      <c r="AE387">
        <v>12.6</v>
      </c>
      <c r="AF387">
        <v>10</v>
      </c>
      <c r="AG387">
        <v>100</v>
      </c>
      <c r="AH387">
        <v>16.670000000000002</v>
      </c>
      <c r="AI387">
        <v>100</v>
      </c>
      <c r="AJ387">
        <v>16.670000000000002</v>
      </c>
      <c r="AK387">
        <v>760</v>
      </c>
      <c r="AL387" t="s">
        <v>21</v>
      </c>
      <c r="AM387">
        <v>0.03</v>
      </c>
      <c r="AN387" t="s">
        <v>21</v>
      </c>
      <c r="AO387" s="20">
        <v>8.4803891760413492</v>
      </c>
      <c r="AP387" t="s">
        <v>1537</v>
      </c>
      <c r="AQ387" t="s">
        <v>21</v>
      </c>
      <c r="AR387" t="b">
        <v>0</v>
      </c>
    </row>
    <row r="388" spans="1:44" ht="16" x14ac:dyDescent="0.2">
      <c r="A388" t="s">
        <v>1495</v>
      </c>
      <c r="B388" t="s">
        <v>1264</v>
      </c>
      <c r="C388" t="s">
        <v>21</v>
      </c>
      <c r="D388" t="b">
        <v>1</v>
      </c>
      <c r="E388" t="s">
        <v>1504</v>
      </c>
      <c r="F388" t="s">
        <v>21</v>
      </c>
      <c r="G388" t="s">
        <v>21</v>
      </c>
      <c r="H388" t="s">
        <v>1212</v>
      </c>
      <c r="I388" t="s">
        <v>21</v>
      </c>
      <c r="J388" t="s">
        <v>705</v>
      </c>
      <c r="K388" t="s">
        <v>1086</v>
      </c>
      <c r="L388" t="s">
        <v>1278</v>
      </c>
      <c r="M388">
        <v>0.21</v>
      </c>
      <c r="N388" s="19">
        <v>0.09</v>
      </c>
      <c r="O388" t="s">
        <v>21</v>
      </c>
      <c r="P388" t="s">
        <v>21</v>
      </c>
      <c r="Q388" t="s">
        <v>1265</v>
      </c>
      <c r="R388" t="s">
        <v>1498</v>
      </c>
      <c r="S388">
        <v>0.09</v>
      </c>
      <c r="T388">
        <v>0.09</v>
      </c>
      <c r="W388" t="s">
        <v>1320</v>
      </c>
      <c r="X388">
        <v>27</v>
      </c>
      <c r="Y388">
        <v>27</v>
      </c>
      <c r="Z388" t="s">
        <v>1496</v>
      </c>
      <c r="AA388" t="s">
        <v>21</v>
      </c>
      <c r="AB388" t="s">
        <v>21</v>
      </c>
      <c r="AC388" t="s">
        <v>21</v>
      </c>
      <c r="AD388" t="s">
        <v>21</v>
      </c>
      <c r="AE388">
        <v>12.6</v>
      </c>
      <c r="AF388">
        <v>10</v>
      </c>
      <c r="AG388">
        <v>100</v>
      </c>
      <c r="AH388">
        <v>16.670000000000002</v>
      </c>
      <c r="AI388">
        <v>100</v>
      </c>
      <c r="AJ388">
        <v>16.670000000000002</v>
      </c>
      <c r="AK388">
        <v>760</v>
      </c>
      <c r="AL388" t="s">
        <v>21</v>
      </c>
      <c r="AM388">
        <v>0.03</v>
      </c>
      <c r="AN388" t="s">
        <v>21</v>
      </c>
      <c r="AO388" s="20">
        <v>8.4803891760413492</v>
      </c>
      <c r="AP388" t="s">
        <v>1537</v>
      </c>
      <c r="AQ388" t="s">
        <v>21</v>
      </c>
      <c r="AR388" t="b">
        <v>0</v>
      </c>
    </row>
    <row r="389" spans="1:44" ht="16" x14ac:dyDescent="0.2">
      <c r="A389" t="s">
        <v>1495</v>
      </c>
      <c r="B389" t="s">
        <v>1264</v>
      </c>
      <c r="C389" t="s">
        <v>21</v>
      </c>
      <c r="D389" t="b">
        <v>1</v>
      </c>
      <c r="E389" t="s">
        <v>1519</v>
      </c>
      <c r="F389" t="s">
        <v>21</v>
      </c>
      <c r="G389" t="s">
        <v>21</v>
      </c>
      <c r="H389" t="s">
        <v>1212</v>
      </c>
      <c r="I389" t="s">
        <v>21</v>
      </c>
      <c r="J389" t="s">
        <v>705</v>
      </c>
      <c r="K389" t="s">
        <v>1086</v>
      </c>
      <c r="L389" t="s">
        <v>1278</v>
      </c>
      <c r="M389">
        <v>3.8</v>
      </c>
      <c r="N389" s="19">
        <v>3.2</v>
      </c>
      <c r="O389" t="s">
        <v>21</v>
      </c>
      <c r="P389" t="s">
        <v>21</v>
      </c>
      <c r="Q389" t="s">
        <v>1265</v>
      </c>
      <c r="R389" t="s">
        <v>1498</v>
      </c>
      <c r="S389">
        <v>0.92</v>
      </c>
      <c r="T389">
        <v>1.07</v>
      </c>
      <c r="W389" t="s">
        <v>1320</v>
      </c>
      <c r="X389">
        <v>27</v>
      </c>
      <c r="Y389">
        <v>27</v>
      </c>
      <c r="Z389" t="s">
        <v>1496</v>
      </c>
      <c r="AA389" t="s">
        <v>21</v>
      </c>
      <c r="AB389" t="s">
        <v>21</v>
      </c>
      <c r="AC389" t="s">
        <v>21</v>
      </c>
      <c r="AD389" t="s">
        <v>21</v>
      </c>
      <c r="AE389">
        <v>12.6</v>
      </c>
      <c r="AF389">
        <v>10</v>
      </c>
      <c r="AG389">
        <v>100</v>
      </c>
      <c r="AH389">
        <v>16.670000000000002</v>
      </c>
      <c r="AI389">
        <v>100</v>
      </c>
      <c r="AJ389">
        <v>16.670000000000002</v>
      </c>
      <c r="AK389">
        <v>760</v>
      </c>
      <c r="AL389" t="s">
        <v>21</v>
      </c>
      <c r="AM389">
        <v>0.03</v>
      </c>
      <c r="AN389" t="s">
        <v>21</v>
      </c>
      <c r="AO389" s="20">
        <v>8.4803891760413492</v>
      </c>
      <c r="AP389" t="s">
        <v>1537</v>
      </c>
      <c r="AQ389" t="s">
        <v>21</v>
      </c>
      <c r="AR389" t="b">
        <v>0</v>
      </c>
    </row>
    <row r="390" spans="1:44" ht="16" x14ac:dyDescent="0.2">
      <c r="A390" t="s">
        <v>1495</v>
      </c>
      <c r="B390" t="s">
        <v>1264</v>
      </c>
      <c r="C390" t="s">
        <v>21</v>
      </c>
      <c r="D390" t="b">
        <v>1</v>
      </c>
      <c r="E390" t="s">
        <v>1505</v>
      </c>
      <c r="F390" t="s">
        <v>21</v>
      </c>
      <c r="G390" t="s">
        <v>21</v>
      </c>
      <c r="H390" t="s">
        <v>1212</v>
      </c>
      <c r="I390" t="s">
        <v>21</v>
      </c>
      <c r="J390" t="s">
        <v>705</v>
      </c>
      <c r="K390" t="s">
        <v>1086</v>
      </c>
      <c r="L390" t="s">
        <v>1278</v>
      </c>
      <c r="M390">
        <v>0.27</v>
      </c>
      <c r="N390" s="19">
        <v>0.23</v>
      </c>
      <c r="O390" t="s">
        <v>21</v>
      </c>
      <c r="P390" t="s">
        <v>21</v>
      </c>
      <c r="Q390" t="s">
        <v>1265</v>
      </c>
      <c r="R390" t="s">
        <v>1498</v>
      </c>
      <c r="S390">
        <v>0.12</v>
      </c>
      <c r="T390">
        <v>0.14000000000000001</v>
      </c>
      <c r="W390" t="s">
        <v>1320</v>
      </c>
      <c r="X390">
        <v>27</v>
      </c>
      <c r="Y390">
        <v>27</v>
      </c>
      <c r="Z390" t="s">
        <v>1496</v>
      </c>
      <c r="AA390" t="s">
        <v>21</v>
      </c>
      <c r="AB390" t="s">
        <v>21</v>
      </c>
      <c r="AC390" t="s">
        <v>21</v>
      </c>
      <c r="AD390" t="s">
        <v>21</v>
      </c>
      <c r="AE390">
        <v>12.6</v>
      </c>
      <c r="AF390">
        <v>10</v>
      </c>
      <c r="AG390">
        <v>100</v>
      </c>
      <c r="AH390">
        <v>16.670000000000002</v>
      </c>
      <c r="AI390">
        <v>100</v>
      </c>
      <c r="AJ390">
        <v>16.670000000000002</v>
      </c>
      <c r="AK390">
        <v>760</v>
      </c>
      <c r="AL390" t="s">
        <v>21</v>
      </c>
      <c r="AM390">
        <v>0.03</v>
      </c>
      <c r="AN390" t="s">
        <v>21</v>
      </c>
      <c r="AO390" s="20">
        <v>8.4803891760413492</v>
      </c>
      <c r="AP390" t="s">
        <v>1537</v>
      </c>
      <c r="AQ390" t="s">
        <v>21</v>
      </c>
      <c r="AR390" t="b">
        <v>0</v>
      </c>
    </row>
    <row r="391" spans="1:44" ht="16" x14ac:dyDescent="0.2">
      <c r="A391" t="s">
        <v>1495</v>
      </c>
      <c r="B391" t="s">
        <v>1264</v>
      </c>
      <c r="C391" t="s">
        <v>21</v>
      </c>
      <c r="D391" t="b">
        <v>1</v>
      </c>
      <c r="E391" t="s">
        <v>1506</v>
      </c>
      <c r="F391" t="s">
        <v>21</v>
      </c>
      <c r="G391" t="s">
        <v>21</v>
      </c>
      <c r="H391" t="s">
        <v>1212</v>
      </c>
      <c r="I391" t="s">
        <v>21</v>
      </c>
      <c r="J391" t="s">
        <v>705</v>
      </c>
      <c r="K391" t="s">
        <v>1086</v>
      </c>
      <c r="L391" t="s">
        <v>1278</v>
      </c>
      <c r="M391">
        <v>0.05</v>
      </c>
      <c r="N391" s="19">
        <v>0.19</v>
      </c>
      <c r="O391" t="s">
        <v>21</v>
      </c>
      <c r="P391" t="s">
        <v>21</v>
      </c>
      <c r="Q391" t="s">
        <v>1265</v>
      </c>
      <c r="R391" t="s">
        <v>1498</v>
      </c>
      <c r="S391">
        <v>0.09</v>
      </c>
      <c r="T391">
        <v>0.17</v>
      </c>
      <c r="W391" t="s">
        <v>1320</v>
      </c>
      <c r="X391">
        <v>27</v>
      </c>
      <c r="Y391">
        <v>27</v>
      </c>
      <c r="Z391" t="s">
        <v>1496</v>
      </c>
      <c r="AA391" t="s">
        <v>21</v>
      </c>
      <c r="AB391" t="s">
        <v>21</v>
      </c>
      <c r="AC391" t="s">
        <v>21</v>
      </c>
      <c r="AD391" t="s">
        <v>21</v>
      </c>
      <c r="AE391">
        <v>12.6</v>
      </c>
      <c r="AF391">
        <v>10</v>
      </c>
      <c r="AG391">
        <v>100</v>
      </c>
      <c r="AH391">
        <v>16.670000000000002</v>
      </c>
      <c r="AI391">
        <v>100</v>
      </c>
      <c r="AJ391">
        <v>16.670000000000002</v>
      </c>
      <c r="AK391">
        <v>760</v>
      </c>
      <c r="AL391" t="s">
        <v>21</v>
      </c>
      <c r="AM391">
        <v>0.03</v>
      </c>
      <c r="AN391" t="s">
        <v>21</v>
      </c>
      <c r="AO391" s="20">
        <v>8.4803891760413492</v>
      </c>
      <c r="AP391" t="s">
        <v>1537</v>
      </c>
      <c r="AQ391" t="s">
        <v>21</v>
      </c>
      <c r="AR391" t="b">
        <v>0</v>
      </c>
    </row>
    <row r="392" spans="1:44" ht="16" x14ac:dyDescent="0.2">
      <c r="A392" t="s">
        <v>1495</v>
      </c>
      <c r="B392" t="s">
        <v>1264</v>
      </c>
      <c r="C392" t="s">
        <v>21</v>
      </c>
      <c r="D392" t="b">
        <v>1</v>
      </c>
      <c r="E392" t="s">
        <v>1507</v>
      </c>
      <c r="F392" t="s">
        <v>21</v>
      </c>
      <c r="G392" t="s">
        <v>21</v>
      </c>
      <c r="H392" t="s">
        <v>1212</v>
      </c>
      <c r="I392" t="s">
        <v>21</v>
      </c>
      <c r="J392" t="s">
        <v>705</v>
      </c>
      <c r="K392" t="s">
        <v>1086</v>
      </c>
      <c r="L392" t="s">
        <v>1278</v>
      </c>
      <c r="M392">
        <v>0.35</v>
      </c>
      <c r="N392" s="19">
        <v>0.36</v>
      </c>
      <c r="O392" t="s">
        <v>21</v>
      </c>
      <c r="P392" t="s">
        <v>21</v>
      </c>
      <c r="Q392" t="s">
        <v>1265</v>
      </c>
      <c r="R392" t="s">
        <v>1498</v>
      </c>
      <c r="S392">
        <v>0.12</v>
      </c>
      <c r="T392">
        <v>0.4</v>
      </c>
      <c r="W392" t="s">
        <v>1320</v>
      </c>
      <c r="X392">
        <v>27</v>
      </c>
      <c r="Y392">
        <v>27</v>
      </c>
      <c r="Z392" t="s">
        <v>1496</v>
      </c>
      <c r="AA392" t="s">
        <v>21</v>
      </c>
      <c r="AB392" t="s">
        <v>21</v>
      </c>
      <c r="AC392" t="s">
        <v>21</v>
      </c>
      <c r="AD392" t="s">
        <v>21</v>
      </c>
      <c r="AE392">
        <v>12.6</v>
      </c>
      <c r="AF392">
        <v>10</v>
      </c>
      <c r="AG392">
        <v>100</v>
      </c>
      <c r="AH392">
        <v>16.670000000000002</v>
      </c>
      <c r="AI392">
        <v>100</v>
      </c>
      <c r="AJ392">
        <v>16.670000000000002</v>
      </c>
      <c r="AK392">
        <v>760</v>
      </c>
      <c r="AL392" t="s">
        <v>21</v>
      </c>
      <c r="AM392">
        <v>0.03</v>
      </c>
      <c r="AN392" t="s">
        <v>21</v>
      </c>
      <c r="AO392" s="20">
        <v>8.4803891760413492</v>
      </c>
      <c r="AP392" t="s">
        <v>1537</v>
      </c>
      <c r="AQ392" t="s">
        <v>21</v>
      </c>
      <c r="AR392" t="b">
        <v>0</v>
      </c>
    </row>
    <row r="393" spans="1:44" ht="16" x14ac:dyDescent="0.2">
      <c r="A393" t="s">
        <v>1495</v>
      </c>
      <c r="B393" t="s">
        <v>1264</v>
      </c>
      <c r="C393" t="s">
        <v>21</v>
      </c>
      <c r="D393" t="b">
        <v>1</v>
      </c>
      <c r="E393" t="s">
        <v>1508</v>
      </c>
      <c r="F393" t="s">
        <v>21</v>
      </c>
      <c r="G393" t="s">
        <v>21</v>
      </c>
      <c r="H393" t="s">
        <v>1212</v>
      </c>
      <c r="I393" t="s">
        <v>21</v>
      </c>
      <c r="J393" t="s">
        <v>705</v>
      </c>
      <c r="K393" t="s">
        <v>1086</v>
      </c>
      <c r="L393" t="s">
        <v>1278</v>
      </c>
      <c r="M393">
        <v>0.16</v>
      </c>
      <c r="N393" s="19">
        <v>0.34</v>
      </c>
      <c r="O393" t="s">
        <v>21</v>
      </c>
      <c r="P393" t="s">
        <v>21</v>
      </c>
      <c r="Q393" t="s">
        <v>1265</v>
      </c>
      <c r="R393" t="s">
        <v>1498</v>
      </c>
      <c r="S393">
        <v>0.21</v>
      </c>
      <c r="T393">
        <v>0.28999999999999998</v>
      </c>
      <c r="W393" t="s">
        <v>1320</v>
      </c>
      <c r="X393">
        <v>27</v>
      </c>
      <c r="Y393">
        <v>27</v>
      </c>
      <c r="Z393" t="s">
        <v>1496</v>
      </c>
      <c r="AA393" t="s">
        <v>21</v>
      </c>
      <c r="AB393" t="s">
        <v>21</v>
      </c>
      <c r="AC393" t="s">
        <v>21</v>
      </c>
      <c r="AD393" t="s">
        <v>21</v>
      </c>
      <c r="AE393">
        <v>12.6</v>
      </c>
      <c r="AF393">
        <v>10</v>
      </c>
      <c r="AG393">
        <v>100</v>
      </c>
      <c r="AH393">
        <v>16.670000000000002</v>
      </c>
      <c r="AI393">
        <v>100</v>
      </c>
      <c r="AJ393">
        <v>16.670000000000002</v>
      </c>
      <c r="AK393">
        <v>760</v>
      </c>
      <c r="AL393" t="s">
        <v>21</v>
      </c>
      <c r="AM393">
        <v>0.03</v>
      </c>
      <c r="AN393" t="s">
        <v>21</v>
      </c>
      <c r="AO393" s="20">
        <v>8.4803891760413492</v>
      </c>
      <c r="AP393" t="s">
        <v>1537</v>
      </c>
      <c r="AQ393" t="s">
        <v>21</v>
      </c>
      <c r="AR393" t="b">
        <v>0</v>
      </c>
    </row>
    <row r="394" spans="1:44" ht="16" x14ac:dyDescent="0.2">
      <c r="A394" t="s">
        <v>1495</v>
      </c>
      <c r="B394" t="s">
        <v>1264</v>
      </c>
      <c r="C394" t="s">
        <v>21</v>
      </c>
      <c r="D394" t="b">
        <v>1</v>
      </c>
      <c r="E394" t="s">
        <v>1509</v>
      </c>
      <c r="F394" t="s">
        <v>21</v>
      </c>
      <c r="G394" t="s">
        <v>21</v>
      </c>
      <c r="H394" t="s">
        <v>1212</v>
      </c>
      <c r="I394" t="s">
        <v>21</v>
      </c>
      <c r="J394" t="s">
        <v>705</v>
      </c>
      <c r="K394" t="s">
        <v>1086</v>
      </c>
      <c r="L394" t="s">
        <v>1278</v>
      </c>
      <c r="M394">
        <v>0.24</v>
      </c>
      <c r="N394" s="19">
        <v>0.62</v>
      </c>
      <c r="O394" t="s">
        <v>21</v>
      </c>
      <c r="P394" t="s">
        <v>21</v>
      </c>
      <c r="Q394" t="s">
        <v>1265</v>
      </c>
      <c r="R394" t="s">
        <v>1498</v>
      </c>
      <c r="S394">
        <v>0.16</v>
      </c>
      <c r="T394">
        <v>0.24</v>
      </c>
      <c r="W394" t="s">
        <v>1320</v>
      </c>
      <c r="X394">
        <v>27</v>
      </c>
      <c r="Y394">
        <v>27</v>
      </c>
      <c r="Z394" t="s">
        <v>1496</v>
      </c>
      <c r="AA394" t="s">
        <v>21</v>
      </c>
      <c r="AB394" t="s">
        <v>21</v>
      </c>
      <c r="AC394" t="s">
        <v>21</v>
      </c>
      <c r="AD394" t="s">
        <v>21</v>
      </c>
      <c r="AE394">
        <v>12.6</v>
      </c>
      <c r="AF394">
        <v>10</v>
      </c>
      <c r="AG394">
        <v>100</v>
      </c>
      <c r="AH394">
        <v>16.670000000000002</v>
      </c>
      <c r="AI394">
        <v>100</v>
      </c>
      <c r="AJ394">
        <v>16.670000000000002</v>
      </c>
      <c r="AK394">
        <v>760</v>
      </c>
      <c r="AL394" t="s">
        <v>21</v>
      </c>
      <c r="AM394">
        <v>0.03</v>
      </c>
      <c r="AN394" t="s">
        <v>21</v>
      </c>
      <c r="AO394" s="20">
        <v>8.4803891760413492</v>
      </c>
      <c r="AP394" t="s">
        <v>1537</v>
      </c>
      <c r="AQ394" t="s">
        <v>21</v>
      </c>
      <c r="AR394" t="b">
        <v>0</v>
      </c>
    </row>
    <row r="395" spans="1:44" ht="16" x14ac:dyDescent="0.2">
      <c r="A395" t="s">
        <v>1495</v>
      </c>
      <c r="B395" t="s">
        <v>1264</v>
      </c>
      <c r="C395" t="s">
        <v>21</v>
      </c>
      <c r="D395" t="b">
        <v>1</v>
      </c>
      <c r="E395" t="s">
        <v>1510</v>
      </c>
      <c r="F395" t="s">
        <v>21</v>
      </c>
      <c r="G395" t="s">
        <v>21</v>
      </c>
      <c r="H395" t="s">
        <v>1212</v>
      </c>
      <c r="I395" t="s">
        <v>21</v>
      </c>
      <c r="J395" t="s">
        <v>705</v>
      </c>
      <c r="K395" t="s">
        <v>1086</v>
      </c>
      <c r="L395" t="s">
        <v>1278</v>
      </c>
      <c r="M395">
        <v>1.57</v>
      </c>
      <c r="N395" s="19">
        <v>1.77</v>
      </c>
      <c r="O395" t="s">
        <v>21</v>
      </c>
      <c r="P395" t="s">
        <v>21</v>
      </c>
      <c r="Q395" t="s">
        <v>1265</v>
      </c>
      <c r="R395" t="s">
        <v>1498</v>
      </c>
      <c r="S395">
        <v>0.83</v>
      </c>
      <c r="T395">
        <v>1.02</v>
      </c>
      <c r="W395" t="s">
        <v>1320</v>
      </c>
      <c r="X395">
        <v>27</v>
      </c>
      <c r="Y395">
        <v>27</v>
      </c>
      <c r="Z395" t="s">
        <v>1496</v>
      </c>
      <c r="AA395" t="s">
        <v>21</v>
      </c>
      <c r="AB395" t="s">
        <v>21</v>
      </c>
      <c r="AC395" t="s">
        <v>21</v>
      </c>
      <c r="AD395" t="s">
        <v>21</v>
      </c>
      <c r="AE395">
        <v>12.6</v>
      </c>
      <c r="AF395">
        <v>10</v>
      </c>
      <c r="AG395">
        <v>100</v>
      </c>
      <c r="AH395">
        <v>16.670000000000002</v>
      </c>
      <c r="AI395">
        <v>100</v>
      </c>
      <c r="AJ395">
        <v>16.670000000000002</v>
      </c>
      <c r="AK395">
        <v>760</v>
      </c>
      <c r="AL395" t="s">
        <v>21</v>
      </c>
      <c r="AM395">
        <v>0.03</v>
      </c>
      <c r="AN395" t="s">
        <v>21</v>
      </c>
      <c r="AO395" s="20">
        <v>8.4803891760413492</v>
      </c>
      <c r="AP395" t="s">
        <v>1537</v>
      </c>
      <c r="AQ395" t="s">
        <v>21</v>
      </c>
      <c r="AR395" t="b">
        <v>0</v>
      </c>
    </row>
    <row r="396" spans="1:44" ht="16" x14ac:dyDescent="0.2">
      <c r="A396" t="s">
        <v>1495</v>
      </c>
      <c r="B396" t="s">
        <v>1264</v>
      </c>
      <c r="C396" t="s">
        <v>21</v>
      </c>
      <c r="D396" t="b">
        <v>1</v>
      </c>
      <c r="E396" t="s">
        <v>1511</v>
      </c>
      <c r="F396" t="s">
        <v>21</v>
      </c>
      <c r="G396" t="s">
        <v>21</v>
      </c>
      <c r="H396" t="s">
        <v>1212</v>
      </c>
      <c r="I396" t="s">
        <v>21</v>
      </c>
      <c r="J396" t="s">
        <v>705</v>
      </c>
      <c r="K396" t="s">
        <v>1086</v>
      </c>
      <c r="L396" t="s">
        <v>1278</v>
      </c>
      <c r="M396">
        <v>0.08</v>
      </c>
      <c r="N396" s="19">
        <v>0.33</v>
      </c>
      <c r="O396" t="s">
        <v>21</v>
      </c>
      <c r="P396" t="s">
        <v>21</v>
      </c>
      <c r="Q396" t="s">
        <v>1265</v>
      </c>
      <c r="R396" t="s">
        <v>1498</v>
      </c>
      <c r="S396">
        <v>0.14000000000000001</v>
      </c>
      <c r="T396">
        <v>0.33</v>
      </c>
      <c r="W396" t="s">
        <v>1320</v>
      </c>
      <c r="X396">
        <v>27</v>
      </c>
      <c r="Y396">
        <v>27</v>
      </c>
      <c r="Z396" t="s">
        <v>1496</v>
      </c>
      <c r="AA396" t="s">
        <v>21</v>
      </c>
      <c r="AB396" t="s">
        <v>21</v>
      </c>
      <c r="AC396" t="s">
        <v>21</v>
      </c>
      <c r="AD396" t="s">
        <v>21</v>
      </c>
      <c r="AE396">
        <v>12.6</v>
      </c>
      <c r="AF396">
        <v>10</v>
      </c>
      <c r="AG396">
        <v>100</v>
      </c>
      <c r="AH396">
        <v>16.670000000000002</v>
      </c>
      <c r="AI396">
        <v>100</v>
      </c>
      <c r="AJ396">
        <v>16.670000000000002</v>
      </c>
      <c r="AK396">
        <v>760</v>
      </c>
      <c r="AL396" t="s">
        <v>21</v>
      </c>
      <c r="AM396">
        <v>0.03</v>
      </c>
      <c r="AN396" t="s">
        <v>21</v>
      </c>
      <c r="AO396" s="20">
        <v>8.4803891760413492</v>
      </c>
      <c r="AP396" t="s">
        <v>1537</v>
      </c>
      <c r="AQ396" t="s">
        <v>21</v>
      </c>
      <c r="AR396" t="b">
        <v>0</v>
      </c>
    </row>
    <row r="397" spans="1:44" ht="16" x14ac:dyDescent="0.2">
      <c r="A397" t="s">
        <v>1495</v>
      </c>
      <c r="B397" t="s">
        <v>1264</v>
      </c>
      <c r="C397" t="s">
        <v>21</v>
      </c>
      <c r="D397" t="b">
        <v>1</v>
      </c>
      <c r="E397" t="s">
        <v>1512</v>
      </c>
      <c r="F397" t="s">
        <v>21</v>
      </c>
      <c r="G397" t="s">
        <v>21</v>
      </c>
      <c r="H397" t="s">
        <v>1212</v>
      </c>
      <c r="I397" t="s">
        <v>21</v>
      </c>
      <c r="J397" t="s">
        <v>705</v>
      </c>
      <c r="K397" t="s">
        <v>1086</v>
      </c>
      <c r="L397" t="s">
        <v>1278</v>
      </c>
      <c r="M397">
        <v>0.76</v>
      </c>
      <c r="N397" s="19">
        <v>0.66</v>
      </c>
      <c r="O397" t="s">
        <v>21</v>
      </c>
      <c r="P397" t="s">
        <v>21</v>
      </c>
      <c r="Q397" t="s">
        <v>1265</v>
      </c>
      <c r="R397" t="s">
        <v>1498</v>
      </c>
      <c r="S397">
        <v>0.54</v>
      </c>
      <c r="T397">
        <v>0.57999999999999996</v>
      </c>
      <c r="W397" t="s">
        <v>1320</v>
      </c>
      <c r="X397">
        <v>27</v>
      </c>
      <c r="Y397">
        <v>27</v>
      </c>
      <c r="Z397" t="s">
        <v>1496</v>
      </c>
      <c r="AA397" t="s">
        <v>21</v>
      </c>
      <c r="AB397" t="s">
        <v>21</v>
      </c>
      <c r="AC397" t="s">
        <v>21</v>
      </c>
      <c r="AD397" t="s">
        <v>21</v>
      </c>
      <c r="AE397">
        <v>12.6</v>
      </c>
      <c r="AF397">
        <v>10</v>
      </c>
      <c r="AG397">
        <v>100</v>
      </c>
      <c r="AH397">
        <v>16.670000000000002</v>
      </c>
      <c r="AI397">
        <v>100</v>
      </c>
      <c r="AJ397">
        <v>16.670000000000002</v>
      </c>
      <c r="AK397">
        <v>760</v>
      </c>
      <c r="AL397" t="s">
        <v>21</v>
      </c>
      <c r="AM397">
        <v>0.03</v>
      </c>
      <c r="AN397" t="s">
        <v>21</v>
      </c>
      <c r="AO397" s="20">
        <v>8.4803891760413492</v>
      </c>
      <c r="AP397" t="s">
        <v>1537</v>
      </c>
      <c r="AQ397" t="s">
        <v>21</v>
      </c>
      <c r="AR397" t="b">
        <v>0</v>
      </c>
    </row>
    <row r="398" spans="1:44" ht="16" x14ac:dyDescent="0.2">
      <c r="A398" t="s">
        <v>1495</v>
      </c>
      <c r="B398" t="s">
        <v>1264</v>
      </c>
      <c r="C398" t="s">
        <v>21</v>
      </c>
      <c r="D398" t="b">
        <v>1</v>
      </c>
      <c r="E398" t="s">
        <v>1513</v>
      </c>
      <c r="F398" t="s">
        <v>21</v>
      </c>
      <c r="G398" t="s">
        <v>21</v>
      </c>
      <c r="H398" t="s">
        <v>1212</v>
      </c>
      <c r="I398" t="s">
        <v>21</v>
      </c>
      <c r="J398" t="s">
        <v>705</v>
      </c>
      <c r="K398" t="s">
        <v>1086</v>
      </c>
      <c r="L398" t="s">
        <v>1278</v>
      </c>
      <c r="M398">
        <v>0.97</v>
      </c>
      <c r="N398" s="19">
        <v>0.4</v>
      </c>
      <c r="O398" t="s">
        <v>21</v>
      </c>
      <c r="P398" t="s">
        <v>21</v>
      </c>
      <c r="Q398" t="s">
        <v>1265</v>
      </c>
      <c r="R398" t="s">
        <v>1498</v>
      </c>
      <c r="S398">
        <v>0.22</v>
      </c>
      <c r="T398">
        <v>0.13</v>
      </c>
      <c r="W398" t="s">
        <v>1320</v>
      </c>
      <c r="X398">
        <v>27</v>
      </c>
      <c r="Y398">
        <v>27</v>
      </c>
      <c r="Z398" t="s">
        <v>1496</v>
      </c>
      <c r="AA398" t="s">
        <v>21</v>
      </c>
      <c r="AB398" t="s">
        <v>21</v>
      </c>
      <c r="AC398" t="s">
        <v>21</v>
      </c>
      <c r="AD398" t="s">
        <v>21</v>
      </c>
      <c r="AE398">
        <v>12.6</v>
      </c>
      <c r="AF398">
        <v>10</v>
      </c>
      <c r="AG398">
        <v>100</v>
      </c>
      <c r="AH398">
        <v>16.670000000000002</v>
      </c>
      <c r="AI398">
        <v>100</v>
      </c>
      <c r="AJ398">
        <v>16.670000000000002</v>
      </c>
      <c r="AK398">
        <v>760</v>
      </c>
      <c r="AL398" t="s">
        <v>21</v>
      </c>
      <c r="AM398">
        <v>0.03</v>
      </c>
      <c r="AN398" t="s">
        <v>21</v>
      </c>
      <c r="AO398" s="20">
        <v>8.4803891760413492</v>
      </c>
      <c r="AP398" t="s">
        <v>1537</v>
      </c>
      <c r="AQ398" t="s">
        <v>21</v>
      </c>
      <c r="AR398" t="b">
        <v>0</v>
      </c>
    </row>
    <row r="399" spans="1:44" ht="16" x14ac:dyDescent="0.2">
      <c r="A399" t="s">
        <v>1495</v>
      </c>
      <c r="B399" t="s">
        <v>1264</v>
      </c>
      <c r="C399" t="s">
        <v>21</v>
      </c>
      <c r="D399" t="b">
        <v>1</v>
      </c>
      <c r="E399" t="s">
        <v>1514</v>
      </c>
      <c r="F399" t="s">
        <v>21</v>
      </c>
      <c r="G399" t="s">
        <v>21</v>
      </c>
      <c r="H399" t="s">
        <v>1212</v>
      </c>
      <c r="I399" t="s">
        <v>21</v>
      </c>
      <c r="J399" t="s">
        <v>705</v>
      </c>
      <c r="K399" t="s">
        <v>1086</v>
      </c>
      <c r="L399" t="s">
        <v>1278</v>
      </c>
      <c r="M399">
        <v>0.16</v>
      </c>
      <c r="N399" s="19">
        <v>0.03</v>
      </c>
      <c r="O399" t="s">
        <v>21</v>
      </c>
      <c r="P399" t="s">
        <v>21</v>
      </c>
      <c r="Q399" t="s">
        <v>1265</v>
      </c>
      <c r="R399" t="s">
        <v>1498</v>
      </c>
      <c r="S399">
        <v>0.12</v>
      </c>
      <c r="T399">
        <v>0.05</v>
      </c>
      <c r="W399" t="s">
        <v>1320</v>
      </c>
      <c r="X399">
        <v>27</v>
      </c>
      <c r="Y399">
        <v>27</v>
      </c>
      <c r="Z399" t="s">
        <v>1496</v>
      </c>
      <c r="AA399" t="s">
        <v>21</v>
      </c>
      <c r="AB399" t="s">
        <v>21</v>
      </c>
      <c r="AC399" t="s">
        <v>21</v>
      </c>
      <c r="AD399" t="s">
        <v>21</v>
      </c>
      <c r="AE399">
        <v>12.6</v>
      </c>
      <c r="AF399">
        <v>10</v>
      </c>
      <c r="AG399">
        <v>100</v>
      </c>
      <c r="AH399">
        <v>16.670000000000002</v>
      </c>
      <c r="AI399">
        <v>100</v>
      </c>
      <c r="AJ399">
        <v>16.670000000000002</v>
      </c>
      <c r="AK399">
        <v>760</v>
      </c>
      <c r="AL399" t="s">
        <v>21</v>
      </c>
      <c r="AM399">
        <v>0.03</v>
      </c>
      <c r="AN399" t="s">
        <v>21</v>
      </c>
      <c r="AO399" s="20">
        <v>8.4803891760413492</v>
      </c>
      <c r="AP399" t="s">
        <v>1537</v>
      </c>
      <c r="AQ399" t="s">
        <v>21</v>
      </c>
      <c r="AR399" t="b">
        <v>0</v>
      </c>
    </row>
    <row r="400" spans="1:44" ht="16" x14ac:dyDescent="0.2">
      <c r="A400" t="s">
        <v>1495</v>
      </c>
      <c r="B400" t="s">
        <v>1264</v>
      </c>
      <c r="C400" t="s">
        <v>21</v>
      </c>
      <c r="D400" t="b">
        <v>1</v>
      </c>
      <c r="E400" t="s">
        <v>1520</v>
      </c>
      <c r="F400" t="s">
        <v>21</v>
      </c>
      <c r="G400" t="s">
        <v>21</v>
      </c>
      <c r="H400" t="s">
        <v>1212</v>
      </c>
      <c r="I400" t="s">
        <v>21</v>
      </c>
      <c r="J400" t="s">
        <v>705</v>
      </c>
      <c r="K400" t="s">
        <v>1086</v>
      </c>
      <c r="L400" t="s">
        <v>1278</v>
      </c>
      <c r="M400">
        <v>0.03</v>
      </c>
      <c r="N400" s="19">
        <v>0.14000000000000001</v>
      </c>
      <c r="O400" t="s">
        <v>21</v>
      </c>
      <c r="P400" t="s">
        <v>21</v>
      </c>
      <c r="Q400" t="s">
        <v>1265</v>
      </c>
      <c r="R400" t="s">
        <v>1498</v>
      </c>
      <c r="S400">
        <v>0.05</v>
      </c>
      <c r="T400">
        <v>0.09</v>
      </c>
      <c r="W400" t="s">
        <v>1320</v>
      </c>
      <c r="X400">
        <v>27</v>
      </c>
      <c r="Y400">
        <v>27</v>
      </c>
      <c r="Z400" t="s">
        <v>1496</v>
      </c>
      <c r="AA400" t="s">
        <v>21</v>
      </c>
      <c r="AB400" t="s">
        <v>21</v>
      </c>
      <c r="AC400" t="s">
        <v>21</v>
      </c>
      <c r="AD400" t="s">
        <v>21</v>
      </c>
      <c r="AE400">
        <v>12.6</v>
      </c>
      <c r="AF400">
        <v>10</v>
      </c>
      <c r="AG400">
        <v>100</v>
      </c>
      <c r="AH400">
        <v>16.670000000000002</v>
      </c>
      <c r="AI400">
        <v>100</v>
      </c>
      <c r="AJ400">
        <v>16.670000000000002</v>
      </c>
      <c r="AK400">
        <v>760</v>
      </c>
      <c r="AL400" t="s">
        <v>21</v>
      </c>
      <c r="AM400">
        <v>0.03</v>
      </c>
      <c r="AN400" t="s">
        <v>21</v>
      </c>
      <c r="AO400" s="20">
        <v>8.4803891760413492</v>
      </c>
      <c r="AP400" t="s">
        <v>1537</v>
      </c>
      <c r="AQ400" t="s">
        <v>21</v>
      </c>
      <c r="AR400" t="b">
        <v>0</v>
      </c>
    </row>
    <row r="401" spans="1:44" ht="16" x14ac:dyDescent="0.2">
      <c r="A401" t="s">
        <v>1495</v>
      </c>
      <c r="B401" t="s">
        <v>1264</v>
      </c>
      <c r="C401" t="s">
        <v>21</v>
      </c>
      <c r="D401" t="b">
        <v>1</v>
      </c>
      <c r="E401" t="s">
        <v>1515</v>
      </c>
      <c r="F401" t="s">
        <v>21</v>
      </c>
      <c r="G401" t="s">
        <v>21</v>
      </c>
      <c r="H401" t="s">
        <v>1212</v>
      </c>
      <c r="I401" t="s">
        <v>21</v>
      </c>
      <c r="J401" t="s">
        <v>705</v>
      </c>
      <c r="K401" t="s">
        <v>1086</v>
      </c>
      <c r="L401" t="s">
        <v>1278</v>
      </c>
      <c r="M401">
        <v>0.11</v>
      </c>
      <c r="N401" s="19">
        <v>0.05</v>
      </c>
      <c r="O401" t="s">
        <v>21</v>
      </c>
      <c r="P401" t="s">
        <v>21</v>
      </c>
      <c r="Q401" t="s">
        <v>1265</v>
      </c>
      <c r="R401" t="s">
        <v>1498</v>
      </c>
      <c r="S401">
        <v>0.09</v>
      </c>
      <c r="T401">
        <v>0.09</v>
      </c>
      <c r="W401" t="s">
        <v>1320</v>
      </c>
      <c r="X401">
        <v>27</v>
      </c>
      <c r="Y401">
        <v>27</v>
      </c>
      <c r="Z401" t="s">
        <v>1496</v>
      </c>
      <c r="AA401" t="s">
        <v>21</v>
      </c>
      <c r="AB401" t="s">
        <v>21</v>
      </c>
      <c r="AC401" t="s">
        <v>21</v>
      </c>
      <c r="AD401" t="s">
        <v>21</v>
      </c>
      <c r="AE401">
        <v>12.6</v>
      </c>
      <c r="AF401">
        <v>10</v>
      </c>
      <c r="AG401">
        <v>100</v>
      </c>
      <c r="AH401">
        <v>16.670000000000002</v>
      </c>
      <c r="AI401">
        <v>100</v>
      </c>
      <c r="AJ401">
        <v>16.670000000000002</v>
      </c>
      <c r="AK401">
        <v>760</v>
      </c>
      <c r="AL401" t="s">
        <v>21</v>
      </c>
      <c r="AM401">
        <v>0.03</v>
      </c>
      <c r="AN401" t="s">
        <v>21</v>
      </c>
      <c r="AO401" s="20">
        <v>8.4803891760413492</v>
      </c>
      <c r="AP401" t="s">
        <v>1537</v>
      </c>
      <c r="AQ401" t="s">
        <v>21</v>
      </c>
      <c r="AR401" t="b">
        <v>0</v>
      </c>
    </row>
    <row r="402" spans="1:44" ht="16" x14ac:dyDescent="0.2">
      <c r="A402" t="s">
        <v>1495</v>
      </c>
      <c r="B402" t="s">
        <v>1264</v>
      </c>
      <c r="C402" t="s">
        <v>21</v>
      </c>
      <c r="D402" t="b">
        <v>1</v>
      </c>
      <c r="E402" t="s">
        <v>1516</v>
      </c>
      <c r="F402" t="s">
        <v>21</v>
      </c>
      <c r="G402" t="s">
        <v>21</v>
      </c>
      <c r="H402" t="s">
        <v>1212</v>
      </c>
      <c r="I402" t="s">
        <v>21</v>
      </c>
      <c r="J402" t="s">
        <v>705</v>
      </c>
      <c r="K402" t="s">
        <v>1086</v>
      </c>
      <c r="L402" t="s">
        <v>1278</v>
      </c>
      <c r="M402">
        <v>0.11</v>
      </c>
      <c r="N402" s="19">
        <v>0.06</v>
      </c>
      <c r="O402" t="s">
        <v>21</v>
      </c>
      <c r="P402" t="s">
        <v>21</v>
      </c>
      <c r="Q402" t="s">
        <v>1265</v>
      </c>
      <c r="R402" t="s">
        <v>1498</v>
      </c>
      <c r="S402">
        <v>0.09</v>
      </c>
      <c r="T402">
        <v>0.1</v>
      </c>
      <c r="W402" t="s">
        <v>1320</v>
      </c>
      <c r="X402">
        <v>27</v>
      </c>
      <c r="Y402">
        <v>27</v>
      </c>
      <c r="Z402" t="s">
        <v>1496</v>
      </c>
      <c r="AA402" t="s">
        <v>21</v>
      </c>
      <c r="AB402" t="s">
        <v>21</v>
      </c>
      <c r="AC402" t="s">
        <v>21</v>
      </c>
      <c r="AD402" t="s">
        <v>21</v>
      </c>
      <c r="AE402">
        <v>12.6</v>
      </c>
      <c r="AF402">
        <v>10</v>
      </c>
      <c r="AG402">
        <v>100</v>
      </c>
      <c r="AH402">
        <v>16.670000000000002</v>
      </c>
      <c r="AI402">
        <v>100</v>
      </c>
      <c r="AJ402">
        <v>16.670000000000002</v>
      </c>
      <c r="AK402">
        <v>760</v>
      </c>
      <c r="AL402" t="s">
        <v>21</v>
      </c>
      <c r="AM402">
        <v>0.03</v>
      </c>
      <c r="AN402" t="s">
        <v>21</v>
      </c>
      <c r="AO402" s="20">
        <v>8.4803891760413492</v>
      </c>
      <c r="AP402" t="s">
        <v>1537</v>
      </c>
      <c r="AQ402" t="s">
        <v>21</v>
      </c>
      <c r="AR402" t="b">
        <v>0</v>
      </c>
    </row>
    <row r="403" spans="1:44" ht="16" x14ac:dyDescent="0.2">
      <c r="A403" t="s">
        <v>1495</v>
      </c>
      <c r="B403" t="s">
        <v>1264</v>
      </c>
      <c r="C403" t="s">
        <v>21</v>
      </c>
      <c r="D403" t="b">
        <v>1</v>
      </c>
      <c r="E403" t="s">
        <v>1517</v>
      </c>
      <c r="F403" t="s">
        <v>21</v>
      </c>
      <c r="G403" t="s">
        <v>21</v>
      </c>
      <c r="H403" t="s">
        <v>1212</v>
      </c>
      <c r="I403" t="s">
        <v>21</v>
      </c>
      <c r="J403" t="s">
        <v>705</v>
      </c>
      <c r="K403" t="s">
        <v>1086</v>
      </c>
      <c r="L403" t="s">
        <v>1278</v>
      </c>
      <c r="M403">
        <v>0.6</v>
      </c>
      <c r="N403" s="19">
        <v>0.44</v>
      </c>
      <c r="O403" t="s">
        <v>21</v>
      </c>
      <c r="P403" t="s">
        <v>21</v>
      </c>
      <c r="Q403" t="s">
        <v>1265</v>
      </c>
      <c r="R403" t="s">
        <v>1498</v>
      </c>
      <c r="S403">
        <v>0.27</v>
      </c>
      <c r="T403">
        <v>0.31</v>
      </c>
      <c r="W403" t="s">
        <v>1320</v>
      </c>
      <c r="X403">
        <v>27</v>
      </c>
      <c r="Y403">
        <v>27</v>
      </c>
      <c r="Z403" t="s">
        <v>1496</v>
      </c>
      <c r="AA403" t="s">
        <v>21</v>
      </c>
      <c r="AB403" t="s">
        <v>21</v>
      </c>
      <c r="AC403" t="s">
        <v>21</v>
      </c>
      <c r="AD403" t="s">
        <v>21</v>
      </c>
      <c r="AE403">
        <v>12.6</v>
      </c>
      <c r="AF403">
        <v>10</v>
      </c>
      <c r="AG403">
        <v>100</v>
      </c>
      <c r="AH403">
        <v>16.670000000000002</v>
      </c>
      <c r="AI403">
        <v>100</v>
      </c>
      <c r="AJ403">
        <v>16.670000000000002</v>
      </c>
      <c r="AK403">
        <v>760</v>
      </c>
      <c r="AL403" t="s">
        <v>21</v>
      </c>
      <c r="AM403">
        <v>0.03</v>
      </c>
      <c r="AN403" t="s">
        <v>21</v>
      </c>
      <c r="AO403" s="20">
        <v>8.4803891760413492</v>
      </c>
      <c r="AP403" t="s">
        <v>1537</v>
      </c>
      <c r="AQ403" t="s">
        <v>21</v>
      </c>
      <c r="AR403" t="b">
        <v>0</v>
      </c>
    </row>
    <row r="404" spans="1:44" ht="16" x14ac:dyDescent="0.2">
      <c r="A404" t="s">
        <v>1495</v>
      </c>
      <c r="B404" t="s">
        <v>1264</v>
      </c>
      <c r="C404" t="s">
        <v>21</v>
      </c>
      <c r="D404" t="b">
        <v>1</v>
      </c>
      <c r="E404" t="s">
        <v>1518</v>
      </c>
      <c r="F404" t="s">
        <v>21</v>
      </c>
      <c r="G404" t="s">
        <v>21</v>
      </c>
      <c r="H404" t="s">
        <v>1212</v>
      </c>
      <c r="I404" t="s">
        <v>21</v>
      </c>
      <c r="J404" t="s">
        <v>705</v>
      </c>
      <c r="K404" t="s">
        <v>1086</v>
      </c>
      <c r="L404" t="s">
        <v>1278</v>
      </c>
      <c r="M404">
        <v>1.43</v>
      </c>
      <c r="N404" s="19">
        <v>1.02</v>
      </c>
      <c r="O404" t="s">
        <v>21</v>
      </c>
      <c r="P404" t="s">
        <v>21</v>
      </c>
      <c r="Q404" t="s">
        <v>1265</v>
      </c>
      <c r="R404" t="s">
        <v>1498</v>
      </c>
      <c r="S404">
        <v>0.42</v>
      </c>
      <c r="T404">
        <v>0.27</v>
      </c>
      <c r="W404" t="s">
        <v>1320</v>
      </c>
      <c r="X404">
        <v>27</v>
      </c>
      <c r="Y404">
        <v>27</v>
      </c>
      <c r="Z404" t="s">
        <v>1496</v>
      </c>
      <c r="AA404" t="s">
        <v>21</v>
      </c>
      <c r="AB404" t="s">
        <v>21</v>
      </c>
      <c r="AC404" t="s">
        <v>21</v>
      </c>
      <c r="AD404" t="s">
        <v>21</v>
      </c>
      <c r="AE404">
        <v>12.6</v>
      </c>
      <c r="AF404">
        <v>10</v>
      </c>
      <c r="AG404">
        <v>100</v>
      </c>
      <c r="AH404">
        <v>16.670000000000002</v>
      </c>
      <c r="AI404">
        <v>100</v>
      </c>
      <c r="AJ404">
        <v>16.670000000000002</v>
      </c>
      <c r="AK404">
        <v>760</v>
      </c>
      <c r="AL404" t="s">
        <v>21</v>
      </c>
      <c r="AM404">
        <v>0.03</v>
      </c>
      <c r="AN404" t="s">
        <v>21</v>
      </c>
      <c r="AO404" s="20">
        <v>8.4803891760413492</v>
      </c>
      <c r="AP404" t="s">
        <v>1537</v>
      </c>
      <c r="AQ404" t="s">
        <v>21</v>
      </c>
      <c r="AR404" t="b">
        <v>0</v>
      </c>
    </row>
    <row r="405" spans="1:44" ht="17" customHeight="1" x14ac:dyDescent="0.2">
      <c r="A405" t="s">
        <v>1495</v>
      </c>
      <c r="B405" t="s">
        <v>1264</v>
      </c>
      <c r="C405" t="s">
        <v>21</v>
      </c>
      <c r="D405" t="b">
        <v>1</v>
      </c>
      <c r="E405" t="s">
        <v>1499</v>
      </c>
      <c r="F405" t="s">
        <v>21</v>
      </c>
      <c r="G405" t="s">
        <v>21</v>
      </c>
      <c r="H405" t="s">
        <v>1212</v>
      </c>
      <c r="I405" t="s">
        <v>21</v>
      </c>
      <c r="J405" t="s">
        <v>705</v>
      </c>
      <c r="K405" t="s">
        <v>1086</v>
      </c>
      <c r="L405" t="s">
        <v>1278</v>
      </c>
      <c r="M405">
        <v>2.59</v>
      </c>
      <c r="N405">
        <v>4.42</v>
      </c>
      <c r="O405" t="s">
        <v>21</v>
      </c>
      <c r="P405" t="s">
        <v>21</v>
      </c>
      <c r="Q405" t="s">
        <v>1265</v>
      </c>
      <c r="R405" t="s">
        <v>1498</v>
      </c>
      <c r="S405">
        <v>0.85</v>
      </c>
      <c r="T405">
        <v>3.35</v>
      </c>
      <c r="W405" t="s">
        <v>1320</v>
      </c>
      <c r="X405">
        <v>27</v>
      </c>
      <c r="Y405">
        <v>27</v>
      </c>
      <c r="Z405" t="s">
        <v>1496</v>
      </c>
      <c r="AA405" t="s">
        <v>21</v>
      </c>
      <c r="AB405" t="s">
        <v>21</v>
      </c>
      <c r="AC405" t="s">
        <v>21</v>
      </c>
      <c r="AD405" t="s">
        <v>21</v>
      </c>
      <c r="AE405">
        <v>12.6</v>
      </c>
      <c r="AF405">
        <v>10</v>
      </c>
      <c r="AG405">
        <v>100</v>
      </c>
      <c r="AH405">
        <v>16.670000000000002</v>
      </c>
      <c r="AI405">
        <v>100</v>
      </c>
      <c r="AJ405">
        <v>16.670000000000002</v>
      </c>
      <c r="AK405">
        <v>760</v>
      </c>
      <c r="AL405" t="s">
        <v>21</v>
      </c>
      <c r="AM405">
        <v>0.03</v>
      </c>
      <c r="AN405" t="s">
        <v>21</v>
      </c>
      <c r="AO405" s="20">
        <v>8.4803891760413492</v>
      </c>
      <c r="AP405" t="s">
        <v>1537</v>
      </c>
      <c r="AQ405" t="s">
        <v>21</v>
      </c>
      <c r="AR405" t="b">
        <v>0</v>
      </c>
    </row>
    <row r="406" spans="1:44" x14ac:dyDescent="0.2">
      <c r="A406" t="s">
        <v>1495</v>
      </c>
      <c r="B406" t="s">
        <v>1264</v>
      </c>
      <c r="C406" t="s">
        <v>21</v>
      </c>
      <c r="D406" t="b">
        <v>1</v>
      </c>
      <c r="E406" t="s">
        <v>1500</v>
      </c>
      <c r="F406" t="s">
        <v>21</v>
      </c>
      <c r="G406" t="s">
        <v>21</v>
      </c>
      <c r="H406" t="s">
        <v>1212</v>
      </c>
      <c r="I406" t="s">
        <v>21</v>
      </c>
      <c r="J406" t="s">
        <v>705</v>
      </c>
      <c r="K406" t="s">
        <v>1086</v>
      </c>
      <c r="L406" t="s">
        <v>1278</v>
      </c>
      <c r="M406">
        <v>0.3</v>
      </c>
      <c r="N406">
        <v>1.38</v>
      </c>
      <c r="O406" t="s">
        <v>21</v>
      </c>
      <c r="P406" t="s">
        <v>21</v>
      </c>
      <c r="Q406" t="s">
        <v>1265</v>
      </c>
      <c r="R406" t="s">
        <v>1498</v>
      </c>
      <c r="S406">
        <v>0.38</v>
      </c>
      <c r="T406">
        <v>1.1499999999999999</v>
      </c>
      <c r="W406" t="s">
        <v>1320</v>
      </c>
      <c r="X406">
        <v>27</v>
      </c>
      <c r="Y406">
        <v>27</v>
      </c>
      <c r="Z406" t="s">
        <v>1496</v>
      </c>
      <c r="AA406" t="s">
        <v>21</v>
      </c>
      <c r="AB406" t="s">
        <v>21</v>
      </c>
      <c r="AC406" t="s">
        <v>21</v>
      </c>
      <c r="AD406" t="s">
        <v>21</v>
      </c>
      <c r="AE406">
        <v>12.6</v>
      </c>
      <c r="AF406">
        <v>10</v>
      </c>
      <c r="AG406">
        <v>100</v>
      </c>
      <c r="AH406">
        <v>16.670000000000002</v>
      </c>
      <c r="AI406">
        <v>100</v>
      </c>
      <c r="AJ406">
        <v>16.670000000000002</v>
      </c>
      <c r="AK406">
        <v>760</v>
      </c>
      <c r="AL406" t="s">
        <v>21</v>
      </c>
      <c r="AM406">
        <v>0.03</v>
      </c>
      <c r="AN406" t="s">
        <v>21</v>
      </c>
      <c r="AO406" s="20">
        <v>8.4803891760413492</v>
      </c>
      <c r="AP406" t="s">
        <v>1537</v>
      </c>
      <c r="AQ406" t="s">
        <v>21</v>
      </c>
      <c r="AR406" t="b">
        <v>0</v>
      </c>
    </row>
    <row r="407" spans="1:44" x14ac:dyDescent="0.2">
      <c r="A407" t="s">
        <v>1495</v>
      </c>
      <c r="B407" t="s">
        <v>1264</v>
      </c>
      <c r="C407" t="s">
        <v>21</v>
      </c>
      <c r="D407" t="b">
        <v>1</v>
      </c>
      <c r="E407" t="s">
        <v>1501</v>
      </c>
      <c r="F407" t="s">
        <v>21</v>
      </c>
      <c r="G407" t="s">
        <v>21</v>
      </c>
      <c r="H407" t="s">
        <v>1212</v>
      </c>
      <c r="I407" t="s">
        <v>21</v>
      </c>
      <c r="J407" t="s">
        <v>705</v>
      </c>
      <c r="K407" t="s">
        <v>1086</v>
      </c>
      <c r="L407" t="s">
        <v>1278</v>
      </c>
      <c r="M407">
        <v>0.05</v>
      </c>
      <c r="N407">
        <v>0.16</v>
      </c>
      <c r="O407" t="s">
        <v>21</v>
      </c>
      <c r="P407" t="s">
        <v>21</v>
      </c>
      <c r="Q407" t="s">
        <v>1265</v>
      </c>
      <c r="R407" t="s">
        <v>1498</v>
      </c>
      <c r="S407">
        <v>0.09</v>
      </c>
      <c r="T407">
        <v>0.14000000000000001</v>
      </c>
      <c r="W407" t="s">
        <v>1320</v>
      </c>
      <c r="X407">
        <v>27</v>
      </c>
      <c r="Y407">
        <v>27</v>
      </c>
      <c r="Z407" t="s">
        <v>1496</v>
      </c>
      <c r="AA407" t="s">
        <v>21</v>
      </c>
      <c r="AB407" t="s">
        <v>21</v>
      </c>
      <c r="AC407" t="s">
        <v>21</v>
      </c>
      <c r="AD407" t="s">
        <v>21</v>
      </c>
      <c r="AE407">
        <v>12.6</v>
      </c>
      <c r="AF407">
        <v>10</v>
      </c>
      <c r="AG407">
        <v>100</v>
      </c>
      <c r="AH407">
        <v>16.670000000000002</v>
      </c>
      <c r="AI407">
        <v>100</v>
      </c>
      <c r="AJ407">
        <v>16.670000000000002</v>
      </c>
      <c r="AK407">
        <v>760</v>
      </c>
      <c r="AL407" t="s">
        <v>21</v>
      </c>
      <c r="AM407">
        <v>0.03</v>
      </c>
      <c r="AN407" t="s">
        <v>21</v>
      </c>
      <c r="AO407" s="20">
        <v>8.4803891760413492</v>
      </c>
      <c r="AP407" t="s">
        <v>1537</v>
      </c>
      <c r="AQ407" t="s">
        <v>21</v>
      </c>
      <c r="AR407" t="b">
        <v>0</v>
      </c>
    </row>
    <row r="408" spans="1:44" x14ac:dyDescent="0.2">
      <c r="A408" t="s">
        <v>1495</v>
      </c>
      <c r="B408" t="s">
        <v>1264</v>
      </c>
      <c r="C408" t="s">
        <v>21</v>
      </c>
      <c r="D408" t="b">
        <v>1</v>
      </c>
      <c r="E408" t="s">
        <v>1502</v>
      </c>
      <c r="F408" t="s">
        <v>21</v>
      </c>
      <c r="G408" t="s">
        <v>21</v>
      </c>
      <c r="H408" t="s">
        <v>1212</v>
      </c>
      <c r="I408" t="s">
        <v>21</v>
      </c>
      <c r="J408" t="s">
        <v>705</v>
      </c>
      <c r="K408" t="s">
        <v>1086</v>
      </c>
      <c r="L408" t="s">
        <v>1278</v>
      </c>
      <c r="M408">
        <v>0.43</v>
      </c>
      <c r="N408">
        <v>0.11</v>
      </c>
      <c r="O408" t="s">
        <v>21</v>
      </c>
      <c r="P408" t="s">
        <v>21</v>
      </c>
      <c r="Q408" t="s">
        <v>1265</v>
      </c>
      <c r="R408" t="s">
        <v>1498</v>
      </c>
      <c r="S408">
        <v>0.31</v>
      </c>
      <c r="T408">
        <v>0.05</v>
      </c>
      <c r="W408" t="s">
        <v>1320</v>
      </c>
      <c r="X408">
        <v>27</v>
      </c>
      <c r="Y408">
        <v>27</v>
      </c>
      <c r="Z408" t="s">
        <v>1496</v>
      </c>
      <c r="AA408" t="s">
        <v>21</v>
      </c>
      <c r="AB408" t="s">
        <v>21</v>
      </c>
      <c r="AC408" t="s">
        <v>21</v>
      </c>
      <c r="AD408" t="s">
        <v>21</v>
      </c>
      <c r="AE408">
        <v>12.6</v>
      </c>
      <c r="AF408">
        <v>10</v>
      </c>
      <c r="AG408">
        <v>100</v>
      </c>
      <c r="AH408">
        <v>16.670000000000002</v>
      </c>
      <c r="AI408">
        <v>100</v>
      </c>
      <c r="AJ408">
        <v>16.670000000000002</v>
      </c>
      <c r="AK408">
        <v>760</v>
      </c>
      <c r="AL408" t="s">
        <v>21</v>
      </c>
      <c r="AM408">
        <v>0.03</v>
      </c>
      <c r="AN408" t="s">
        <v>21</v>
      </c>
      <c r="AO408" s="20">
        <v>8.4803891760413492</v>
      </c>
      <c r="AP408" t="s">
        <v>1537</v>
      </c>
      <c r="AQ408" t="s">
        <v>21</v>
      </c>
      <c r="AR408" t="b">
        <v>0</v>
      </c>
    </row>
    <row r="409" spans="1:44" x14ac:dyDescent="0.2">
      <c r="A409" t="s">
        <v>1495</v>
      </c>
      <c r="B409" t="s">
        <v>1264</v>
      </c>
      <c r="C409" t="s">
        <v>21</v>
      </c>
      <c r="D409" t="b">
        <v>1</v>
      </c>
      <c r="E409" t="s">
        <v>1503</v>
      </c>
      <c r="F409" t="s">
        <v>21</v>
      </c>
      <c r="G409" t="s">
        <v>21</v>
      </c>
      <c r="H409" t="s">
        <v>1212</v>
      </c>
      <c r="I409" t="s">
        <v>21</v>
      </c>
      <c r="J409" t="s">
        <v>705</v>
      </c>
      <c r="K409" t="s">
        <v>1086</v>
      </c>
      <c r="L409" t="s">
        <v>1278</v>
      </c>
      <c r="M409">
        <v>0.5</v>
      </c>
      <c r="N409">
        <v>0.14000000000000001</v>
      </c>
      <c r="O409" t="s">
        <v>21</v>
      </c>
      <c r="P409" t="s">
        <v>21</v>
      </c>
      <c r="Q409" t="s">
        <v>1265</v>
      </c>
      <c r="R409" t="s">
        <v>1498</v>
      </c>
      <c r="S409">
        <v>0.19</v>
      </c>
      <c r="T409">
        <v>0.05</v>
      </c>
      <c r="W409" t="s">
        <v>1320</v>
      </c>
      <c r="X409">
        <v>27</v>
      </c>
      <c r="Y409">
        <v>27</v>
      </c>
      <c r="Z409" t="s">
        <v>1496</v>
      </c>
      <c r="AA409" t="s">
        <v>21</v>
      </c>
      <c r="AB409" t="s">
        <v>21</v>
      </c>
      <c r="AC409" t="s">
        <v>21</v>
      </c>
      <c r="AD409" t="s">
        <v>21</v>
      </c>
      <c r="AE409">
        <v>12.6</v>
      </c>
      <c r="AF409">
        <v>10</v>
      </c>
      <c r="AG409">
        <v>100</v>
      </c>
      <c r="AH409">
        <v>16.670000000000002</v>
      </c>
      <c r="AI409">
        <v>100</v>
      </c>
      <c r="AJ409">
        <v>16.670000000000002</v>
      </c>
      <c r="AK409">
        <v>760</v>
      </c>
      <c r="AL409" t="s">
        <v>21</v>
      </c>
      <c r="AM409">
        <v>0.03</v>
      </c>
      <c r="AN409" t="s">
        <v>21</v>
      </c>
      <c r="AO409" s="20">
        <v>8.4803891760413492</v>
      </c>
      <c r="AP409" t="s">
        <v>1537</v>
      </c>
      <c r="AQ409" t="s">
        <v>21</v>
      </c>
      <c r="AR409" t="b">
        <v>0</v>
      </c>
    </row>
    <row r="410" spans="1:44" x14ac:dyDescent="0.2">
      <c r="A410" t="s">
        <v>1495</v>
      </c>
      <c r="B410" t="s">
        <v>1264</v>
      </c>
      <c r="C410" t="s">
        <v>21</v>
      </c>
      <c r="D410" t="b">
        <v>1</v>
      </c>
      <c r="E410" t="s">
        <v>1504</v>
      </c>
      <c r="F410" t="s">
        <v>21</v>
      </c>
      <c r="G410" t="s">
        <v>21</v>
      </c>
      <c r="H410" t="s">
        <v>1212</v>
      </c>
      <c r="I410" t="s">
        <v>21</v>
      </c>
      <c r="J410" t="s">
        <v>705</v>
      </c>
      <c r="K410" t="s">
        <v>1086</v>
      </c>
      <c r="L410" t="s">
        <v>1278</v>
      </c>
      <c r="M410">
        <v>0.16</v>
      </c>
      <c r="N410">
        <v>0.18</v>
      </c>
      <c r="O410" t="s">
        <v>21</v>
      </c>
      <c r="P410" t="s">
        <v>21</v>
      </c>
      <c r="Q410" t="s">
        <v>1265</v>
      </c>
      <c r="R410" t="s">
        <v>1498</v>
      </c>
      <c r="S410">
        <v>0.08</v>
      </c>
      <c r="T410">
        <v>0.12</v>
      </c>
      <c r="W410" t="s">
        <v>1320</v>
      </c>
      <c r="X410">
        <v>27</v>
      </c>
      <c r="Y410">
        <v>27</v>
      </c>
      <c r="Z410" t="s">
        <v>1496</v>
      </c>
      <c r="AA410" t="s">
        <v>21</v>
      </c>
      <c r="AB410" t="s">
        <v>21</v>
      </c>
      <c r="AC410" t="s">
        <v>21</v>
      </c>
      <c r="AD410" t="s">
        <v>21</v>
      </c>
      <c r="AE410">
        <v>12.6</v>
      </c>
      <c r="AF410">
        <v>10</v>
      </c>
      <c r="AG410">
        <v>100</v>
      </c>
      <c r="AH410">
        <v>16.670000000000002</v>
      </c>
      <c r="AI410">
        <v>100</v>
      </c>
      <c r="AJ410">
        <v>16.670000000000002</v>
      </c>
      <c r="AK410">
        <v>760</v>
      </c>
      <c r="AL410" t="s">
        <v>21</v>
      </c>
      <c r="AM410">
        <v>0.03</v>
      </c>
      <c r="AN410" t="s">
        <v>21</v>
      </c>
      <c r="AO410" s="20">
        <v>8.4803891760413492</v>
      </c>
      <c r="AP410" t="s">
        <v>1537</v>
      </c>
      <c r="AQ410" t="s">
        <v>21</v>
      </c>
      <c r="AR410" t="b">
        <v>0</v>
      </c>
    </row>
    <row r="411" spans="1:44" x14ac:dyDescent="0.2">
      <c r="A411" t="s">
        <v>1495</v>
      </c>
      <c r="B411" t="s">
        <v>1264</v>
      </c>
      <c r="C411" t="s">
        <v>21</v>
      </c>
      <c r="D411" t="b">
        <v>1</v>
      </c>
      <c r="E411" t="s">
        <v>1519</v>
      </c>
      <c r="F411" t="s">
        <v>21</v>
      </c>
      <c r="G411" t="s">
        <v>21</v>
      </c>
      <c r="H411" t="s">
        <v>1212</v>
      </c>
      <c r="I411" t="s">
        <v>21</v>
      </c>
      <c r="J411" t="s">
        <v>705</v>
      </c>
      <c r="K411" t="s">
        <v>1086</v>
      </c>
      <c r="L411" t="s">
        <v>1278</v>
      </c>
      <c r="M411">
        <v>5.52</v>
      </c>
      <c r="N411">
        <v>6.89</v>
      </c>
      <c r="O411" t="s">
        <v>21</v>
      </c>
      <c r="P411" t="s">
        <v>21</v>
      </c>
      <c r="Q411" t="s">
        <v>1265</v>
      </c>
      <c r="R411" t="s">
        <v>1498</v>
      </c>
      <c r="S411">
        <v>2.4</v>
      </c>
      <c r="T411">
        <v>2.2200000000000002</v>
      </c>
      <c r="W411" t="s">
        <v>1320</v>
      </c>
      <c r="X411">
        <v>27</v>
      </c>
      <c r="Y411">
        <v>27</v>
      </c>
      <c r="Z411" t="s">
        <v>1496</v>
      </c>
      <c r="AA411" t="s">
        <v>21</v>
      </c>
      <c r="AB411" t="s">
        <v>21</v>
      </c>
      <c r="AC411" t="s">
        <v>21</v>
      </c>
      <c r="AD411" t="s">
        <v>21</v>
      </c>
      <c r="AE411">
        <v>12.6</v>
      </c>
      <c r="AF411">
        <v>10</v>
      </c>
      <c r="AG411">
        <v>100</v>
      </c>
      <c r="AH411">
        <v>16.670000000000002</v>
      </c>
      <c r="AI411">
        <v>100</v>
      </c>
      <c r="AJ411">
        <v>16.670000000000002</v>
      </c>
      <c r="AK411">
        <v>760</v>
      </c>
      <c r="AL411" t="s">
        <v>21</v>
      </c>
      <c r="AM411">
        <v>0.03</v>
      </c>
      <c r="AN411" t="s">
        <v>21</v>
      </c>
      <c r="AO411" s="20">
        <v>8.4803891760413492</v>
      </c>
      <c r="AP411" t="s">
        <v>1537</v>
      </c>
      <c r="AQ411" t="s">
        <v>21</v>
      </c>
      <c r="AR411" t="b">
        <v>0</v>
      </c>
    </row>
    <row r="412" spans="1:44" x14ac:dyDescent="0.2">
      <c r="A412" t="s">
        <v>1495</v>
      </c>
      <c r="B412" t="s">
        <v>1264</v>
      </c>
      <c r="C412" t="s">
        <v>21</v>
      </c>
      <c r="D412" t="b">
        <v>1</v>
      </c>
      <c r="E412" t="s">
        <v>1505</v>
      </c>
      <c r="F412" t="s">
        <v>21</v>
      </c>
      <c r="G412" t="s">
        <v>21</v>
      </c>
      <c r="H412" t="s">
        <v>1212</v>
      </c>
      <c r="I412" t="s">
        <v>21</v>
      </c>
      <c r="J412" t="s">
        <v>705</v>
      </c>
      <c r="K412" t="s">
        <v>1086</v>
      </c>
      <c r="L412" t="s">
        <v>1278</v>
      </c>
      <c r="M412">
        <v>0.3</v>
      </c>
      <c r="N412">
        <v>0.32</v>
      </c>
      <c r="O412" t="s">
        <v>21</v>
      </c>
      <c r="P412" t="s">
        <v>21</v>
      </c>
      <c r="Q412" t="s">
        <v>1265</v>
      </c>
      <c r="R412" t="s">
        <v>1498</v>
      </c>
      <c r="S412">
        <v>0.2</v>
      </c>
      <c r="T412">
        <v>0.14000000000000001</v>
      </c>
      <c r="W412" t="s">
        <v>1320</v>
      </c>
      <c r="X412">
        <v>27</v>
      </c>
      <c r="Y412">
        <v>27</v>
      </c>
      <c r="Z412" t="s">
        <v>1496</v>
      </c>
      <c r="AA412" t="s">
        <v>21</v>
      </c>
      <c r="AB412" t="s">
        <v>21</v>
      </c>
      <c r="AC412" t="s">
        <v>21</v>
      </c>
      <c r="AD412" t="s">
        <v>21</v>
      </c>
      <c r="AE412">
        <v>12.6</v>
      </c>
      <c r="AF412">
        <v>10</v>
      </c>
      <c r="AG412">
        <v>100</v>
      </c>
      <c r="AH412">
        <v>16.670000000000002</v>
      </c>
      <c r="AI412">
        <v>100</v>
      </c>
      <c r="AJ412">
        <v>16.670000000000002</v>
      </c>
      <c r="AK412">
        <v>760</v>
      </c>
      <c r="AL412" t="s">
        <v>21</v>
      </c>
      <c r="AM412">
        <v>0.03</v>
      </c>
      <c r="AN412" t="s">
        <v>21</v>
      </c>
      <c r="AO412" s="20">
        <v>8.4803891760413492</v>
      </c>
      <c r="AP412" t="s">
        <v>1537</v>
      </c>
      <c r="AQ412" t="s">
        <v>21</v>
      </c>
      <c r="AR412" t="b">
        <v>0</v>
      </c>
    </row>
    <row r="413" spans="1:44" x14ac:dyDescent="0.2">
      <c r="A413" t="s">
        <v>1495</v>
      </c>
      <c r="B413" t="s">
        <v>1264</v>
      </c>
      <c r="C413" t="s">
        <v>21</v>
      </c>
      <c r="D413" t="b">
        <v>1</v>
      </c>
      <c r="E413" t="s">
        <v>1506</v>
      </c>
      <c r="F413" t="s">
        <v>21</v>
      </c>
      <c r="G413" t="s">
        <v>21</v>
      </c>
      <c r="H413" t="s">
        <v>1212</v>
      </c>
      <c r="I413" t="s">
        <v>21</v>
      </c>
      <c r="J413" t="s">
        <v>705</v>
      </c>
      <c r="K413" t="s">
        <v>1086</v>
      </c>
      <c r="L413" t="s">
        <v>1278</v>
      </c>
      <c r="M413">
        <v>7.0000000000000007E-2</v>
      </c>
      <c r="N413">
        <v>0.17</v>
      </c>
      <c r="O413" t="s">
        <v>21</v>
      </c>
      <c r="P413" t="s">
        <v>21</v>
      </c>
      <c r="Q413" t="s">
        <v>1265</v>
      </c>
      <c r="R413" t="s">
        <v>1498</v>
      </c>
      <c r="S413">
        <v>0.06</v>
      </c>
      <c r="T413">
        <v>0.28999999999999998</v>
      </c>
      <c r="W413" t="s">
        <v>1320</v>
      </c>
      <c r="X413">
        <v>27</v>
      </c>
      <c r="Y413">
        <v>27</v>
      </c>
      <c r="Z413" t="s">
        <v>1496</v>
      </c>
      <c r="AA413" t="s">
        <v>21</v>
      </c>
      <c r="AB413" t="s">
        <v>21</v>
      </c>
      <c r="AC413" t="s">
        <v>21</v>
      </c>
      <c r="AD413" t="s">
        <v>21</v>
      </c>
      <c r="AE413">
        <v>12.6</v>
      </c>
      <c r="AF413">
        <v>10</v>
      </c>
      <c r="AG413">
        <v>100</v>
      </c>
      <c r="AH413">
        <v>16.670000000000002</v>
      </c>
      <c r="AI413">
        <v>100</v>
      </c>
      <c r="AJ413">
        <v>16.670000000000002</v>
      </c>
      <c r="AK413">
        <v>760</v>
      </c>
      <c r="AL413" t="s">
        <v>21</v>
      </c>
      <c r="AM413">
        <v>0.03</v>
      </c>
      <c r="AN413" t="s">
        <v>21</v>
      </c>
      <c r="AO413" s="20">
        <v>8.4803891760413492</v>
      </c>
      <c r="AP413" t="s">
        <v>1537</v>
      </c>
      <c r="AQ413" t="s">
        <v>21</v>
      </c>
      <c r="AR413" t="b">
        <v>0</v>
      </c>
    </row>
    <row r="414" spans="1:44" x14ac:dyDescent="0.2">
      <c r="A414" t="s">
        <v>1495</v>
      </c>
      <c r="B414" t="s">
        <v>1264</v>
      </c>
      <c r="C414" t="s">
        <v>21</v>
      </c>
      <c r="D414" t="b">
        <v>1</v>
      </c>
      <c r="E414" t="s">
        <v>1507</v>
      </c>
      <c r="F414" t="s">
        <v>21</v>
      </c>
      <c r="G414" t="s">
        <v>21</v>
      </c>
      <c r="H414" t="s">
        <v>1212</v>
      </c>
      <c r="I414" t="s">
        <v>21</v>
      </c>
      <c r="J414" t="s">
        <v>705</v>
      </c>
      <c r="K414" t="s">
        <v>1086</v>
      </c>
      <c r="L414" t="s">
        <v>1278</v>
      </c>
      <c r="M414">
        <v>0.15</v>
      </c>
      <c r="N414">
        <v>0.26</v>
      </c>
      <c r="O414" t="s">
        <v>21</v>
      </c>
      <c r="P414" t="s">
        <v>21</v>
      </c>
      <c r="Q414" t="s">
        <v>1265</v>
      </c>
      <c r="R414" t="s">
        <v>1498</v>
      </c>
      <c r="S414">
        <v>0.2</v>
      </c>
      <c r="T414">
        <v>0.16</v>
      </c>
      <c r="W414" t="s">
        <v>1320</v>
      </c>
      <c r="X414">
        <v>27</v>
      </c>
      <c r="Y414">
        <v>27</v>
      </c>
      <c r="Z414" t="s">
        <v>1496</v>
      </c>
      <c r="AA414" t="s">
        <v>21</v>
      </c>
      <c r="AB414" t="s">
        <v>21</v>
      </c>
      <c r="AC414" t="s">
        <v>21</v>
      </c>
      <c r="AD414" t="s">
        <v>21</v>
      </c>
      <c r="AE414">
        <v>12.6</v>
      </c>
      <c r="AF414">
        <v>10</v>
      </c>
      <c r="AG414">
        <v>100</v>
      </c>
      <c r="AH414">
        <v>16.670000000000002</v>
      </c>
      <c r="AI414">
        <v>100</v>
      </c>
      <c r="AJ414">
        <v>16.670000000000002</v>
      </c>
      <c r="AK414">
        <v>760</v>
      </c>
      <c r="AL414" t="s">
        <v>21</v>
      </c>
      <c r="AM414">
        <v>0.03</v>
      </c>
      <c r="AN414" t="s">
        <v>21</v>
      </c>
      <c r="AO414" s="20">
        <v>8.4803891760413492</v>
      </c>
      <c r="AP414" t="s">
        <v>1537</v>
      </c>
      <c r="AQ414" t="s">
        <v>21</v>
      </c>
      <c r="AR414" t="b">
        <v>0</v>
      </c>
    </row>
    <row r="415" spans="1:44" x14ac:dyDescent="0.2">
      <c r="A415" t="s">
        <v>1495</v>
      </c>
      <c r="B415" t="s">
        <v>1264</v>
      </c>
      <c r="C415" t="s">
        <v>21</v>
      </c>
      <c r="D415" t="b">
        <v>1</v>
      </c>
      <c r="E415" t="s">
        <v>1508</v>
      </c>
      <c r="F415" t="s">
        <v>21</v>
      </c>
      <c r="G415" t="s">
        <v>21</v>
      </c>
      <c r="H415" t="s">
        <v>1212</v>
      </c>
      <c r="I415" t="s">
        <v>21</v>
      </c>
      <c r="J415" t="s">
        <v>705</v>
      </c>
      <c r="K415" t="s">
        <v>1086</v>
      </c>
      <c r="L415" t="s">
        <v>1278</v>
      </c>
      <c r="M415">
        <v>0</v>
      </c>
      <c r="N415">
        <v>0.11</v>
      </c>
      <c r="O415" t="s">
        <v>21</v>
      </c>
      <c r="P415" t="s">
        <v>21</v>
      </c>
      <c r="Q415" t="s">
        <v>1265</v>
      </c>
      <c r="R415" t="s">
        <v>1498</v>
      </c>
      <c r="S415">
        <v>0</v>
      </c>
      <c r="T415">
        <v>0.05</v>
      </c>
      <c r="W415" t="s">
        <v>1320</v>
      </c>
      <c r="X415">
        <v>27</v>
      </c>
      <c r="Y415">
        <v>27</v>
      </c>
      <c r="Z415" t="s">
        <v>1496</v>
      </c>
      <c r="AA415" t="s">
        <v>21</v>
      </c>
      <c r="AB415" t="s">
        <v>21</v>
      </c>
      <c r="AC415" t="s">
        <v>21</v>
      </c>
      <c r="AD415" t="s">
        <v>21</v>
      </c>
      <c r="AE415">
        <v>12.6</v>
      </c>
      <c r="AF415">
        <v>10</v>
      </c>
      <c r="AG415">
        <v>100</v>
      </c>
      <c r="AH415">
        <v>16.670000000000002</v>
      </c>
      <c r="AI415">
        <v>100</v>
      </c>
      <c r="AJ415">
        <v>16.670000000000002</v>
      </c>
      <c r="AK415">
        <v>760</v>
      </c>
      <c r="AL415" t="s">
        <v>21</v>
      </c>
      <c r="AM415">
        <v>0.03</v>
      </c>
      <c r="AN415" t="s">
        <v>21</v>
      </c>
      <c r="AO415" s="20">
        <v>8.4803891760413492</v>
      </c>
      <c r="AP415" t="s">
        <v>1537</v>
      </c>
      <c r="AQ415" t="s">
        <v>21</v>
      </c>
      <c r="AR415" t="b">
        <v>0</v>
      </c>
    </row>
    <row r="416" spans="1:44" x14ac:dyDescent="0.2">
      <c r="A416" t="s">
        <v>1495</v>
      </c>
      <c r="B416" t="s">
        <v>1264</v>
      </c>
      <c r="C416" t="s">
        <v>21</v>
      </c>
      <c r="D416" t="b">
        <v>1</v>
      </c>
      <c r="E416" t="s">
        <v>1509</v>
      </c>
      <c r="F416" t="s">
        <v>21</v>
      </c>
      <c r="G416" t="s">
        <v>21</v>
      </c>
      <c r="H416" t="s">
        <v>1212</v>
      </c>
      <c r="I416" t="s">
        <v>21</v>
      </c>
      <c r="J416" t="s">
        <v>705</v>
      </c>
      <c r="K416" t="s">
        <v>1086</v>
      </c>
      <c r="L416" t="s">
        <v>1278</v>
      </c>
      <c r="M416">
        <v>1.78</v>
      </c>
      <c r="N416">
        <v>1.6</v>
      </c>
      <c r="O416" t="s">
        <v>21</v>
      </c>
      <c r="P416" t="s">
        <v>21</v>
      </c>
      <c r="Q416" t="s">
        <v>1265</v>
      </c>
      <c r="R416" t="s">
        <v>1498</v>
      </c>
      <c r="S416">
        <v>0.71</v>
      </c>
      <c r="T416">
        <v>0.94</v>
      </c>
      <c r="W416" t="s">
        <v>1320</v>
      </c>
      <c r="X416">
        <v>27</v>
      </c>
      <c r="Y416">
        <v>27</v>
      </c>
      <c r="Z416" t="s">
        <v>1496</v>
      </c>
      <c r="AA416" t="s">
        <v>21</v>
      </c>
      <c r="AB416" t="s">
        <v>21</v>
      </c>
      <c r="AC416" t="s">
        <v>21</v>
      </c>
      <c r="AD416" t="s">
        <v>21</v>
      </c>
      <c r="AE416">
        <v>12.6</v>
      </c>
      <c r="AF416">
        <v>10</v>
      </c>
      <c r="AG416">
        <v>100</v>
      </c>
      <c r="AH416">
        <v>16.670000000000002</v>
      </c>
      <c r="AI416">
        <v>100</v>
      </c>
      <c r="AJ416">
        <v>16.670000000000002</v>
      </c>
      <c r="AK416">
        <v>760</v>
      </c>
      <c r="AL416" t="s">
        <v>21</v>
      </c>
      <c r="AM416">
        <v>0.03</v>
      </c>
      <c r="AN416" t="s">
        <v>21</v>
      </c>
      <c r="AO416" s="20">
        <v>8.4803891760413492</v>
      </c>
      <c r="AP416" t="s">
        <v>1537</v>
      </c>
      <c r="AQ416" t="s">
        <v>21</v>
      </c>
      <c r="AR416" t="b">
        <v>0</v>
      </c>
    </row>
    <row r="417" spans="1:44" x14ac:dyDescent="0.2">
      <c r="A417" t="s">
        <v>1495</v>
      </c>
      <c r="B417" t="s">
        <v>1264</v>
      </c>
      <c r="C417" t="s">
        <v>21</v>
      </c>
      <c r="D417" t="b">
        <v>1</v>
      </c>
      <c r="E417" t="s">
        <v>1510</v>
      </c>
      <c r="F417" t="s">
        <v>21</v>
      </c>
      <c r="G417" t="s">
        <v>21</v>
      </c>
      <c r="H417" t="s">
        <v>1212</v>
      </c>
      <c r="I417" t="s">
        <v>21</v>
      </c>
      <c r="J417" t="s">
        <v>705</v>
      </c>
      <c r="K417" t="s">
        <v>1086</v>
      </c>
      <c r="L417" t="s">
        <v>1278</v>
      </c>
      <c r="M417">
        <v>1.96</v>
      </c>
      <c r="N417">
        <v>1.58</v>
      </c>
      <c r="O417" t="s">
        <v>21</v>
      </c>
      <c r="P417" t="s">
        <v>21</v>
      </c>
      <c r="Q417" t="s">
        <v>1265</v>
      </c>
      <c r="R417" t="s">
        <v>1498</v>
      </c>
      <c r="S417">
        <v>0.32</v>
      </c>
      <c r="T417">
        <v>0.32</v>
      </c>
      <c r="W417" t="s">
        <v>1320</v>
      </c>
      <c r="X417">
        <v>27</v>
      </c>
      <c r="Y417">
        <v>27</v>
      </c>
      <c r="Z417" t="s">
        <v>1496</v>
      </c>
      <c r="AA417" t="s">
        <v>21</v>
      </c>
      <c r="AB417" t="s">
        <v>21</v>
      </c>
      <c r="AC417" t="s">
        <v>21</v>
      </c>
      <c r="AD417" t="s">
        <v>21</v>
      </c>
      <c r="AE417">
        <v>12.6</v>
      </c>
      <c r="AF417">
        <v>10</v>
      </c>
      <c r="AG417">
        <v>100</v>
      </c>
      <c r="AH417">
        <v>16.670000000000002</v>
      </c>
      <c r="AI417">
        <v>100</v>
      </c>
      <c r="AJ417">
        <v>16.670000000000002</v>
      </c>
      <c r="AK417">
        <v>760</v>
      </c>
      <c r="AL417" t="s">
        <v>21</v>
      </c>
      <c r="AM417">
        <v>0.03</v>
      </c>
      <c r="AN417" t="s">
        <v>21</v>
      </c>
      <c r="AO417" s="20">
        <v>8.4803891760413492</v>
      </c>
      <c r="AP417" t="s">
        <v>1537</v>
      </c>
      <c r="AQ417" t="s">
        <v>21</v>
      </c>
      <c r="AR417" t="b">
        <v>0</v>
      </c>
    </row>
    <row r="418" spans="1:44" x14ac:dyDescent="0.2">
      <c r="A418" t="s">
        <v>1495</v>
      </c>
      <c r="B418" t="s">
        <v>1264</v>
      </c>
      <c r="C418" t="s">
        <v>21</v>
      </c>
      <c r="D418" t="b">
        <v>1</v>
      </c>
      <c r="E418" t="s">
        <v>1511</v>
      </c>
      <c r="F418" t="s">
        <v>21</v>
      </c>
      <c r="G418" t="s">
        <v>21</v>
      </c>
      <c r="H418" t="s">
        <v>1212</v>
      </c>
      <c r="I418" t="s">
        <v>21</v>
      </c>
      <c r="J418" t="s">
        <v>705</v>
      </c>
      <c r="K418" t="s">
        <v>1086</v>
      </c>
      <c r="L418" t="s">
        <v>1278</v>
      </c>
      <c r="M418">
        <v>0.13</v>
      </c>
      <c r="N418">
        <v>0.54</v>
      </c>
      <c r="O418" t="s">
        <v>21</v>
      </c>
      <c r="P418" t="s">
        <v>21</v>
      </c>
      <c r="Q418" t="s">
        <v>1265</v>
      </c>
      <c r="R418" t="s">
        <v>1498</v>
      </c>
      <c r="S418">
        <v>0.12</v>
      </c>
      <c r="T418">
        <v>0.79</v>
      </c>
      <c r="W418" t="s">
        <v>1320</v>
      </c>
      <c r="X418">
        <v>27</v>
      </c>
      <c r="Y418">
        <v>27</v>
      </c>
      <c r="Z418" t="s">
        <v>1496</v>
      </c>
      <c r="AA418" t="s">
        <v>21</v>
      </c>
      <c r="AB418" t="s">
        <v>21</v>
      </c>
      <c r="AC418" t="s">
        <v>21</v>
      </c>
      <c r="AD418" t="s">
        <v>21</v>
      </c>
      <c r="AE418">
        <v>12.6</v>
      </c>
      <c r="AF418">
        <v>10</v>
      </c>
      <c r="AG418">
        <v>100</v>
      </c>
      <c r="AH418">
        <v>16.670000000000002</v>
      </c>
      <c r="AI418">
        <v>100</v>
      </c>
      <c r="AJ418">
        <v>16.670000000000002</v>
      </c>
      <c r="AK418">
        <v>760</v>
      </c>
      <c r="AL418" t="s">
        <v>21</v>
      </c>
      <c r="AM418">
        <v>0.03</v>
      </c>
      <c r="AN418" t="s">
        <v>21</v>
      </c>
      <c r="AO418" s="20">
        <v>8.4803891760413492</v>
      </c>
      <c r="AP418" t="s">
        <v>1537</v>
      </c>
      <c r="AQ418" t="s">
        <v>21</v>
      </c>
      <c r="AR418" t="b">
        <v>0</v>
      </c>
    </row>
    <row r="419" spans="1:44" x14ac:dyDescent="0.2">
      <c r="A419" t="s">
        <v>1495</v>
      </c>
      <c r="B419" t="s">
        <v>1264</v>
      </c>
      <c r="C419" t="s">
        <v>21</v>
      </c>
      <c r="D419" t="b">
        <v>1</v>
      </c>
      <c r="E419" t="s">
        <v>1512</v>
      </c>
      <c r="F419" t="s">
        <v>21</v>
      </c>
      <c r="G419" t="s">
        <v>21</v>
      </c>
      <c r="H419" t="s">
        <v>1212</v>
      </c>
      <c r="I419" t="s">
        <v>21</v>
      </c>
      <c r="J419" t="s">
        <v>705</v>
      </c>
      <c r="K419" t="s">
        <v>1086</v>
      </c>
      <c r="L419" t="s">
        <v>1278</v>
      </c>
      <c r="M419">
        <v>0.08</v>
      </c>
      <c r="N419">
        <v>0.21</v>
      </c>
      <c r="O419" t="s">
        <v>21</v>
      </c>
      <c r="P419" t="s">
        <v>21</v>
      </c>
      <c r="Q419" t="s">
        <v>1265</v>
      </c>
      <c r="R419" t="s">
        <v>1498</v>
      </c>
      <c r="S419">
        <v>0.13</v>
      </c>
      <c r="T419">
        <v>0.24</v>
      </c>
      <c r="W419" t="s">
        <v>1320</v>
      </c>
      <c r="X419">
        <v>27</v>
      </c>
      <c r="Y419">
        <v>27</v>
      </c>
      <c r="Z419" t="s">
        <v>1496</v>
      </c>
      <c r="AA419" t="s">
        <v>21</v>
      </c>
      <c r="AB419" t="s">
        <v>21</v>
      </c>
      <c r="AC419" t="s">
        <v>21</v>
      </c>
      <c r="AD419" t="s">
        <v>21</v>
      </c>
      <c r="AE419">
        <v>12.6</v>
      </c>
      <c r="AF419">
        <v>10</v>
      </c>
      <c r="AG419">
        <v>100</v>
      </c>
      <c r="AH419">
        <v>16.670000000000002</v>
      </c>
      <c r="AI419">
        <v>100</v>
      </c>
      <c r="AJ419">
        <v>16.670000000000002</v>
      </c>
      <c r="AK419">
        <v>760</v>
      </c>
      <c r="AL419" t="s">
        <v>21</v>
      </c>
      <c r="AM419">
        <v>0.03</v>
      </c>
      <c r="AN419" t="s">
        <v>21</v>
      </c>
      <c r="AO419" s="20">
        <v>8.4803891760413492</v>
      </c>
      <c r="AP419" t="s">
        <v>1537</v>
      </c>
      <c r="AQ419" t="s">
        <v>21</v>
      </c>
      <c r="AR419" t="b">
        <v>0</v>
      </c>
    </row>
    <row r="420" spans="1:44" x14ac:dyDescent="0.2">
      <c r="A420" t="s">
        <v>1495</v>
      </c>
      <c r="B420" t="s">
        <v>1264</v>
      </c>
      <c r="C420" t="s">
        <v>21</v>
      </c>
      <c r="D420" t="b">
        <v>1</v>
      </c>
      <c r="E420" t="s">
        <v>1513</v>
      </c>
      <c r="F420" t="s">
        <v>21</v>
      </c>
      <c r="G420" t="s">
        <v>21</v>
      </c>
      <c r="H420" t="s">
        <v>1212</v>
      </c>
      <c r="I420" t="s">
        <v>21</v>
      </c>
      <c r="J420" t="s">
        <v>705</v>
      </c>
      <c r="K420" t="s">
        <v>1086</v>
      </c>
      <c r="L420" t="s">
        <v>1278</v>
      </c>
      <c r="M420">
        <v>0.48</v>
      </c>
      <c r="N420">
        <v>0.11</v>
      </c>
      <c r="O420" t="s">
        <v>21</v>
      </c>
      <c r="P420" t="s">
        <v>21</v>
      </c>
      <c r="Q420" t="s">
        <v>1265</v>
      </c>
      <c r="R420" t="s">
        <v>1498</v>
      </c>
      <c r="S420">
        <v>0.23</v>
      </c>
      <c r="T420">
        <v>0.13</v>
      </c>
      <c r="W420" t="s">
        <v>1320</v>
      </c>
      <c r="X420">
        <v>27</v>
      </c>
      <c r="Y420">
        <v>27</v>
      </c>
      <c r="Z420" t="s">
        <v>1496</v>
      </c>
      <c r="AA420" t="s">
        <v>21</v>
      </c>
      <c r="AB420" t="s">
        <v>21</v>
      </c>
      <c r="AC420" t="s">
        <v>21</v>
      </c>
      <c r="AD420" t="s">
        <v>21</v>
      </c>
      <c r="AE420">
        <v>12.6</v>
      </c>
      <c r="AF420">
        <v>10</v>
      </c>
      <c r="AG420">
        <v>100</v>
      </c>
      <c r="AH420">
        <v>16.670000000000002</v>
      </c>
      <c r="AI420">
        <v>100</v>
      </c>
      <c r="AJ420">
        <v>16.670000000000002</v>
      </c>
      <c r="AK420">
        <v>760</v>
      </c>
      <c r="AL420" t="s">
        <v>21</v>
      </c>
      <c r="AM420">
        <v>0.03</v>
      </c>
      <c r="AN420" t="s">
        <v>21</v>
      </c>
      <c r="AO420" s="20">
        <v>8.4803891760413492</v>
      </c>
      <c r="AP420" t="s">
        <v>1537</v>
      </c>
      <c r="AQ420" t="s">
        <v>21</v>
      </c>
      <c r="AR420" t="b">
        <v>0</v>
      </c>
    </row>
    <row r="421" spans="1:44" x14ac:dyDescent="0.2">
      <c r="A421" t="s">
        <v>1495</v>
      </c>
      <c r="B421" t="s">
        <v>1264</v>
      </c>
      <c r="C421" t="s">
        <v>21</v>
      </c>
      <c r="D421" t="b">
        <v>1</v>
      </c>
      <c r="E421" t="s">
        <v>1514</v>
      </c>
      <c r="F421" t="s">
        <v>21</v>
      </c>
      <c r="G421" t="s">
        <v>21</v>
      </c>
      <c r="H421" t="s">
        <v>1212</v>
      </c>
      <c r="I421" t="s">
        <v>21</v>
      </c>
      <c r="J421" t="s">
        <v>705</v>
      </c>
      <c r="K421" t="s">
        <v>1086</v>
      </c>
      <c r="L421" t="s">
        <v>1278</v>
      </c>
      <c r="M421">
        <v>0</v>
      </c>
      <c r="N421">
        <v>0.05</v>
      </c>
      <c r="O421" t="s">
        <v>21</v>
      </c>
      <c r="P421" t="s">
        <v>21</v>
      </c>
      <c r="Q421" t="s">
        <v>1265</v>
      </c>
      <c r="R421" t="s">
        <v>1498</v>
      </c>
      <c r="S421">
        <v>0</v>
      </c>
      <c r="T421">
        <v>0.09</v>
      </c>
      <c r="W421" t="s">
        <v>1320</v>
      </c>
      <c r="X421">
        <v>27</v>
      </c>
      <c r="Y421">
        <v>27</v>
      </c>
      <c r="Z421" t="s">
        <v>1496</v>
      </c>
      <c r="AA421" t="s">
        <v>21</v>
      </c>
      <c r="AB421" t="s">
        <v>21</v>
      </c>
      <c r="AC421" t="s">
        <v>21</v>
      </c>
      <c r="AD421" t="s">
        <v>21</v>
      </c>
      <c r="AE421">
        <v>12.6</v>
      </c>
      <c r="AF421">
        <v>10</v>
      </c>
      <c r="AG421">
        <v>100</v>
      </c>
      <c r="AH421">
        <v>16.670000000000002</v>
      </c>
      <c r="AI421">
        <v>100</v>
      </c>
      <c r="AJ421">
        <v>16.670000000000002</v>
      </c>
      <c r="AK421">
        <v>760</v>
      </c>
      <c r="AL421" t="s">
        <v>21</v>
      </c>
      <c r="AM421">
        <v>0.03</v>
      </c>
      <c r="AN421" t="s">
        <v>21</v>
      </c>
      <c r="AO421" s="20">
        <v>8.4803891760413492</v>
      </c>
      <c r="AP421" t="s">
        <v>1537</v>
      </c>
      <c r="AQ421" t="s">
        <v>21</v>
      </c>
      <c r="AR421" t="b">
        <v>0</v>
      </c>
    </row>
    <row r="422" spans="1:44" x14ac:dyDescent="0.2">
      <c r="A422" t="s">
        <v>1495</v>
      </c>
      <c r="B422" t="s">
        <v>1264</v>
      </c>
      <c r="C422" t="s">
        <v>21</v>
      </c>
      <c r="D422" t="b">
        <v>1</v>
      </c>
      <c r="E422" t="s">
        <v>1520</v>
      </c>
      <c r="F422" t="s">
        <v>21</v>
      </c>
      <c r="G422" t="s">
        <v>21</v>
      </c>
      <c r="H422" t="s">
        <v>1212</v>
      </c>
      <c r="I422" t="s">
        <v>21</v>
      </c>
      <c r="J422" t="s">
        <v>705</v>
      </c>
      <c r="K422" t="s">
        <v>1086</v>
      </c>
      <c r="L422" t="s">
        <v>1278</v>
      </c>
      <c r="M422">
        <v>0.08</v>
      </c>
      <c r="N422">
        <v>0.05</v>
      </c>
      <c r="O422" t="s">
        <v>21</v>
      </c>
      <c r="P422" t="s">
        <v>21</v>
      </c>
      <c r="Q422" t="s">
        <v>1265</v>
      </c>
      <c r="R422" t="s">
        <v>1498</v>
      </c>
      <c r="S422">
        <v>0.14000000000000001</v>
      </c>
      <c r="T422">
        <v>0.09</v>
      </c>
      <c r="W422" t="s">
        <v>1320</v>
      </c>
      <c r="X422">
        <v>27</v>
      </c>
      <c r="Y422">
        <v>27</v>
      </c>
      <c r="Z422" t="s">
        <v>1496</v>
      </c>
      <c r="AA422" t="s">
        <v>21</v>
      </c>
      <c r="AB422" t="s">
        <v>21</v>
      </c>
      <c r="AC422" t="s">
        <v>21</v>
      </c>
      <c r="AD422" t="s">
        <v>21</v>
      </c>
      <c r="AE422">
        <v>12.6</v>
      </c>
      <c r="AF422">
        <v>10</v>
      </c>
      <c r="AG422">
        <v>100</v>
      </c>
      <c r="AH422">
        <v>16.670000000000002</v>
      </c>
      <c r="AI422">
        <v>100</v>
      </c>
      <c r="AJ422">
        <v>16.670000000000002</v>
      </c>
      <c r="AK422">
        <v>760</v>
      </c>
      <c r="AL422" t="s">
        <v>21</v>
      </c>
      <c r="AM422">
        <v>0.03</v>
      </c>
      <c r="AN422" t="s">
        <v>21</v>
      </c>
      <c r="AO422" s="20">
        <v>8.4803891760413492</v>
      </c>
      <c r="AP422" t="s">
        <v>1537</v>
      </c>
      <c r="AQ422" t="s">
        <v>21</v>
      </c>
      <c r="AR422" t="b">
        <v>0</v>
      </c>
    </row>
    <row r="423" spans="1:44" x14ac:dyDescent="0.2">
      <c r="A423" t="s">
        <v>1495</v>
      </c>
      <c r="B423" t="s">
        <v>1264</v>
      </c>
      <c r="C423" t="s">
        <v>21</v>
      </c>
      <c r="D423" t="b">
        <v>1</v>
      </c>
      <c r="E423" t="s">
        <v>1515</v>
      </c>
      <c r="F423" t="s">
        <v>21</v>
      </c>
      <c r="G423" t="s">
        <v>21</v>
      </c>
      <c r="H423" t="s">
        <v>1212</v>
      </c>
      <c r="I423" t="s">
        <v>21</v>
      </c>
      <c r="J423" t="s">
        <v>705</v>
      </c>
      <c r="K423" t="s">
        <v>1086</v>
      </c>
      <c r="L423" t="s">
        <v>1278</v>
      </c>
      <c r="M423">
        <v>0.16</v>
      </c>
      <c r="N423">
        <v>0.13</v>
      </c>
      <c r="O423" t="s">
        <v>21</v>
      </c>
      <c r="P423" t="s">
        <v>21</v>
      </c>
      <c r="Q423" t="s">
        <v>1265</v>
      </c>
      <c r="R423" t="s">
        <v>1498</v>
      </c>
      <c r="S423">
        <v>0.09</v>
      </c>
      <c r="T423">
        <v>0.04</v>
      </c>
      <c r="W423" t="s">
        <v>1320</v>
      </c>
      <c r="X423">
        <v>27</v>
      </c>
      <c r="Y423">
        <v>27</v>
      </c>
      <c r="Z423" t="s">
        <v>1496</v>
      </c>
      <c r="AA423" t="s">
        <v>21</v>
      </c>
      <c r="AB423" t="s">
        <v>21</v>
      </c>
      <c r="AC423" t="s">
        <v>21</v>
      </c>
      <c r="AD423" t="s">
        <v>21</v>
      </c>
      <c r="AE423">
        <v>12.6</v>
      </c>
      <c r="AF423">
        <v>10</v>
      </c>
      <c r="AG423">
        <v>100</v>
      </c>
      <c r="AH423">
        <v>16.670000000000002</v>
      </c>
      <c r="AI423">
        <v>100</v>
      </c>
      <c r="AJ423">
        <v>16.670000000000002</v>
      </c>
      <c r="AK423">
        <v>760</v>
      </c>
      <c r="AL423" t="s">
        <v>21</v>
      </c>
      <c r="AM423">
        <v>0.03</v>
      </c>
      <c r="AN423" t="s">
        <v>21</v>
      </c>
      <c r="AO423" s="20">
        <v>8.4803891760413492</v>
      </c>
      <c r="AP423" t="s">
        <v>1537</v>
      </c>
      <c r="AQ423" t="s">
        <v>21</v>
      </c>
      <c r="AR423" t="b">
        <v>0</v>
      </c>
    </row>
    <row r="424" spans="1:44" x14ac:dyDescent="0.2">
      <c r="A424" t="s">
        <v>1495</v>
      </c>
      <c r="B424" t="s">
        <v>1264</v>
      </c>
      <c r="C424" t="s">
        <v>21</v>
      </c>
      <c r="D424" t="b">
        <v>1</v>
      </c>
      <c r="E424" t="s">
        <v>1516</v>
      </c>
      <c r="F424" t="s">
        <v>21</v>
      </c>
      <c r="G424" t="s">
        <v>21</v>
      </c>
      <c r="H424" t="s">
        <v>1212</v>
      </c>
      <c r="I424" t="s">
        <v>21</v>
      </c>
      <c r="J424" t="s">
        <v>705</v>
      </c>
      <c r="K424" t="s">
        <v>1086</v>
      </c>
      <c r="L424" t="s">
        <v>1278</v>
      </c>
      <c r="M424">
        <v>0.31</v>
      </c>
      <c r="N424">
        <v>0.27</v>
      </c>
      <c r="O424" t="s">
        <v>21</v>
      </c>
      <c r="P424" t="s">
        <v>21</v>
      </c>
      <c r="Q424" t="s">
        <v>1265</v>
      </c>
      <c r="R424" t="s">
        <v>1498</v>
      </c>
      <c r="S424">
        <v>0.12</v>
      </c>
      <c r="T424">
        <v>0.25</v>
      </c>
      <c r="W424" t="s">
        <v>1320</v>
      </c>
      <c r="X424">
        <v>27</v>
      </c>
      <c r="Y424">
        <v>27</v>
      </c>
      <c r="Z424" t="s">
        <v>1496</v>
      </c>
      <c r="AA424" t="s">
        <v>21</v>
      </c>
      <c r="AB424" t="s">
        <v>21</v>
      </c>
      <c r="AC424" t="s">
        <v>21</v>
      </c>
      <c r="AD424" t="s">
        <v>21</v>
      </c>
      <c r="AE424">
        <v>12.6</v>
      </c>
      <c r="AF424">
        <v>10</v>
      </c>
      <c r="AG424">
        <v>100</v>
      </c>
      <c r="AH424">
        <v>16.670000000000002</v>
      </c>
      <c r="AI424">
        <v>100</v>
      </c>
      <c r="AJ424">
        <v>16.670000000000002</v>
      </c>
      <c r="AK424">
        <v>760</v>
      </c>
      <c r="AL424" t="s">
        <v>21</v>
      </c>
      <c r="AM424">
        <v>0.03</v>
      </c>
      <c r="AN424" t="s">
        <v>21</v>
      </c>
      <c r="AO424" s="20">
        <v>8.4803891760413492</v>
      </c>
      <c r="AP424" t="s">
        <v>1537</v>
      </c>
      <c r="AQ424" t="s">
        <v>21</v>
      </c>
      <c r="AR424" t="b">
        <v>0</v>
      </c>
    </row>
    <row r="425" spans="1:44" x14ac:dyDescent="0.2">
      <c r="A425" t="s">
        <v>1495</v>
      </c>
      <c r="B425" t="s">
        <v>1264</v>
      </c>
      <c r="C425" t="s">
        <v>21</v>
      </c>
      <c r="D425" t="b">
        <v>1</v>
      </c>
      <c r="E425" t="s">
        <v>1517</v>
      </c>
      <c r="F425" t="s">
        <v>21</v>
      </c>
      <c r="G425" t="s">
        <v>21</v>
      </c>
      <c r="H425" t="s">
        <v>1212</v>
      </c>
      <c r="I425" t="s">
        <v>21</v>
      </c>
      <c r="J425" t="s">
        <v>705</v>
      </c>
      <c r="K425" t="s">
        <v>1086</v>
      </c>
      <c r="L425" t="s">
        <v>1278</v>
      </c>
      <c r="M425">
        <v>0.79</v>
      </c>
      <c r="N425">
        <v>1.03</v>
      </c>
      <c r="O425" t="s">
        <v>21</v>
      </c>
      <c r="P425" t="s">
        <v>21</v>
      </c>
      <c r="Q425" t="s">
        <v>1265</v>
      </c>
      <c r="R425" t="s">
        <v>1498</v>
      </c>
      <c r="S425">
        <v>0.46</v>
      </c>
      <c r="T425">
        <v>0.76</v>
      </c>
      <c r="W425" t="s">
        <v>1320</v>
      </c>
      <c r="X425">
        <v>27</v>
      </c>
      <c r="Y425">
        <v>27</v>
      </c>
      <c r="Z425" t="s">
        <v>1496</v>
      </c>
      <c r="AA425" t="s">
        <v>21</v>
      </c>
      <c r="AB425" t="s">
        <v>21</v>
      </c>
      <c r="AC425" t="s">
        <v>21</v>
      </c>
      <c r="AD425" t="s">
        <v>21</v>
      </c>
      <c r="AE425">
        <v>12.6</v>
      </c>
      <c r="AF425">
        <v>10</v>
      </c>
      <c r="AG425">
        <v>100</v>
      </c>
      <c r="AH425">
        <v>16.670000000000002</v>
      </c>
      <c r="AI425">
        <v>100</v>
      </c>
      <c r="AJ425">
        <v>16.670000000000002</v>
      </c>
      <c r="AK425">
        <v>760</v>
      </c>
      <c r="AL425" t="s">
        <v>21</v>
      </c>
      <c r="AM425">
        <v>0.03</v>
      </c>
      <c r="AN425" t="s">
        <v>21</v>
      </c>
      <c r="AO425" s="20">
        <v>8.4803891760413492</v>
      </c>
      <c r="AP425" t="s">
        <v>1537</v>
      </c>
      <c r="AQ425" t="s">
        <v>21</v>
      </c>
      <c r="AR425" t="b">
        <v>0</v>
      </c>
    </row>
    <row r="426" spans="1:44" x14ac:dyDescent="0.2">
      <c r="A426" t="s">
        <v>1495</v>
      </c>
      <c r="B426" t="s">
        <v>1264</v>
      </c>
      <c r="C426" t="s">
        <v>21</v>
      </c>
      <c r="D426" t="b">
        <v>1</v>
      </c>
      <c r="E426" t="s">
        <v>1518</v>
      </c>
      <c r="F426" t="s">
        <v>21</v>
      </c>
      <c r="G426" t="s">
        <v>21</v>
      </c>
      <c r="H426" t="s">
        <v>1212</v>
      </c>
      <c r="I426" t="s">
        <v>21</v>
      </c>
      <c r="J426" t="s">
        <v>705</v>
      </c>
      <c r="K426" t="s">
        <v>1086</v>
      </c>
      <c r="L426" t="s">
        <v>1278</v>
      </c>
      <c r="M426">
        <v>0.13</v>
      </c>
      <c r="N426">
        <v>0.37</v>
      </c>
      <c r="O426" t="s">
        <v>21</v>
      </c>
      <c r="P426" t="s">
        <v>21</v>
      </c>
      <c r="Q426" t="s">
        <v>1265</v>
      </c>
      <c r="R426" t="s">
        <v>1498</v>
      </c>
      <c r="S426">
        <v>0.16</v>
      </c>
      <c r="T426">
        <v>0.23</v>
      </c>
      <c r="W426" t="s">
        <v>1320</v>
      </c>
      <c r="X426">
        <v>27</v>
      </c>
      <c r="Y426">
        <v>27</v>
      </c>
      <c r="Z426" t="s">
        <v>1496</v>
      </c>
      <c r="AA426" t="s">
        <v>21</v>
      </c>
      <c r="AB426" t="s">
        <v>21</v>
      </c>
      <c r="AC426" t="s">
        <v>21</v>
      </c>
      <c r="AD426" t="s">
        <v>21</v>
      </c>
      <c r="AE426">
        <v>12.6</v>
      </c>
      <c r="AF426">
        <v>10</v>
      </c>
      <c r="AG426">
        <v>100</v>
      </c>
      <c r="AH426">
        <v>16.670000000000002</v>
      </c>
      <c r="AI426">
        <v>100</v>
      </c>
      <c r="AJ426">
        <v>16.670000000000002</v>
      </c>
      <c r="AK426">
        <v>760</v>
      </c>
      <c r="AL426" t="s">
        <v>21</v>
      </c>
      <c r="AM426">
        <v>0.03</v>
      </c>
      <c r="AN426" t="s">
        <v>21</v>
      </c>
      <c r="AO426" s="20">
        <v>8.4803891760413492</v>
      </c>
      <c r="AP426" t="s">
        <v>1537</v>
      </c>
      <c r="AQ426" t="s">
        <v>21</v>
      </c>
      <c r="AR426" t="b">
        <v>0</v>
      </c>
    </row>
    <row r="427" spans="1:44" ht="16" x14ac:dyDescent="0.2">
      <c r="A427" t="s">
        <v>1380</v>
      </c>
      <c r="B427" t="s">
        <v>1264</v>
      </c>
      <c r="C427" t="s">
        <v>21</v>
      </c>
      <c r="D427" s="8" t="b">
        <v>1</v>
      </c>
      <c r="E427" t="s">
        <v>1209</v>
      </c>
      <c r="F427" t="s">
        <v>21</v>
      </c>
      <c r="G427" t="s">
        <v>21</v>
      </c>
      <c r="H427" t="s">
        <v>1192</v>
      </c>
      <c r="I427" t="s">
        <v>21</v>
      </c>
      <c r="J427" t="s">
        <v>21</v>
      </c>
      <c r="K427" t="s">
        <v>1086</v>
      </c>
      <c r="L427" t="s">
        <v>1278</v>
      </c>
      <c r="M427" s="12">
        <v>18.7645687645688</v>
      </c>
      <c r="N427" s="12">
        <v>39.650349650349703</v>
      </c>
      <c r="O427" t="s">
        <v>21</v>
      </c>
      <c r="P427" t="s">
        <v>21</v>
      </c>
      <c r="Q427" t="s">
        <v>1265</v>
      </c>
      <c r="S427" s="12">
        <v>2.2843822843822799</v>
      </c>
      <c r="T427" s="12">
        <v>4.5687645699999999</v>
      </c>
      <c r="U427" s="12"/>
      <c r="V427" s="12"/>
      <c r="W427" t="s">
        <v>1302</v>
      </c>
      <c r="X427">
        <v>30</v>
      </c>
      <c r="Y427">
        <v>30</v>
      </c>
      <c r="Z427" t="s">
        <v>1387</v>
      </c>
      <c r="AA427" t="b">
        <v>1</v>
      </c>
      <c r="AB427" t="s">
        <v>1269</v>
      </c>
      <c r="AC427" t="s">
        <v>21</v>
      </c>
      <c r="AD427" t="s">
        <v>21</v>
      </c>
      <c r="AE427">
        <v>78.5</v>
      </c>
      <c r="AF427" t="s">
        <v>21</v>
      </c>
      <c r="AG427">
        <v>33</v>
      </c>
      <c r="AH427">
        <v>33</v>
      </c>
      <c r="AI427">
        <v>33</v>
      </c>
      <c r="AJ427">
        <v>33</v>
      </c>
      <c r="AK427">
        <v>2557</v>
      </c>
      <c r="AL427" t="s">
        <v>21</v>
      </c>
      <c r="AM427">
        <v>13.1</v>
      </c>
      <c r="AN427" t="s">
        <v>21</v>
      </c>
      <c r="AO427" t="s">
        <v>21</v>
      </c>
      <c r="AP427" t="s">
        <v>21</v>
      </c>
      <c r="AQ427" t="s">
        <v>21</v>
      </c>
      <c r="AR427" t="b">
        <v>0</v>
      </c>
    </row>
    <row r="428" spans="1:44" ht="16" x14ac:dyDescent="0.2">
      <c r="A428" t="s">
        <v>1380</v>
      </c>
      <c r="B428" t="s">
        <v>1267</v>
      </c>
      <c r="C428" t="s">
        <v>1388</v>
      </c>
      <c r="D428" s="8" t="b">
        <v>1</v>
      </c>
      <c r="E428" t="s">
        <v>1209</v>
      </c>
      <c r="F428" t="s">
        <v>21</v>
      </c>
      <c r="G428" t="s">
        <v>21</v>
      </c>
      <c r="H428" t="s">
        <v>1192</v>
      </c>
      <c r="I428" t="s">
        <v>21</v>
      </c>
      <c r="J428" t="s">
        <v>21</v>
      </c>
      <c r="K428" t="s">
        <v>1086</v>
      </c>
      <c r="L428" t="s">
        <v>1278</v>
      </c>
      <c r="M428" s="12">
        <v>5.1276102088167104</v>
      </c>
      <c r="N428" s="12">
        <v>6.6821345707656601</v>
      </c>
      <c r="O428" t="s">
        <v>21</v>
      </c>
      <c r="P428" t="s">
        <v>21</v>
      </c>
      <c r="Q428" t="s">
        <v>1265</v>
      </c>
      <c r="R428" t="s">
        <v>21</v>
      </c>
      <c r="S428" s="12">
        <v>0.371229698375869</v>
      </c>
      <c r="T428" s="12">
        <v>0.51044083526682205</v>
      </c>
      <c r="U428" s="12"/>
      <c r="V428" s="12"/>
      <c r="W428" t="s">
        <v>1302</v>
      </c>
      <c r="X428">
        <v>30</v>
      </c>
      <c r="Y428">
        <v>30</v>
      </c>
      <c r="Z428" t="s">
        <v>1387</v>
      </c>
      <c r="AA428" t="b">
        <v>1</v>
      </c>
      <c r="AB428" t="s">
        <v>1269</v>
      </c>
      <c r="AC428" t="s">
        <v>21</v>
      </c>
      <c r="AD428" t="s">
        <v>21</v>
      </c>
      <c r="AE428">
        <v>78.5</v>
      </c>
      <c r="AF428" t="s">
        <v>21</v>
      </c>
      <c r="AG428">
        <v>33</v>
      </c>
      <c r="AH428">
        <v>33</v>
      </c>
      <c r="AI428">
        <v>33</v>
      </c>
      <c r="AJ428">
        <v>33</v>
      </c>
      <c r="AK428">
        <v>2557</v>
      </c>
      <c r="AL428" t="s">
        <v>21</v>
      </c>
      <c r="AM428">
        <v>13.1</v>
      </c>
      <c r="AN428" t="s">
        <v>21</v>
      </c>
      <c r="AO428" t="s">
        <v>21</v>
      </c>
      <c r="AP428" t="s">
        <v>21</v>
      </c>
      <c r="AQ428" t="s">
        <v>21</v>
      </c>
      <c r="AR428" t="b">
        <v>0</v>
      </c>
    </row>
    <row r="429" spans="1:44" ht="16" x14ac:dyDescent="0.2">
      <c r="A429" t="s">
        <v>1380</v>
      </c>
      <c r="B429" t="s">
        <v>1307</v>
      </c>
      <c r="C429" t="s">
        <v>21</v>
      </c>
      <c r="D429" s="8" t="b">
        <v>1</v>
      </c>
      <c r="E429" t="s">
        <v>1209</v>
      </c>
      <c r="F429" t="s">
        <v>21</v>
      </c>
      <c r="G429" t="s">
        <v>21</v>
      </c>
      <c r="H429" t="s">
        <v>1192</v>
      </c>
      <c r="I429" t="s">
        <v>21</v>
      </c>
      <c r="J429" t="s">
        <v>21</v>
      </c>
      <c r="K429" t="s">
        <v>1086</v>
      </c>
      <c r="L429" t="s">
        <v>1278</v>
      </c>
      <c r="M429" s="12">
        <v>0.80614657210401897</v>
      </c>
      <c r="N429" s="12">
        <v>0.739952718676123</v>
      </c>
      <c r="O429" t="s">
        <v>21</v>
      </c>
      <c r="P429" t="s">
        <v>21</v>
      </c>
      <c r="Q429" t="s">
        <v>1265</v>
      </c>
      <c r="S429" s="12">
        <v>4.01891252955082E-2</v>
      </c>
      <c r="T429" s="12">
        <v>1.8912529550827499E-2</v>
      </c>
      <c r="U429" s="12"/>
      <c r="V429" s="12"/>
      <c r="W429" t="s">
        <v>1302</v>
      </c>
      <c r="X429">
        <v>30</v>
      </c>
      <c r="Y429">
        <v>30</v>
      </c>
      <c r="Z429" t="s">
        <v>1387</v>
      </c>
      <c r="AA429" t="b">
        <v>0</v>
      </c>
      <c r="AB429" t="s">
        <v>1309</v>
      </c>
      <c r="AC429" t="s">
        <v>21</v>
      </c>
      <c r="AD429" t="s">
        <v>21</v>
      </c>
      <c r="AE429">
        <v>78.5</v>
      </c>
      <c r="AF429" t="s">
        <v>21</v>
      </c>
      <c r="AG429">
        <v>33</v>
      </c>
      <c r="AH429">
        <v>33</v>
      </c>
      <c r="AI429">
        <v>33</v>
      </c>
      <c r="AJ429">
        <v>33</v>
      </c>
      <c r="AK429">
        <v>2557</v>
      </c>
      <c r="AL429" t="s">
        <v>21</v>
      </c>
      <c r="AM429">
        <v>13.1</v>
      </c>
      <c r="AN429" t="s">
        <v>21</v>
      </c>
      <c r="AO429" t="s">
        <v>21</v>
      </c>
      <c r="AP429" t="s">
        <v>21</v>
      </c>
      <c r="AQ429" t="s">
        <v>21</v>
      </c>
      <c r="AR429" t="b">
        <v>0</v>
      </c>
    </row>
    <row r="430" spans="1:44" x14ac:dyDescent="0.2">
      <c r="A430" t="s">
        <v>1380</v>
      </c>
      <c r="B430" t="s">
        <v>1307</v>
      </c>
      <c r="C430" t="s">
        <v>21</v>
      </c>
      <c r="D430" t="b">
        <v>0</v>
      </c>
      <c r="E430" t="s">
        <v>1116</v>
      </c>
      <c r="F430" t="s">
        <v>21</v>
      </c>
      <c r="G430" t="s">
        <v>21</v>
      </c>
      <c r="H430" t="s">
        <v>1192</v>
      </c>
      <c r="I430" t="s">
        <v>21</v>
      </c>
      <c r="J430" t="s">
        <v>21</v>
      </c>
      <c r="K430" t="s">
        <v>1086</v>
      </c>
      <c r="L430" t="s">
        <v>1278</v>
      </c>
      <c r="M430">
        <v>0.91800000000000004</v>
      </c>
      <c r="N430">
        <v>0.83699999999999997</v>
      </c>
      <c r="O430" t="s">
        <v>21</v>
      </c>
      <c r="P430" t="s">
        <v>21</v>
      </c>
      <c r="Q430" t="s">
        <v>1265</v>
      </c>
      <c r="S430">
        <v>0.1</v>
      </c>
      <c r="T430">
        <v>0.03</v>
      </c>
      <c r="W430" t="s">
        <v>1302</v>
      </c>
      <c r="X430">
        <v>30</v>
      </c>
      <c r="Y430">
        <v>30</v>
      </c>
      <c r="Z430" t="s">
        <v>1570</v>
      </c>
      <c r="AA430" s="3" t="s">
        <v>21</v>
      </c>
      <c r="AB430" s="3" t="s">
        <v>21</v>
      </c>
      <c r="AC430" s="3" t="s">
        <v>21</v>
      </c>
      <c r="AD430" t="s">
        <v>21</v>
      </c>
      <c r="AE430">
        <v>78.5</v>
      </c>
      <c r="AF430" t="s">
        <v>21</v>
      </c>
      <c r="AG430">
        <v>33</v>
      </c>
      <c r="AH430">
        <v>33</v>
      </c>
      <c r="AI430">
        <v>33</v>
      </c>
      <c r="AJ430">
        <v>33</v>
      </c>
      <c r="AK430">
        <v>2557</v>
      </c>
      <c r="AL430" t="s">
        <v>21</v>
      </c>
      <c r="AM430">
        <v>13.1</v>
      </c>
      <c r="AN430" t="s">
        <v>21</v>
      </c>
      <c r="AO430" t="s">
        <v>21</v>
      </c>
      <c r="AP430" t="s">
        <v>21</v>
      </c>
      <c r="AQ430" t="s">
        <v>21</v>
      </c>
      <c r="AR430" t="b">
        <v>0</v>
      </c>
    </row>
    <row r="431" spans="1:44" x14ac:dyDescent="0.2">
      <c r="A431" t="s">
        <v>1380</v>
      </c>
      <c r="B431" t="s">
        <v>1267</v>
      </c>
      <c r="C431" t="s">
        <v>1388</v>
      </c>
      <c r="D431" t="b">
        <v>0</v>
      </c>
      <c r="E431" t="s">
        <v>1116</v>
      </c>
      <c r="F431" t="s">
        <v>21</v>
      </c>
      <c r="G431" t="s">
        <v>21</v>
      </c>
      <c r="H431" t="s">
        <v>1192</v>
      </c>
      <c r="I431" t="s">
        <v>21</v>
      </c>
      <c r="J431" t="s">
        <v>21</v>
      </c>
      <c r="K431" t="s">
        <v>1086</v>
      </c>
      <c r="L431" t="s">
        <v>1278</v>
      </c>
      <c r="M431">
        <v>6.2</v>
      </c>
      <c r="N431">
        <v>6.8</v>
      </c>
      <c r="O431" t="s">
        <v>21</v>
      </c>
      <c r="P431" t="s">
        <v>21</v>
      </c>
      <c r="Q431" t="s">
        <v>1265</v>
      </c>
      <c r="R431" t="s">
        <v>21</v>
      </c>
      <c r="S431">
        <v>0.2</v>
      </c>
      <c r="T431">
        <v>0.1</v>
      </c>
      <c r="W431" t="s">
        <v>1302</v>
      </c>
      <c r="X431">
        <v>30</v>
      </c>
      <c r="Y431">
        <v>30</v>
      </c>
      <c r="Z431" t="s">
        <v>1570</v>
      </c>
      <c r="AA431" s="3" t="s">
        <v>21</v>
      </c>
      <c r="AB431" s="3" t="s">
        <v>21</v>
      </c>
      <c r="AC431" s="3" t="s">
        <v>21</v>
      </c>
      <c r="AD431" t="s">
        <v>21</v>
      </c>
      <c r="AE431">
        <v>78.5</v>
      </c>
      <c r="AF431" t="s">
        <v>21</v>
      </c>
      <c r="AG431">
        <v>33</v>
      </c>
      <c r="AH431">
        <v>33</v>
      </c>
      <c r="AI431">
        <v>33</v>
      </c>
      <c r="AJ431">
        <v>33</v>
      </c>
      <c r="AK431">
        <v>2557</v>
      </c>
      <c r="AL431" t="s">
        <v>21</v>
      </c>
      <c r="AM431">
        <v>13.1</v>
      </c>
      <c r="AN431" t="s">
        <v>21</v>
      </c>
      <c r="AO431" t="s">
        <v>21</v>
      </c>
      <c r="AP431" t="s">
        <v>21</v>
      </c>
      <c r="AQ431" t="s">
        <v>21</v>
      </c>
      <c r="AR431" t="b">
        <v>0</v>
      </c>
    </row>
    <row r="432" spans="1:44" x14ac:dyDescent="0.2">
      <c r="A432" t="s">
        <v>1380</v>
      </c>
      <c r="B432" t="s">
        <v>1264</v>
      </c>
      <c r="C432" t="s">
        <v>21</v>
      </c>
      <c r="D432" t="b">
        <v>0</v>
      </c>
      <c r="E432" t="s">
        <v>1104</v>
      </c>
      <c r="F432" t="s">
        <v>21</v>
      </c>
      <c r="G432" t="s">
        <v>21</v>
      </c>
      <c r="H432" t="s">
        <v>1198</v>
      </c>
      <c r="I432" t="s">
        <v>21</v>
      </c>
      <c r="J432" t="s">
        <v>21</v>
      </c>
      <c r="K432" t="s">
        <v>1086</v>
      </c>
      <c r="L432" t="s">
        <v>1278</v>
      </c>
      <c r="M432">
        <v>228</v>
      </c>
      <c r="N432">
        <v>134</v>
      </c>
      <c r="O432" t="s">
        <v>21</v>
      </c>
      <c r="P432" t="s">
        <v>21</v>
      </c>
      <c r="Q432" t="s">
        <v>1265</v>
      </c>
      <c r="R432" t="s">
        <v>1391</v>
      </c>
      <c r="S432">
        <v>28</v>
      </c>
      <c r="T432">
        <v>13</v>
      </c>
      <c r="W432" t="s">
        <v>1302</v>
      </c>
      <c r="X432">
        <v>30</v>
      </c>
      <c r="Y432">
        <v>30</v>
      </c>
      <c r="Z432" t="s">
        <v>1390</v>
      </c>
      <c r="AA432" s="3" t="s">
        <v>21</v>
      </c>
      <c r="AB432" s="3" t="s">
        <v>21</v>
      </c>
      <c r="AC432" s="3" t="s">
        <v>21</v>
      </c>
      <c r="AD432" t="s">
        <v>21</v>
      </c>
      <c r="AE432">
        <v>19.600000000000001</v>
      </c>
      <c r="AF432">
        <v>4</v>
      </c>
      <c r="AG432">
        <v>33</v>
      </c>
      <c r="AH432">
        <v>33</v>
      </c>
      <c r="AI432">
        <v>33</v>
      </c>
      <c r="AJ432">
        <v>33</v>
      </c>
      <c r="AK432">
        <v>2557</v>
      </c>
      <c r="AL432" t="s">
        <v>21</v>
      </c>
      <c r="AM432">
        <v>13.1</v>
      </c>
      <c r="AN432" t="s">
        <v>21</v>
      </c>
      <c r="AO432" t="s">
        <v>21</v>
      </c>
      <c r="AP432" t="s">
        <v>21</v>
      </c>
      <c r="AQ432" t="s">
        <v>21</v>
      </c>
      <c r="AR432" t="b">
        <v>0</v>
      </c>
    </row>
    <row r="433" spans="1:48" x14ac:dyDescent="0.2">
      <c r="A433" t="s">
        <v>1465</v>
      </c>
      <c r="B433" t="s">
        <v>1264</v>
      </c>
      <c r="C433" t="s">
        <v>21</v>
      </c>
      <c r="D433" t="b">
        <v>0</v>
      </c>
      <c r="E433" t="s">
        <v>18</v>
      </c>
      <c r="F433" t="s">
        <v>21</v>
      </c>
      <c r="G433" t="s">
        <v>1284</v>
      </c>
      <c r="H433" t="s">
        <v>1198</v>
      </c>
      <c r="I433" t="s">
        <v>703</v>
      </c>
      <c r="J433" t="s">
        <v>708</v>
      </c>
      <c r="K433" t="s">
        <v>1086</v>
      </c>
      <c r="L433" t="s">
        <v>1278</v>
      </c>
      <c r="M433" s="12">
        <v>10.151515151515101</v>
      </c>
      <c r="N433" s="12">
        <v>7.2727272727272698</v>
      </c>
      <c r="O433" t="s">
        <v>21</v>
      </c>
      <c r="P433" t="s">
        <v>21</v>
      </c>
      <c r="Q433" t="s">
        <v>1265</v>
      </c>
      <c r="R433" t="s">
        <v>1466</v>
      </c>
      <c r="S433" s="12">
        <v>1.36363636363636</v>
      </c>
      <c r="T433" s="12">
        <v>1.2121212121212099</v>
      </c>
      <c r="U433" s="12"/>
      <c r="V433" s="12"/>
      <c r="W433" t="s">
        <v>1302</v>
      </c>
      <c r="X433">
        <v>30</v>
      </c>
      <c r="Y433">
        <v>30</v>
      </c>
      <c r="Z433" t="s">
        <v>1469</v>
      </c>
      <c r="AA433" t="b">
        <v>0</v>
      </c>
      <c r="AB433" t="s">
        <v>1309</v>
      </c>
      <c r="AC433" t="s">
        <v>21</v>
      </c>
      <c r="AD433" t="s">
        <v>21</v>
      </c>
      <c r="AE433" t="s">
        <v>21</v>
      </c>
      <c r="AF433" t="s">
        <v>21</v>
      </c>
      <c r="AG433">
        <v>30</v>
      </c>
      <c r="AH433">
        <v>30</v>
      </c>
      <c r="AI433">
        <v>30</v>
      </c>
      <c r="AJ433">
        <v>30</v>
      </c>
      <c r="AK433">
        <v>1460</v>
      </c>
      <c r="AL433" t="s">
        <v>21</v>
      </c>
      <c r="AM433">
        <v>6.39</v>
      </c>
      <c r="AN433" t="s">
        <v>21</v>
      </c>
      <c r="AO433" t="s">
        <v>21</v>
      </c>
      <c r="AP433" t="s">
        <v>21</v>
      </c>
      <c r="AQ433" t="s">
        <v>21</v>
      </c>
      <c r="AR433" t="b">
        <v>0</v>
      </c>
    </row>
    <row r="434" spans="1:48" x14ac:dyDescent="0.2">
      <c r="A434" t="s">
        <v>1467</v>
      </c>
      <c r="B434" t="s">
        <v>1264</v>
      </c>
      <c r="C434" t="s">
        <v>21</v>
      </c>
      <c r="D434" t="b">
        <v>0</v>
      </c>
      <c r="E434" t="s">
        <v>18</v>
      </c>
      <c r="F434" t="s">
        <v>21</v>
      </c>
      <c r="G434" t="s">
        <v>1284</v>
      </c>
      <c r="H434" t="s">
        <v>1198</v>
      </c>
      <c r="I434" t="s">
        <v>703</v>
      </c>
      <c r="J434" t="s">
        <v>708</v>
      </c>
      <c r="K434" t="s">
        <v>1086</v>
      </c>
      <c r="L434" t="s">
        <v>1278</v>
      </c>
      <c r="M434" s="12">
        <v>14.090909090909101</v>
      </c>
      <c r="N434" s="12">
        <v>30.4545454545454</v>
      </c>
      <c r="O434" t="s">
        <v>21</v>
      </c>
      <c r="P434" t="s">
        <v>21</v>
      </c>
      <c r="Q434" t="s">
        <v>1265</v>
      </c>
      <c r="R434" t="s">
        <v>1466</v>
      </c>
      <c r="S434" s="12">
        <v>2.2727272727272698</v>
      </c>
      <c r="T434" s="12">
        <v>10</v>
      </c>
      <c r="U434" s="12"/>
      <c r="V434" s="12"/>
      <c r="W434" t="s">
        <v>1302</v>
      </c>
      <c r="X434">
        <v>30</v>
      </c>
      <c r="Y434">
        <v>30</v>
      </c>
      <c r="Z434" t="s">
        <v>1469</v>
      </c>
      <c r="AA434" t="b">
        <v>1</v>
      </c>
      <c r="AB434" t="s">
        <v>1455</v>
      </c>
      <c r="AC434" t="s">
        <v>21</v>
      </c>
      <c r="AD434" t="s">
        <v>21</v>
      </c>
      <c r="AE434" t="s">
        <v>21</v>
      </c>
      <c r="AF434" t="s">
        <v>21</v>
      </c>
      <c r="AG434">
        <v>30</v>
      </c>
      <c r="AH434">
        <v>30</v>
      </c>
      <c r="AI434">
        <v>30</v>
      </c>
      <c r="AJ434">
        <v>30</v>
      </c>
      <c r="AK434">
        <v>4745</v>
      </c>
      <c r="AL434" t="s">
        <v>21</v>
      </c>
      <c r="AM434">
        <v>9.6199999999999992</v>
      </c>
      <c r="AN434" t="s">
        <v>21</v>
      </c>
      <c r="AO434" t="s">
        <v>21</v>
      </c>
      <c r="AP434" t="s">
        <v>21</v>
      </c>
      <c r="AQ434" t="s">
        <v>21</v>
      </c>
      <c r="AR434" t="b">
        <v>0</v>
      </c>
    </row>
    <row r="435" spans="1:48" x14ac:dyDescent="0.2">
      <c r="A435" t="s">
        <v>1468</v>
      </c>
      <c r="B435" t="s">
        <v>1264</v>
      </c>
      <c r="C435" t="s">
        <v>21</v>
      </c>
      <c r="D435" t="b">
        <v>0</v>
      </c>
      <c r="E435" t="s">
        <v>18</v>
      </c>
      <c r="F435" t="s">
        <v>21</v>
      </c>
      <c r="G435" t="s">
        <v>1284</v>
      </c>
      <c r="H435" t="s">
        <v>1198</v>
      </c>
      <c r="I435" t="s">
        <v>703</v>
      </c>
      <c r="J435" t="s">
        <v>708</v>
      </c>
      <c r="K435" t="s">
        <v>1086</v>
      </c>
      <c r="L435" t="s">
        <v>1278</v>
      </c>
      <c r="M435" s="12">
        <v>13.030303030302999</v>
      </c>
      <c r="N435" s="12">
        <v>23.181818181818201</v>
      </c>
      <c r="O435" t="s">
        <v>21</v>
      </c>
      <c r="P435" t="s">
        <v>21</v>
      </c>
      <c r="Q435" t="s">
        <v>1265</v>
      </c>
      <c r="R435" t="s">
        <v>1466</v>
      </c>
      <c r="S435" s="12">
        <v>1.9696969696969799</v>
      </c>
      <c r="T435" s="12">
        <v>3.0303030303030298</v>
      </c>
      <c r="U435" s="12"/>
      <c r="V435" s="12"/>
      <c r="W435" t="s">
        <v>1302</v>
      </c>
      <c r="X435">
        <v>30</v>
      </c>
      <c r="Y435">
        <v>30</v>
      </c>
      <c r="Z435" t="s">
        <v>1469</v>
      </c>
      <c r="AA435" t="b">
        <v>1</v>
      </c>
      <c r="AB435" t="s">
        <v>1455</v>
      </c>
      <c r="AC435" t="s">
        <v>21</v>
      </c>
      <c r="AD435" t="s">
        <v>21</v>
      </c>
      <c r="AE435" t="s">
        <v>21</v>
      </c>
      <c r="AF435" t="s">
        <v>21</v>
      </c>
      <c r="AG435">
        <v>30</v>
      </c>
      <c r="AH435">
        <v>30</v>
      </c>
      <c r="AI435">
        <v>30</v>
      </c>
      <c r="AJ435">
        <v>30</v>
      </c>
      <c r="AK435">
        <v>2555</v>
      </c>
      <c r="AL435" t="s">
        <v>21</v>
      </c>
      <c r="AM435">
        <v>5.36</v>
      </c>
      <c r="AN435" t="s">
        <v>21</v>
      </c>
      <c r="AO435" t="s">
        <v>21</v>
      </c>
      <c r="AP435" t="s">
        <v>21</v>
      </c>
      <c r="AQ435" t="s">
        <v>21</v>
      </c>
      <c r="AR435" t="b">
        <v>0</v>
      </c>
    </row>
    <row r="436" spans="1:48" x14ac:dyDescent="0.2">
      <c r="A436" t="s">
        <v>1465</v>
      </c>
      <c r="B436" t="s">
        <v>1264</v>
      </c>
      <c r="C436" t="s">
        <v>21</v>
      </c>
      <c r="D436" t="b">
        <v>0</v>
      </c>
      <c r="E436" t="s">
        <v>1104</v>
      </c>
      <c r="F436" t="s">
        <v>21</v>
      </c>
      <c r="G436" t="s">
        <v>1288</v>
      </c>
      <c r="H436" t="s">
        <v>1198</v>
      </c>
      <c r="I436" t="s">
        <v>703</v>
      </c>
      <c r="J436" t="s">
        <v>708</v>
      </c>
      <c r="K436" t="s">
        <v>1086</v>
      </c>
      <c r="L436" t="s">
        <v>1278</v>
      </c>
      <c r="M436">
        <v>5.3076923076923004</v>
      </c>
      <c r="N436">
        <v>3.3692307692307701</v>
      </c>
      <c r="O436" t="s">
        <v>21</v>
      </c>
      <c r="P436" t="s">
        <v>21</v>
      </c>
      <c r="Q436" t="s">
        <v>1265</v>
      </c>
      <c r="R436" t="s">
        <v>1466</v>
      </c>
      <c r="S436">
        <v>1.01538461538462</v>
      </c>
      <c r="T436">
        <v>0.83076923076923004</v>
      </c>
      <c r="W436" t="s">
        <v>1302</v>
      </c>
      <c r="X436">
        <v>30</v>
      </c>
      <c r="Y436">
        <v>30</v>
      </c>
      <c r="Z436" t="s">
        <v>1469</v>
      </c>
      <c r="AA436" t="b">
        <v>0</v>
      </c>
      <c r="AB436" t="s">
        <v>1309</v>
      </c>
      <c r="AC436" t="s">
        <v>21</v>
      </c>
      <c r="AD436" t="s">
        <v>21</v>
      </c>
      <c r="AE436" t="s">
        <v>21</v>
      </c>
      <c r="AF436" t="s">
        <v>21</v>
      </c>
      <c r="AG436">
        <v>30</v>
      </c>
      <c r="AH436">
        <v>30</v>
      </c>
      <c r="AI436">
        <v>30</v>
      </c>
      <c r="AJ436">
        <v>30</v>
      </c>
      <c r="AK436">
        <v>1460</v>
      </c>
      <c r="AL436" t="s">
        <v>21</v>
      </c>
      <c r="AM436">
        <v>6.39</v>
      </c>
      <c r="AN436" t="s">
        <v>21</v>
      </c>
      <c r="AO436" t="s">
        <v>21</v>
      </c>
      <c r="AP436" t="s">
        <v>21</v>
      </c>
      <c r="AQ436" t="s">
        <v>21</v>
      </c>
      <c r="AR436" t="b">
        <v>0</v>
      </c>
    </row>
    <row r="437" spans="1:48" ht="14" customHeight="1" x14ac:dyDescent="0.2">
      <c r="A437" t="s">
        <v>1467</v>
      </c>
      <c r="B437" t="s">
        <v>1264</v>
      </c>
      <c r="C437" t="s">
        <v>21</v>
      </c>
      <c r="D437" t="b">
        <v>0</v>
      </c>
      <c r="E437" t="s">
        <v>1104</v>
      </c>
      <c r="F437" t="s">
        <v>21</v>
      </c>
      <c r="G437" t="s">
        <v>1288</v>
      </c>
      <c r="H437" t="s">
        <v>1198</v>
      </c>
      <c r="I437" t="s">
        <v>703</v>
      </c>
      <c r="J437" t="s">
        <v>708</v>
      </c>
      <c r="K437" t="s">
        <v>1086</v>
      </c>
      <c r="L437" t="s">
        <v>1278</v>
      </c>
      <c r="M437">
        <v>4.2</v>
      </c>
      <c r="N437">
        <v>8.4461538461538392</v>
      </c>
      <c r="O437" t="s">
        <v>21</v>
      </c>
      <c r="P437" t="s">
        <v>21</v>
      </c>
      <c r="Q437" t="s">
        <v>1265</v>
      </c>
      <c r="R437" t="s">
        <v>1466</v>
      </c>
      <c r="S437">
        <v>0.69230769230769296</v>
      </c>
      <c r="T437">
        <v>1.8</v>
      </c>
      <c r="W437" t="s">
        <v>1302</v>
      </c>
      <c r="X437">
        <v>30</v>
      </c>
      <c r="Y437">
        <v>30</v>
      </c>
      <c r="Z437" t="s">
        <v>1469</v>
      </c>
      <c r="AA437" t="b">
        <v>1</v>
      </c>
      <c r="AB437" t="s">
        <v>1455</v>
      </c>
      <c r="AC437" t="s">
        <v>21</v>
      </c>
      <c r="AD437" t="s">
        <v>21</v>
      </c>
      <c r="AE437" t="s">
        <v>21</v>
      </c>
      <c r="AF437" t="s">
        <v>21</v>
      </c>
      <c r="AG437">
        <v>30</v>
      </c>
      <c r="AH437">
        <v>30</v>
      </c>
      <c r="AI437">
        <v>30</v>
      </c>
      <c r="AJ437">
        <v>30</v>
      </c>
      <c r="AK437">
        <v>4745</v>
      </c>
      <c r="AL437" t="s">
        <v>21</v>
      </c>
      <c r="AM437">
        <v>9.6199999999999992</v>
      </c>
      <c r="AN437" t="s">
        <v>21</v>
      </c>
      <c r="AO437" t="s">
        <v>21</v>
      </c>
      <c r="AP437" t="s">
        <v>21</v>
      </c>
      <c r="AQ437" t="s">
        <v>21</v>
      </c>
      <c r="AR437" t="b">
        <v>0</v>
      </c>
    </row>
    <row r="438" spans="1:48" x14ac:dyDescent="0.2">
      <c r="A438" t="s">
        <v>1468</v>
      </c>
      <c r="B438" t="s">
        <v>1264</v>
      </c>
      <c r="C438" t="s">
        <v>21</v>
      </c>
      <c r="D438" t="b">
        <v>0</v>
      </c>
      <c r="E438" t="s">
        <v>1104</v>
      </c>
      <c r="F438" t="s">
        <v>21</v>
      </c>
      <c r="G438" t="s">
        <v>1288</v>
      </c>
      <c r="H438" t="s">
        <v>1198</v>
      </c>
      <c r="I438" t="s">
        <v>703</v>
      </c>
      <c r="J438" t="s">
        <v>708</v>
      </c>
      <c r="K438" t="s">
        <v>1086</v>
      </c>
      <c r="L438" t="s">
        <v>1278</v>
      </c>
      <c r="M438">
        <v>1.3384615384615399</v>
      </c>
      <c r="N438">
        <v>1.10769230769231</v>
      </c>
      <c r="O438" t="s">
        <v>21</v>
      </c>
      <c r="P438" t="s">
        <v>21</v>
      </c>
      <c r="Q438" t="s">
        <v>1265</v>
      </c>
      <c r="R438" t="s">
        <v>1466</v>
      </c>
      <c r="S438">
        <v>0.46153846153846201</v>
      </c>
      <c r="T438">
        <v>0.230769230769232</v>
      </c>
      <c r="W438" t="s">
        <v>1302</v>
      </c>
      <c r="X438">
        <v>30</v>
      </c>
      <c r="Y438">
        <v>30</v>
      </c>
      <c r="Z438" t="s">
        <v>1469</v>
      </c>
      <c r="AA438" t="b">
        <v>0</v>
      </c>
      <c r="AB438" t="s">
        <v>1309</v>
      </c>
      <c r="AC438" t="s">
        <v>21</v>
      </c>
      <c r="AD438" t="s">
        <v>21</v>
      </c>
      <c r="AE438" t="s">
        <v>21</v>
      </c>
      <c r="AF438" t="s">
        <v>21</v>
      </c>
      <c r="AG438">
        <v>30</v>
      </c>
      <c r="AH438">
        <v>30</v>
      </c>
      <c r="AI438">
        <v>30</v>
      </c>
      <c r="AJ438">
        <v>30</v>
      </c>
      <c r="AK438">
        <v>2555</v>
      </c>
      <c r="AL438" t="s">
        <v>21</v>
      </c>
      <c r="AM438">
        <v>5.36</v>
      </c>
      <c r="AN438" t="s">
        <v>21</v>
      </c>
      <c r="AO438" t="s">
        <v>21</v>
      </c>
      <c r="AP438" t="s">
        <v>21</v>
      </c>
      <c r="AQ438" t="s">
        <v>21</v>
      </c>
      <c r="AR438" t="b">
        <v>0</v>
      </c>
    </row>
    <row r="439" spans="1:48" x14ac:dyDescent="0.2">
      <c r="A439" t="s">
        <v>1380</v>
      </c>
      <c r="B439" t="s">
        <v>1264</v>
      </c>
      <c r="C439" t="s">
        <v>21</v>
      </c>
      <c r="D439" t="b">
        <v>1</v>
      </c>
      <c r="E439" t="s">
        <v>1209</v>
      </c>
      <c r="F439" t="s">
        <v>21</v>
      </c>
      <c r="G439" t="s">
        <v>21</v>
      </c>
      <c r="H439" t="s">
        <v>1192</v>
      </c>
      <c r="I439" t="s">
        <v>21</v>
      </c>
      <c r="J439" t="s">
        <v>21</v>
      </c>
      <c r="K439" t="s">
        <v>1085</v>
      </c>
      <c r="L439" t="s">
        <v>1278</v>
      </c>
      <c r="M439" s="12">
        <v>49.042156017498499</v>
      </c>
      <c r="N439" s="12">
        <v>39.650349650349703</v>
      </c>
      <c r="O439" t="s">
        <v>21</v>
      </c>
      <c r="P439" t="s">
        <v>21</v>
      </c>
      <c r="Q439" t="s">
        <v>1265</v>
      </c>
      <c r="S439" s="12">
        <v>8.7977775649008496</v>
      </c>
      <c r="T439" s="12">
        <v>4.5687645699999999</v>
      </c>
      <c r="U439" s="12"/>
      <c r="V439" s="12"/>
      <c r="W439" t="s">
        <v>1302</v>
      </c>
      <c r="X439">
        <v>30</v>
      </c>
      <c r="Y439">
        <v>30</v>
      </c>
      <c r="Z439" t="s">
        <v>1569</v>
      </c>
      <c r="AA439" t="b">
        <v>0</v>
      </c>
      <c r="AB439" t="s">
        <v>1309</v>
      </c>
      <c r="AC439" t="s">
        <v>21</v>
      </c>
      <c r="AD439" t="s">
        <v>21</v>
      </c>
      <c r="AE439">
        <v>78.5</v>
      </c>
      <c r="AF439" t="s">
        <v>21</v>
      </c>
      <c r="AG439">
        <v>133</v>
      </c>
      <c r="AH439">
        <v>133</v>
      </c>
      <c r="AI439">
        <v>133</v>
      </c>
      <c r="AJ439">
        <v>133</v>
      </c>
      <c r="AK439">
        <v>2557</v>
      </c>
      <c r="AL439" t="s">
        <v>21</v>
      </c>
      <c r="AM439">
        <v>13.1</v>
      </c>
      <c r="AN439" t="s">
        <v>21</v>
      </c>
      <c r="AO439" t="s">
        <v>21</v>
      </c>
      <c r="AP439" t="s">
        <v>21</v>
      </c>
      <c r="AQ439" t="s">
        <v>21</v>
      </c>
      <c r="AR439" t="b">
        <v>0</v>
      </c>
    </row>
    <row r="440" spans="1:48" x14ac:dyDescent="0.2">
      <c r="A440" t="s">
        <v>1380</v>
      </c>
      <c r="B440" t="s">
        <v>1267</v>
      </c>
      <c r="C440" t="s">
        <v>1388</v>
      </c>
      <c r="D440" t="b">
        <v>1</v>
      </c>
      <c r="E440" t="s">
        <v>1209</v>
      </c>
      <c r="F440" t="s">
        <v>21</v>
      </c>
      <c r="G440" t="s">
        <v>21</v>
      </c>
      <c r="H440" t="s">
        <v>1192</v>
      </c>
      <c r="I440" t="s">
        <v>21</v>
      </c>
      <c r="J440" t="s">
        <v>21</v>
      </c>
      <c r="K440" t="s">
        <v>1085</v>
      </c>
      <c r="L440" t="s">
        <v>1278</v>
      </c>
      <c r="M440" s="12">
        <v>6.4620538410196096</v>
      </c>
      <c r="N440" s="12">
        <v>6.6821345707656601</v>
      </c>
      <c r="O440" t="s">
        <v>21</v>
      </c>
      <c r="P440" t="s">
        <v>21</v>
      </c>
      <c r="Q440" t="s">
        <v>1265</v>
      </c>
      <c r="R440" t="s">
        <v>21</v>
      </c>
      <c r="S440" s="12">
        <v>0.43784763055017001</v>
      </c>
      <c r="T440" s="12">
        <v>0.51044083526682205</v>
      </c>
      <c r="U440" s="12"/>
      <c r="V440" s="12"/>
      <c r="W440" t="s">
        <v>1302</v>
      </c>
      <c r="X440">
        <v>30</v>
      </c>
      <c r="Y440">
        <v>30</v>
      </c>
      <c r="Z440" t="s">
        <v>1569</v>
      </c>
      <c r="AA440" t="b">
        <v>0</v>
      </c>
      <c r="AB440" t="s">
        <v>1309</v>
      </c>
      <c r="AC440" t="s">
        <v>21</v>
      </c>
      <c r="AD440" t="s">
        <v>21</v>
      </c>
      <c r="AE440">
        <v>78.5</v>
      </c>
      <c r="AF440" t="s">
        <v>21</v>
      </c>
      <c r="AG440">
        <v>133</v>
      </c>
      <c r="AH440">
        <v>133</v>
      </c>
      <c r="AI440">
        <v>133</v>
      </c>
      <c r="AJ440">
        <v>133</v>
      </c>
      <c r="AK440">
        <v>2557</v>
      </c>
      <c r="AL440" t="s">
        <v>21</v>
      </c>
      <c r="AM440">
        <v>13.1</v>
      </c>
      <c r="AN440" t="s">
        <v>21</v>
      </c>
      <c r="AO440" t="s">
        <v>21</v>
      </c>
      <c r="AP440" t="s">
        <v>21</v>
      </c>
      <c r="AQ440" t="s">
        <v>21</v>
      </c>
      <c r="AR440" t="b">
        <v>0</v>
      </c>
    </row>
    <row r="441" spans="1:48" x14ac:dyDescent="0.2">
      <c r="A441" t="s">
        <v>1380</v>
      </c>
      <c r="B441" t="s">
        <v>1307</v>
      </c>
      <c r="C441" t="s">
        <v>21</v>
      </c>
      <c r="D441" t="b">
        <v>1</v>
      </c>
      <c r="E441" t="s">
        <v>1209</v>
      </c>
      <c r="F441" t="s">
        <v>21</v>
      </c>
      <c r="G441" t="s">
        <v>21</v>
      </c>
      <c r="H441" t="s">
        <v>1192</v>
      </c>
      <c r="I441" t="s">
        <v>21</v>
      </c>
      <c r="J441" t="s">
        <v>21</v>
      </c>
      <c r="K441" t="s">
        <v>1085</v>
      </c>
      <c r="L441" t="s">
        <v>1278</v>
      </c>
      <c r="M441" s="12">
        <v>0.716200654166262</v>
      </c>
      <c r="N441" s="12">
        <v>0.739952718676123</v>
      </c>
      <c r="O441" t="s">
        <v>21</v>
      </c>
      <c r="P441" t="s">
        <v>21</v>
      </c>
      <c r="Q441" t="s">
        <v>1265</v>
      </c>
      <c r="S441" s="12">
        <v>4.1426211988730102E-2</v>
      </c>
      <c r="T441" s="12">
        <v>1.8912529550827499E-2</v>
      </c>
      <c r="U441" s="12"/>
      <c r="V441" s="12"/>
      <c r="W441" t="s">
        <v>1302</v>
      </c>
      <c r="X441">
        <v>30</v>
      </c>
      <c r="Y441">
        <v>30</v>
      </c>
      <c r="Z441" t="s">
        <v>1569</v>
      </c>
      <c r="AA441" t="b">
        <v>0</v>
      </c>
      <c r="AB441" t="s">
        <v>1309</v>
      </c>
      <c r="AC441" t="s">
        <v>21</v>
      </c>
      <c r="AD441" t="s">
        <v>21</v>
      </c>
      <c r="AE441">
        <v>78.5</v>
      </c>
      <c r="AF441" t="s">
        <v>21</v>
      </c>
      <c r="AG441">
        <v>133</v>
      </c>
      <c r="AH441">
        <v>133</v>
      </c>
      <c r="AI441">
        <v>133</v>
      </c>
      <c r="AJ441">
        <v>133</v>
      </c>
      <c r="AK441">
        <v>2557</v>
      </c>
      <c r="AL441" t="s">
        <v>21</v>
      </c>
      <c r="AM441">
        <v>13.1</v>
      </c>
      <c r="AN441" t="s">
        <v>21</v>
      </c>
      <c r="AO441" t="s">
        <v>21</v>
      </c>
      <c r="AP441" t="s">
        <v>21</v>
      </c>
      <c r="AQ441" t="s">
        <v>21</v>
      </c>
      <c r="AR441" t="b">
        <v>0</v>
      </c>
    </row>
    <row r="442" spans="1:48" x14ac:dyDescent="0.2">
      <c r="A442" t="s">
        <v>1380</v>
      </c>
      <c r="B442" t="s">
        <v>1307</v>
      </c>
      <c r="C442" t="s">
        <v>21</v>
      </c>
      <c r="D442" t="b">
        <v>0</v>
      </c>
      <c r="E442" t="s">
        <v>1116</v>
      </c>
      <c r="F442" t="s">
        <v>21</v>
      </c>
      <c r="G442" t="s">
        <v>21</v>
      </c>
      <c r="H442" t="s">
        <v>1192</v>
      </c>
      <c r="I442" t="s">
        <v>21</v>
      </c>
      <c r="J442" t="s">
        <v>21</v>
      </c>
      <c r="K442" t="s">
        <v>1085</v>
      </c>
      <c r="L442" t="s">
        <v>1278</v>
      </c>
      <c r="M442">
        <v>0.79200000000000004</v>
      </c>
      <c r="N442">
        <v>0.83699999999999997</v>
      </c>
      <c r="O442" t="s">
        <v>21</v>
      </c>
      <c r="P442" t="s">
        <v>21</v>
      </c>
      <c r="Q442" t="s">
        <v>1265</v>
      </c>
      <c r="S442">
        <v>0.03</v>
      </c>
      <c r="T442">
        <v>0.03</v>
      </c>
      <c r="W442" t="s">
        <v>1302</v>
      </c>
      <c r="X442">
        <v>30</v>
      </c>
      <c r="Y442">
        <v>30</v>
      </c>
      <c r="Z442" t="s">
        <v>1568</v>
      </c>
      <c r="AA442" t="s">
        <v>21</v>
      </c>
      <c r="AB442" t="s">
        <v>21</v>
      </c>
      <c r="AC442" t="s">
        <v>21</v>
      </c>
      <c r="AD442" t="s">
        <v>21</v>
      </c>
      <c r="AE442">
        <v>78.5</v>
      </c>
      <c r="AF442" t="s">
        <v>21</v>
      </c>
      <c r="AG442">
        <v>133</v>
      </c>
      <c r="AH442">
        <v>133</v>
      </c>
      <c r="AI442">
        <v>133</v>
      </c>
      <c r="AJ442">
        <v>133</v>
      </c>
      <c r="AK442">
        <v>2557</v>
      </c>
      <c r="AL442" t="s">
        <v>21</v>
      </c>
      <c r="AM442">
        <v>13.1</v>
      </c>
      <c r="AN442" t="s">
        <v>21</v>
      </c>
      <c r="AO442" t="s">
        <v>21</v>
      </c>
      <c r="AP442" t="s">
        <v>21</v>
      </c>
      <c r="AQ442" t="s">
        <v>21</v>
      </c>
      <c r="AR442" t="b">
        <v>0</v>
      </c>
    </row>
    <row r="443" spans="1:48" x14ac:dyDescent="0.2">
      <c r="A443" t="s">
        <v>1380</v>
      </c>
      <c r="B443" t="s">
        <v>1267</v>
      </c>
      <c r="C443" t="s">
        <v>1388</v>
      </c>
      <c r="D443" t="b">
        <v>0</v>
      </c>
      <c r="E443" t="s">
        <v>1116</v>
      </c>
      <c r="F443" t="s">
        <v>21</v>
      </c>
      <c r="G443" t="s">
        <v>21</v>
      </c>
      <c r="H443" t="s">
        <v>1192</v>
      </c>
      <c r="I443" t="s">
        <v>21</v>
      </c>
      <c r="J443" t="s">
        <v>21</v>
      </c>
      <c r="K443" t="s">
        <v>1085</v>
      </c>
      <c r="L443" t="s">
        <v>1278</v>
      </c>
      <c r="M443">
        <v>6.5</v>
      </c>
      <c r="N443">
        <v>6.8</v>
      </c>
      <c r="O443" t="s">
        <v>21</v>
      </c>
      <c r="P443" t="s">
        <v>21</v>
      </c>
      <c r="Q443" t="s">
        <v>1265</v>
      </c>
      <c r="R443" t="s">
        <v>21</v>
      </c>
      <c r="S443">
        <v>0.2</v>
      </c>
      <c r="T443">
        <v>0.1</v>
      </c>
      <c r="W443" t="s">
        <v>1302</v>
      </c>
      <c r="X443">
        <v>30</v>
      </c>
      <c r="Y443">
        <v>30</v>
      </c>
      <c r="Z443" t="s">
        <v>1568</v>
      </c>
      <c r="AA443" t="s">
        <v>21</v>
      </c>
      <c r="AB443" t="s">
        <v>21</v>
      </c>
      <c r="AC443" t="s">
        <v>21</v>
      </c>
      <c r="AD443" t="s">
        <v>21</v>
      </c>
      <c r="AE443">
        <v>78.5</v>
      </c>
      <c r="AF443" t="s">
        <v>21</v>
      </c>
      <c r="AG443">
        <v>133</v>
      </c>
      <c r="AH443">
        <v>133</v>
      </c>
      <c r="AI443">
        <v>133</v>
      </c>
      <c r="AJ443">
        <v>133</v>
      </c>
      <c r="AK443">
        <v>2557</v>
      </c>
      <c r="AL443" t="s">
        <v>21</v>
      </c>
      <c r="AM443">
        <v>13.1</v>
      </c>
      <c r="AN443" t="s">
        <v>21</v>
      </c>
      <c r="AO443" t="s">
        <v>21</v>
      </c>
      <c r="AP443" t="s">
        <v>21</v>
      </c>
      <c r="AQ443" t="s">
        <v>21</v>
      </c>
      <c r="AR443" t="b">
        <v>0</v>
      </c>
    </row>
    <row r="444" spans="1:48" x14ac:dyDescent="0.2">
      <c r="A444" t="s">
        <v>1380</v>
      </c>
      <c r="B444" t="s">
        <v>1264</v>
      </c>
      <c r="C444" t="s">
        <v>21</v>
      </c>
      <c r="D444" t="b">
        <v>0</v>
      </c>
      <c r="E444" t="s">
        <v>1104</v>
      </c>
      <c r="F444" t="s">
        <v>21</v>
      </c>
      <c r="G444" t="s">
        <v>21</v>
      </c>
      <c r="H444" t="s">
        <v>1198</v>
      </c>
      <c r="I444" t="s">
        <v>21</v>
      </c>
      <c r="J444" t="s">
        <v>21</v>
      </c>
      <c r="K444" t="s">
        <v>1085</v>
      </c>
      <c r="L444" t="s">
        <v>1278</v>
      </c>
      <c r="M444">
        <v>156</v>
      </c>
      <c r="N444">
        <v>134</v>
      </c>
      <c r="O444" t="s">
        <v>21</v>
      </c>
      <c r="P444" t="s">
        <v>21</v>
      </c>
      <c r="Q444" t="s">
        <v>1265</v>
      </c>
      <c r="R444" t="s">
        <v>1391</v>
      </c>
      <c r="S444">
        <v>35</v>
      </c>
      <c r="T444">
        <v>13</v>
      </c>
      <c r="W444" t="s">
        <v>1302</v>
      </c>
      <c r="X444">
        <v>30</v>
      </c>
      <c r="Y444">
        <v>30</v>
      </c>
      <c r="Z444" t="s">
        <v>1390</v>
      </c>
      <c r="AA444" t="s">
        <v>21</v>
      </c>
      <c r="AB444" t="s">
        <v>21</v>
      </c>
      <c r="AC444" t="s">
        <v>21</v>
      </c>
      <c r="AD444" t="s">
        <v>21</v>
      </c>
      <c r="AE444">
        <v>19.600000000000001</v>
      </c>
      <c r="AF444">
        <v>4</v>
      </c>
      <c r="AG444">
        <v>133</v>
      </c>
      <c r="AH444">
        <v>133</v>
      </c>
      <c r="AI444">
        <v>133</v>
      </c>
      <c r="AJ444">
        <v>133</v>
      </c>
      <c r="AK444">
        <v>2557</v>
      </c>
      <c r="AL444" t="s">
        <v>21</v>
      </c>
      <c r="AM444">
        <v>13.1</v>
      </c>
      <c r="AN444" t="s">
        <v>21</v>
      </c>
      <c r="AO444" t="s">
        <v>21</v>
      </c>
      <c r="AP444" t="s">
        <v>21</v>
      </c>
      <c r="AQ444" t="s">
        <v>21</v>
      </c>
      <c r="AR444" t="b">
        <v>0</v>
      </c>
    </row>
    <row r="445" spans="1:48" ht="16" x14ac:dyDescent="0.2">
      <c r="A445" t="s">
        <v>1392</v>
      </c>
      <c r="B445" t="s">
        <v>1264</v>
      </c>
      <c r="C445" t="s">
        <v>21</v>
      </c>
      <c r="D445" t="b">
        <v>0</v>
      </c>
      <c r="E445" t="s">
        <v>1109</v>
      </c>
      <c r="F445" t="s">
        <v>21</v>
      </c>
      <c r="G445" t="s">
        <v>21</v>
      </c>
      <c r="H445" t="s">
        <v>1221</v>
      </c>
      <c r="I445" t="s">
        <v>21</v>
      </c>
      <c r="J445" t="s">
        <v>21</v>
      </c>
      <c r="K445" t="s">
        <v>1086</v>
      </c>
      <c r="L445" s="7" t="s">
        <v>1278</v>
      </c>
      <c r="M445" s="12">
        <v>42.011494252873597</v>
      </c>
      <c r="N445" s="12">
        <v>22.030651340996201</v>
      </c>
      <c r="O445" t="s">
        <v>21</v>
      </c>
      <c r="P445" t="s">
        <v>21</v>
      </c>
      <c r="Q445" t="s">
        <v>1265</v>
      </c>
      <c r="R445" t="s">
        <v>1486</v>
      </c>
      <c r="S445" s="12">
        <v>2.5497811867573899</v>
      </c>
      <c r="T445" s="12">
        <v>1.50952491735116</v>
      </c>
      <c r="U445" s="12"/>
      <c r="V445" s="12"/>
      <c r="W445" t="s">
        <v>1302</v>
      </c>
      <c r="X445">
        <v>32</v>
      </c>
      <c r="Y445">
        <v>32</v>
      </c>
      <c r="Z445" t="s">
        <v>1487</v>
      </c>
      <c r="AA445" t="s">
        <v>21</v>
      </c>
      <c r="AB445" t="s">
        <v>21</v>
      </c>
      <c r="AC445" t="s">
        <v>21</v>
      </c>
      <c r="AD445" t="s">
        <v>21</v>
      </c>
      <c r="AE445">
        <v>144</v>
      </c>
      <c r="AF445">
        <v>10</v>
      </c>
      <c r="AG445" t="s">
        <v>21</v>
      </c>
      <c r="AH445" t="s">
        <v>21</v>
      </c>
      <c r="AI445" t="s">
        <v>21</v>
      </c>
      <c r="AJ445" t="s">
        <v>21</v>
      </c>
      <c r="AK445">
        <v>910</v>
      </c>
      <c r="AL445" t="s">
        <v>21</v>
      </c>
      <c r="AM445" t="s">
        <v>21</v>
      </c>
      <c r="AN445" t="s">
        <v>21</v>
      </c>
      <c r="AO445" t="s">
        <v>21</v>
      </c>
      <c r="AP445" t="s">
        <v>21</v>
      </c>
      <c r="AQ445" t="s">
        <v>21</v>
      </c>
      <c r="AR445" t="b">
        <v>1</v>
      </c>
      <c r="AT445" t="s">
        <v>1488</v>
      </c>
      <c r="AV445" s="7" t="s">
        <v>1550</v>
      </c>
    </row>
    <row r="446" spans="1:48" x14ac:dyDescent="0.2">
      <c r="A446" t="s">
        <v>1635</v>
      </c>
      <c r="B446" t="s">
        <v>1264</v>
      </c>
      <c r="C446" t="s">
        <v>21</v>
      </c>
      <c r="D446" t="b">
        <v>0</v>
      </c>
      <c r="E446" t="s">
        <v>1385</v>
      </c>
      <c r="F446" t="s">
        <v>21</v>
      </c>
      <c r="G446" t="s">
        <v>21</v>
      </c>
      <c r="H446" t="s">
        <v>1188</v>
      </c>
      <c r="I446" t="s">
        <v>693</v>
      </c>
      <c r="J446" t="s">
        <v>708</v>
      </c>
      <c r="K446" t="s">
        <v>1085</v>
      </c>
      <c r="L446" t="s">
        <v>1278</v>
      </c>
      <c r="M446" s="12">
        <v>15.415162454873601</v>
      </c>
      <c r="N446" s="12">
        <v>3.4115523465703999</v>
      </c>
      <c r="O446" t="s">
        <v>21</v>
      </c>
      <c r="P446" t="s">
        <v>21</v>
      </c>
      <c r="Q446" t="s">
        <v>1265</v>
      </c>
      <c r="R446" t="s">
        <v>1636</v>
      </c>
      <c r="S446" s="12">
        <v>4.54873646209386</v>
      </c>
      <c r="T446" s="12">
        <v>6.06498194945849</v>
      </c>
      <c r="U446" s="12"/>
      <c r="V446" s="12"/>
      <c r="W446" t="s">
        <v>1302</v>
      </c>
      <c r="X446">
        <v>32</v>
      </c>
      <c r="Y446">
        <v>32</v>
      </c>
      <c r="Z446" t="s">
        <v>1637</v>
      </c>
      <c r="AA446" t="b">
        <v>0</v>
      </c>
      <c r="AB446" t="s">
        <v>1309</v>
      </c>
      <c r="AC446">
        <v>0.155</v>
      </c>
      <c r="AD446" t="s">
        <v>21</v>
      </c>
      <c r="AE446">
        <v>400</v>
      </c>
      <c r="AF446">
        <v>10</v>
      </c>
      <c r="AG446" t="s">
        <v>1632</v>
      </c>
      <c r="AH446" t="s">
        <v>1631</v>
      </c>
      <c r="AI446">
        <v>101.67785234899328</v>
      </c>
      <c r="AJ446">
        <v>101.67785234899328</v>
      </c>
      <c r="AK446">
        <v>365</v>
      </c>
      <c r="AL446" t="s">
        <v>21</v>
      </c>
      <c r="AM446">
        <v>16.100000000000001</v>
      </c>
      <c r="AN446" t="s">
        <v>21</v>
      </c>
      <c r="AO446" t="s">
        <v>21</v>
      </c>
      <c r="AP446" t="s">
        <v>21</v>
      </c>
      <c r="AQ446" t="s">
        <v>21</v>
      </c>
      <c r="AR446" t="b">
        <v>0</v>
      </c>
    </row>
    <row r="447" spans="1:48" x14ac:dyDescent="0.2">
      <c r="A447" t="s">
        <v>1326</v>
      </c>
      <c r="B447" t="s">
        <v>1264</v>
      </c>
      <c r="C447" t="s">
        <v>21</v>
      </c>
      <c r="D447" t="b">
        <v>1</v>
      </c>
      <c r="E447" t="s">
        <v>1168</v>
      </c>
      <c r="F447" t="s">
        <v>21</v>
      </c>
      <c r="G447" t="s">
        <v>21</v>
      </c>
      <c r="H447" t="s">
        <v>1198</v>
      </c>
      <c r="I447" t="s">
        <v>696</v>
      </c>
      <c r="J447" t="s">
        <v>705</v>
      </c>
      <c r="K447" t="s">
        <v>1086</v>
      </c>
      <c r="L447" t="s">
        <v>1278</v>
      </c>
      <c r="M447" s="12">
        <v>52.500000000000099</v>
      </c>
      <c r="N447" s="12">
        <v>44.1666666666667</v>
      </c>
      <c r="O447" t="s">
        <v>21</v>
      </c>
      <c r="P447" t="s">
        <v>21</v>
      </c>
      <c r="Q447" t="s">
        <v>1265</v>
      </c>
      <c r="R447" t="s">
        <v>1346</v>
      </c>
      <c r="S447" s="12">
        <v>11.6666666666667</v>
      </c>
      <c r="T447" s="12">
        <v>4.1666666666666599</v>
      </c>
      <c r="U447" s="12"/>
      <c r="V447" s="12"/>
      <c r="W447" t="s">
        <v>1302</v>
      </c>
      <c r="X447">
        <v>43</v>
      </c>
      <c r="Y447">
        <v>43</v>
      </c>
      <c r="Z447" t="s">
        <v>1347</v>
      </c>
      <c r="AA447" s="3" t="s">
        <v>21</v>
      </c>
      <c r="AB447" t="s">
        <v>21</v>
      </c>
      <c r="AC447" t="s">
        <v>21</v>
      </c>
      <c r="AD447" t="s">
        <v>21</v>
      </c>
      <c r="AE447" t="s">
        <v>21</v>
      </c>
      <c r="AF447" t="s">
        <v>21</v>
      </c>
      <c r="AG447">
        <v>30</v>
      </c>
      <c r="AH447">
        <v>30</v>
      </c>
      <c r="AI447">
        <v>30</v>
      </c>
      <c r="AJ447">
        <v>30</v>
      </c>
      <c r="AK447">
        <v>274</v>
      </c>
      <c r="AL447" t="s">
        <v>21</v>
      </c>
      <c r="AM447" t="s">
        <v>21</v>
      </c>
      <c r="AN447" t="s">
        <v>21</v>
      </c>
      <c r="AO447">
        <v>18.600000000000001</v>
      </c>
      <c r="AP447" t="s">
        <v>1394</v>
      </c>
      <c r="AQ447" t="s">
        <v>21</v>
      </c>
      <c r="AR447" t="b">
        <v>1</v>
      </c>
    </row>
    <row r="448" spans="1:48" x14ac:dyDescent="0.2">
      <c r="A448" t="s">
        <v>1326</v>
      </c>
      <c r="B448" t="s">
        <v>1264</v>
      </c>
      <c r="C448" t="s">
        <v>21</v>
      </c>
      <c r="D448" t="b">
        <v>1</v>
      </c>
      <c r="E448" t="s">
        <v>1168</v>
      </c>
      <c r="F448" t="s">
        <v>21</v>
      </c>
      <c r="G448" t="s">
        <v>1348</v>
      </c>
      <c r="H448" t="s">
        <v>1198</v>
      </c>
      <c r="I448" t="s">
        <v>696</v>
      </c>
      <c r="J448" t="s">
        <v>705</v>
      </c>
      <c r="K448" t="s">
        <v>1086</v>
      </c>
      <c r="L448" t="s">
        <v>1278</v>
      </c>
      <c r="M448" s="12">
        <v>42.603550295858</v>
      </c>
      <c r="N448" s="12">
        <v>35.5029585798817</v>
      </c>
      <c r="O448" t="s">
        <v>21</v>
      </c>
      <c r="P448" t="s">
        <v>21</v>
      </c>
      <c r="Q448" t="s">
        <v>1265</v>
      </c>
      <c r="R448" t="s">
        <v>1346</v>
      </c>
      <c r="S448" s="12">
        <v>8.5207100591716198</v>
      </c>
      <c r="T448" s="12">
        <v>4.2603550295857797</v>
      </c>
      <c r="U448" s="12"/>
      <c r="V448" s="12"/>
      <c r="W448" t="s">
        <v>1302</v>
      </c>
      <c r="X448">
        <v>43</v>
      </c>
      <c r="Y448">
        <v>43</v>
      </c>
      <c r="Z448" t="s">
        <v>1347</v>
      </c>
      <c r="AA448" s="3" t="s">
        <v>21</v>
      </c>
      <c r="AB448" t="s">
        <v>21</v>
      </c>
      <c r="AC448" t="s">
        <v>21</v>
      </c>
      <c r="AD448" t="s">
        <v>21</v>
      </c>
      <c r="AE448" t="s">
        <v>21</v>
      </c>
      <c r="AF448" t="s">
        <v>21</v>
      </c>
      <c r="AG448">
        <v>30</v>
      </c>
      <c r="AH448">
        <v>30</v>
      </c>
      <c r="AI448">
        <v>30</v>
      </c>
      <c r="AJ448">
        <v>30</v>
      </c>
      <c r="AK448">
        <v>274</v>
      </c>
      <c r="AL448" t="s">
        <v>21</v>
      </c>
      <c r="AM448" t="s">
        <v>21</v>
      </c>
      <c r="AN448" t="s">
        <v>21</v>
      </c>
      <c r="AO448">
        <v>18.600000000000001</v>
      </c>
      <c r="AP448" t="s">
        <v>1394</v>
      </c>
      <c r="AQ448" t="s">
        <v>21</v>
      </c>
      <c r="AR448" t="b">
        <v>1</v>
      </c>
    </row>
    <row r="449" spans="1:44" x14ac:dyDescent="0.2">
      <c r="A449" t="s">
        <v>1326</v>
      </c>
      <c r="B449" t="s">
        <v>1264</v>
      </c>
      <c r="C449" t="s">
        <v>21</v>
      </c>
      <c r="D449" t="b">
        <v>1</v>
      </c>
      <c r="E449" t="s">
        <v>1168</v>
      </c>
      <c r="F449" t="s">
        <v>21</v>
      </c>
      <c r="G449" t="s">
        <v>1288</v>
      </c>
      <c r="H449" t="s">
        <v>1198</v>
      </c>
      <c r="I449" t="s">
        <v>696</v>
      </c>
      <c r="J449" t="s">
        <v>705</v>
      </c>
      <c r="K449" t="s">
        <v>1086</v>
      </c>
      <c r="L449" t="s">
        <v>1278</v>
      </c>
      <c r="M449" s="12">
        <v>8.1290322580645196</v>
      </c>
      <c r="N449" s="12">
        <v>6.5483870967742002</v>
      </c>
      <c r="O449" t="s">
        <v>21</v>
      </c>
      <c r="P449" t="s">
        <v>21</v>
      </c>
      <c r="Q449" t="s">
        <v>1265</v>
      </c>
      <c r="R449" t="s">
        <v>1346</v>
      </c>
      <c r="S449" s="12">
        <v>1.12903225806452</v>
      </c>
      <c r="T449" s="12">
        <v>0.67741935483870797</v>
      </c>
      <c r="U449" s="12"/>
      <c r="V449" s="12"/>
      <c r="W449" t="s">
        <v>1302</v>
      </c>
      <c r="X449">
        <v>43</v>
      </c>
      <c r="Y449">
        <v>43</v>
      </c>
      <c r="Z449" t="s">
        <v>1347</v>
      </c>
      <c r="AA449" s="3" t="s">
        <v>21</v>
      </c>
      <c r="AB449" t="s">
        <v>21</v>
      </c>
      <c r="AC449" t="s">
        <v>21</v>
      </c>
      <c r="AD449" t="s">
        <v>21</v>
      </c>
      <c r="AE449" t="s">
        <v>21</v>
      </c>
      <c r="AF449" t="s">
        <v>21</v>
      </c>
      <c r="AG449">
        <v>30</v>
      </c>
      <c r="AH449">
        <v>30</v>
      </c>
      <c r="AI449">
        <v>30</v>
      </c>
      <c r="AJ449">
        <v>30</v>
      </c>
      <c r="AK449">
        <v>274</v>
      </c>
      <c r="AL449" t="s">
        <v>21</v>
      </c>
      <c r="AM449" t="s">
        <v>21</v>
      </c>
      <c r="AN449" t="s">
        <v>21</v>
      </c>
      <c r="AO449">
        <v>18.600000000000001</v>
      </c>
      <c r="AP449" t="s">
        <v>1394</v>
      </c>
      <c r="AQ449" t="s">
        <v>21</v>
      </c>
      <c r="AR449" t="b">
        <v>1</v>
      </c>
    </row>
    <row r="450" spans="1:44" x14ac:dyDescent="0.2">
      <c r="A450" t="s">
        <v>1326</v>
      </c>
      <c r="B450" t="s">
        <v>1264</v>
      </c>
      <c r="C450" t="s">
        <v>21</v>
      </c>
      <c r="D450" t="b">
        <v>0</v>
      </c>
      <c r="E450" t="s">
        <v>1168</v>
      </c>
      <c r="F450" t="s">
        <v>21</v>
      </c>
      <c r="G450" t="s">
        <v>21</v>
      </c>
      <c r="H450" t="s">
        <v>1198</v>
      </c>
      <c r="I450" t="s">
        <v>693</v>
      </c>
      <c r="J450" t="s">
        <v>708</v>
      </c>
      <c r="K450" t="s">
        <v>1086</v>
      </c>
      <c r="L450" t="s">
        <v>1278</v>
      </c>
      <c r="M450" s="12">
        <v>90.8333333333334</v>
      </c>
      <c r="N450" s="12">
        <v>56.6666666666667</v>
      </c>
      <c r="O450" t="s">
        <v>21</v>
      </c>
      <c r="P450" t="s">
        <v>21</v>
      </c>
      <c r="Q450" t="s">
        <v>1265</v>
      </c>
      <c r="R450" t="s">
        <v>1346</v>
      </c>
      <c r="S450" s="12">
        <v>19.1666666666666</v>
      </c>
      <c r="T450" s="12">
        <v>9.1666666666666305</v>
      </c>
      <c r="U450" s="12"/>
      <c r="V450" s="12"/>
      <c r="W450" t="s">
        <v>1302</v>
      </c>
      <c r="X450">
        <v>43</v>
      </c>
      <c r="Y450">
        <v>43</v>
      </c>
      <c r="Z450" t="s">
        <v>1347</v>
      </c>
      <c r="AA450" t="b">
        <v>0</v>
      </c>
      <c r="AB450" t="s">
        <v>1349</v>
      </c>
      <c r="AC450">
        <v>0.87</v>
      </c>
      <c r="AD450" t="s">
        <v>21</v>
      </c>
      <c r="AE450" t="s">
        <v>21</v>
      </c>
      <c r="AF450" t="s">
        <v>21</v>
      </c>
      <c r="AG450">
        <v>30</v>
      </c>
      <c r="AH450">
        <v>30</v>
      </c>
      <c r="AI450">
        <v>30</v>
      </c>
      <c r="AJ450">
        <v>30</v>
      </c>
      <c r="AK450">
        <v>594</v>
      </c>
      <c r="AL450" t="s">
        <v>21</v>
      </c>
      <c r="AM450" t="s">
        <v>21</v>
      </c>
      <c r="AN450" t="s">
        <v>21</v>
      </c>
      <c r="AO450">
        <v>18.600000000000001</v>
      </c>
      <c r="AP450" t="s">
        <v>1394</v>
      </c>
      <c r="AQ450" t="s">
        <v>21</v>
      </c>
      <c r="AR450" t="b">
        <v>1</v>
      </c>
    </row>
    <row r="451" spans="1:44" x14ac:dyDescent="0.2">
      <c r="A451" t="s">
        <v>1326</v>
      </c>
      <c r="B451" t="s">
        <v>1264</v>
      </c>
      <c r="C451" t="s">
        <v>21</v>
      </c>
      <c r="D451" t="b">
        <v>1</v>
      </c>
      <c r="E451" t="s">
        <v>1168</v>
      </c>
      <c r="F451" t="s">
        <v>21</v>
      </c>
      <c r="G451" t="s">
        <v>1348</v>
      </c>
      <c r="H451" t="s">
        <v>1198</v>
      </c>
      <c r="I451" t="s">
        <v>693</v>
      </c>
      <c r="J451" t="s">
        <v>708</v>
      </c>
      <c r="K451" t="s">
        <v>1086</v>
      </c>
      <c r="L451" t="s">
        <v>1278</v>
      </c>
      <c r="M451" s="12">
        <v>57.278106508875801</v>
      </c>
      <c r="N451" s="12">
        <v>40.236686390532597</v>
      </c>
      <c r="O451" t="s">
        <v>21</v>
      </c>
      <c r="P451" t="s">
        <v>21</v>
      </c>
      <c r="Q451" t="s">
        <v>1265</v>
      </c>
      <c r="R451" t="s">
        <v>1346</v>
      </c>
      <c r="S451" s="12">
        <v>11.360946745562099</v>
      </c>
      <c r="T451" s="12">
        <v>7.57396449704137</v>
      </c>
      <c r="U451" s="12"/>
      <c r="V451" s="12"/>
      <c r="W451" t="s">
        <v>1302</v>
      </c>
      <c r="X451">
        <v>43</v>
      </c>
      <c r="Y451">
        <v>43</v>
      </c>
      <c r="Z451" t="s">
        <v>1347</v>
      </c>
      <c r="AA451" t="b">
        <v>0</v>
      </c>
      <c r="AB451" t="s">
        <v>1349</v>
      </c>
      <c r="AC451">
        <v>0.81</v>
      </c>
      <c r="AD451" t="s">
        <v>21</v>
      </c>
      <c r="AE451" t="s">
        <v>21</v>
      </c>
      <c r="AF451" t="s">
        <v>21</v>
      </c>
      <c r="AG451">
        <v>30</v>
      </c>
      <c r="AH451">
        <v>30</v>
      </c>
      <c r="AI451">
        <v>30</v>
      </c>
      <c r="AJ451">
        <v>30</v>
      </c>
      <c r="AK451">
        <v>594</v>
      </c>
      <c r="AL451" t="s">
        <v>21</v>
      </c>
      <c r="AM451" t="s">
        <v>21</v>
      </c>
      <c r="AN451" t="s">
        <v>21</v>
      </c>
      <c r="AO451">
        <v>18.600000000000001</v>
      </c>
      <c r="AP451" t="s">
        <v>1394</v>
      </c>
      <c r="AQ451" t="s">
        <v>21</v>
      </c>
      <c r="AR451" t="b">
        <v>1</v>
      </c>
    </row>
    <row r="452" spans="1:44" x14ac:dyDescent="0.2">
      <c r="A452" t="s">
        <v>1326</v>
      </c>
      <c r="B452" t="s">
        <v>1264</v>
      </c>
      <c r="C452" t="s">
        <v>21</v>
      </c>
      <c r="D452" t="b">
        <v>1</v>
      </c>
      <c r="E452" t="s">
        <v>1168</v>
      </c>
      <c r="F452" t="s">
        <v>21</v>
      </c>
      <c r="G452" t="s">
        <v>1288</v>
      </c>
      <c r="H452" t="s">
        <v>1198</v>
      </c>
      <c r="I452" t="s">
        <v>693</v>
      </c>
      <c r="J452" t="s">
        <v>708</v>
      </c>
      <c r="K452" t="s">
        <v>1086</v>
      </c>
      <c r="L452" t="s">
        <v>1278</v>
      </c>
      <c r="M452" s="12">
        <v>24.838709677419399</v>
      </c>
      <c r="N452" s="12">
        <v>12.419354838709699</v>
      </c>
      <c r="O452" t="s">
        <v>21</v>
      </c>
      <c r="P452" t="s">
        <v>21</v>
      </c>
      <c r="Q452" t="s">
        <v>1265</v>
      </c>
      <c r="R452" t="s">
        <v>1346</v>
      </c>
      <c r="S452" s="12">
        <v>6.0967741935484003</v>
      </c>
      <c r="T452" s="12">
        <v>2.25806451612904</v>
      </c>
      <c r="U452" s="12"/>
      <c r="V452" s="12"/>
      <c r="W452" t="s">
        <v>1302</v>
      </c>
      <c r="X452">
        <v>43</v>
      </c>
      <c r="Y452">
        <v>43</v>
      </c>
      <c r="Z452" t="s">
        <v>1347</v>
      </c>
      <c r="AA452" t="b">
        <v>0</v>
      </c>
      <c r="AB452" t="s">
        <v>1349</v>
      </c>
      <c r="AC452">
        <v>0.71</v>
      </c>
      <c r="AD452" t="s">
        <v>21</v>
      </c>
      <c r="AE452" t="s">
        <v>21</v>
      </c>
      <c r="AF452" t="s">
        <v>21</v>
      </c>
      <c r="AG452">
        <v>30</v>
      </c>
      <c r="AH452">
        <v>30</v>
      </c>
      <c r="AI452">
        <v>30</v>
      </c>
      <c r="AJ452">
        <v>30</v>
      </c>
      <c r="AK452">
        <v>594</v>
      </c>
      <c r="AL452" t="s">
        <v>21</v>
      </c>
      <c r="AM452" t="s">
        <v>21</v>
      </c>
      <c r="AN452" t="s">
        <v>21</v>
      </c>
      <c r="AO452">
        <v>18.600000000000001</v>
      </c>
      <c r="AP452" t="s">
        <v>1394</v>
      </c>
      <c r="AQ452" t="s">
        <v>21</v>
      </c>
      <c r="AR452" t="b">
        <v>1</v>
      </c>
    </row>
    <row r="453" spans="1:44" x14ac:dyDescent="0.2">
      <c r="A453" t="s">
        <v>1350</v>
      </c>
      <c r="B453" t="s">
        <v>1264</v>
      </c>
      <c r="C453" t="s">
        <v>21</v>
      </c>
      <c r="D453" t="b">
        <v>1</v>
      </c>
      <c r="E453" t="s">
        <v>1168</v>
      </c>
      <c r="F453" t="s">
        <v>21</v>
      </c>
      <c r="G453" t="s">
        <v>21</v>
      </c>
      <c r="H453" t="s">
        <v>1198</v>
      </c>
      <c r="I453" t="s">
        <v>698</v>
      </c>
      <c r="J453" t="s">
        <v>706</v>
      </c>
      <c r="K453" t="s">
        <v>1086</v>
      </c>
      <c r="L453" t="s">
        <v>1278</v>
      </c>
      <c r="M453" s="12">
        <v>13.2335329341318</v>
      </c>
      <c r="N453" s="12">
        <v>13.622754491018</v>
      </c>
      <c r="O453" t="s">
        <v>21</v>
      </c>
      <c r="P453" t="s">
        <v>21</v>
      </c>
      <c r="Q453" t="s">
        <v>1265</v>
      </c>
      <c r="R453" t="s">
        <v>1346</v>
      </c>
      <c r="S453" s="12">
        <v>1.9461077844311501</v>
      </c>
      <c r="T453" s="12">
        <v>2.72455089820359</v>
      </c>
      <c r="U453" s="12"/>
      <c r="V453" s="12"/>
      <c r="W453" t="s">
        <v>1302</v>
      </c>
      <c r="X453">
        <v>43</v>
      </c>
      <c r="Y453">
        <v>43</v>
      </c>
      <c r="Z453" t="s">
        <v>1347</v>
      </c>
      <c r="AA453" s="3" t="s">
        <v>21</v>
      </c>
      <c r="AB453" s="3" t="s">
        <v>21</v>
      </c>
      <c r="AC453" s="3" t="s">
        <v>21</v>
      </c>
      <c r="AD453" s="3" t="s">
        <v>21</v>
      </c>
      <c r="AE453" t="s">
        <v>21</v>
      </c>
      <c r="AF453" t="s">
        <v>21</v>
      </c>
      <c r="AG453">
        <v>30</v>
      </c>
      <c r="AH453">
        <v>30</v>
      </c>
      <c r="AI453">
        <v>30</v>
      </c>
      <c r="AJ453">
        <v>30</v>
      </c>
      <c r="AK453">
        <v>92</v>
      </c>
      <c r="AL453" t="s">
        <v>21</v>
      </c>
      <c r="AM453" t="s">
        <v>21</v>
      </c>
      <c r="AN453" t="s">
        <v>21</v>
      </c>
      <c r="AO453">
        <v>18.3</v>
      </c>
      <c r="AP453" t="s">
        <v>1394</v>
      </c>
      <c r="AQ453" t="s">
        <v>21</v>
      </c>
      <c r="AR453" t="b">
        <v>1</v>
      </c>
    </row>
    <row r="454" spans="1:44" x14ac:dyDescent="0.2">
      <c r="A454" t="s">
        <v>1350</v>
      </c>
      <c r="B454" t="s">
        <v>1264</v>
      </c>
      <c r="C454" t="s">
        <v>21</v>
      </c>
      <c r="D454" t="b">
        <v>1</v>
      </c>
      <c r="E454" t="s">
        <v>1168</v>
      </c>
      <c r="F454" t="s">
        <v>21</v>
      </c>
      <c r="G454" t="s">
        <v>1348</v>
      </c>
      <c r="H454" t="s">
        <v>1198</v>
      </c>
      <c r="I454" t="s">
        <v>698</v>
      </c>
      <c r="J454" t="s">
        <v>706</v>
      </c>
      <c r="K454" t="s">
        <v>1086</v>
      </c>
      <c r="L454" t="s">
        <v>1278</v>
      </c>
      <c r="M454" s="12">
        <v>12.3493975903614</v>
      </c>
      <c r="N454" s="12">
        <v>12.951807228915699</v>
      </c>
      <c r="O454" t="s">
        <v>21</v>
      </c>
      <c r="P454" t="s">
        <v>21</v>
      </c>
      <c r="Q454" t="s">
        <v>1265</v>
      </c>
      <c r="R454" t="s">
        <v>1346</v>
      </c>
      <c r="S454" s="12">
        <v>1.50602409638554</v>
      </c>
      <c r="T454" s="12">
        <v>1.80722891566265</v>
      </c>
      <c r="U454" s="12"/>
      <c r="V454" s="12"/>
      <c r="W454" t="s">
        <v>1302</v>
      </c>
      <c r="X454">
        <v>43</v>
      </c>
      <c r="Y454">
        <v>43</v>
      </c>
      <c r="Z454" t="s">
        <v>1347</v>
      </c>
      <c r="AA454" s="3" t="s">
        <v>21</v>
      </c>
      <c r="AB454" s="3" t="s">
        <v>21</v>
      </c>
      <c r="AC454" s="3" t="s">
        <v>21</v>
      </c>
      <c r="AD454" s="3" t="s">
        <v>21</v>
      </c>
      <c r="AE454" t="s">
        <v>21</v>
      </c>
      <c r="AF454" t="s">
        <v>21</v>
      </c>
      <c r="AG454">
        <v>30</v>
      </c>
      <c r="AH454">
        <v>30</v>
      </c>
      <c r="AI454">
        <v>30</v>
      </c>
      <c r="AJ454">
        <v>30</v>
      </c>
      <c r="AK454">
        <v>92</v>
      </c>
      <c r="AL454" t="s">
        <v>21</v>
      </c>
      <c r="AM454" t="s">
        <v>21</v>
      </c>
      <c r="AN454" t="s">
        <v>21</v>
      </c>
      <c r="AO454">
        <v>18.3</v>
      </c>
      <c r="AP454" t="s">
        <v>1394</v>
      </c>
      <c r="AQ454" t="s">
        <v>21</v>
      </c>
      <c r="AR454" t="b">
        <v>1</v>
      </c>
    </row>
    <row r="455" spans="1:44" x14ac:dyDescent="0.2">
      <c r="A455" t="s">
        <v>1350</v>
      </c>
      <c r="B455" t="s">
        <v>1264</v>
      </c>
      <c r="C455" t="s">
        <v>21</v>
      </c>
      <c r="D455" t="b">
        <v>1</v>
      </c>
      <c r="E455" t="s">
        <v>1168</v>
      </c>
      <c r="F455" t="s">
        <v>21</v>
      </c>
      <c r="G455" t="s">
        <v>1288</v>
      </c>
      <c r="H455" t="s">
        <v>1198</v>
      </c>
      <c r="I455" t="s">
        <v>698</v>
      </c>
      <c r="J455" t="s">
        <v>706</v>
      </c>
      <c r="K455" t="s">
        <v>1086</v>
      </c>
      <c r="L455" t="s">
        <v>1278</v>
      </c>
      <c r="M455" s="12">
        <v>0.96774193548387299</v>
      </c>
      <c r="N455" s="12">
        <v>0.87096774193548598</v>
      </c>
      <c r="O455" t="s">
        <v>21</v>
      </c>
      <c r="P455" t="s">
        <v>21</v>
      </c>
      <c r="Q455" t="s">
        <v>1265</v>
      </c>
      <c r="R455" t="s">
        <v>1346</v>
      </c>
      <c r="S455" s="12">
        <v>0.19354838709677399</v>
      </c>
      <c r="T455" s="12">
        <v>9.6774193548386997E-2</v>
      </c>
      <c r="U455" s="12"/>
      <c r="V455" s="12"/>
      <c r="W455" t="s">
        <v>1302</v>
      </c>
      <c r="X455">
        <v>43</v>
      </c>
      <c r="Y455">
        <v>43</v>
      </c>
      <c r="Z455" t="s">
        <v>1347</v>
      </c>
      <c r="AA455" s="3" t="s">
        <v>21</v>
      </c>
      <c r="AB455" s="3" t="s">
        <v>21</v>
      </c>
      <c r="AC455" s="3" t="s">
        <v>21</v>
      </c>
      <c r="AD455" s="3" t="s">
        <v>21</v>
      </c>
      <c r="AE455" t="s">
        <v>21</v>
      </c>
      <c r="AF455" t="s">
        <v>21</v>
      </c>
      <c r="AG455">
        <v>30</v>
      </c>
      <c r="AH455">
        <v>30</v>
      </c>
      <c r="AI455">
        <v>30</v>
      </c>
      <c r="AJ455">
        <v>30</v>
      </c>
      <c r="AK455">
        <v>92</v>
      </c>
      <c r="AL455" t="s">
        <v>21</v>
      </c>
      <c r="AM455" t="s">
        <v>21</v>
      </c>
      <c r="AN455" t="s">
        <v>21</v>
      </c>
      <c r="AO455">
        <v>18.3</v>
      </c>
      <c r="AP455" t="s">
        <v>1394</v>
      </c>
      <c r="AQ455" t="s">
        <v>21</v>
      </c>
      <c r="AR455" t="b">
        <v>1</v>
      </c>
    </row>
    <row r="456" spans="1:44" x14ac:dyDescent="0.2">
      <c r="A456" t="s">
        <v>1350</v>
      </c>
      <c r="B456" t="s">
        <v>1264</v>
      </c>
      <c r="C456" t="s">
        <v>21</v>
      </c>
      <c r="D456" t="b">
        <v>1</v>
      </c>
      <c r="E456" t="s">
        <v>1168</v>
      </c>
      <c r="F456" t="s">
        <v>21</v>
      </c>
      <c r="G456" t="s">
        <v>21</v>
      </c>
      <c r="H456" t="s">
        <v>1198</v>
      </c>
      <c r="I456" t="s">
        <v>703</v>
      </c>
      <c r="J456" t="s">
        <v>708</v>
      </c>
      <c r="K456" t="s">
        <v>1086</v>
      </c>
      <c r="L456" t="s">
        <v>1278</v>
      </c>
      <c r="M456" s="12">
        <v>39.700598802395199</v>
      </c>
      <c r="N456" s="12">
        <v>32.305389221556901</v>
      </c>
      <c r="O456" t="s">
        <v>21</v>
      </c>
      <c r="P456" t="s">
        <v>21</v>
      </c>
      <c r="Q456" t="s">
        <v>1265</v>
      </c>
      <c r="R456" t="s">
        <v>1346</v>
      </c>
      <c r="S456" s="12">
        <v>5.4491017964072102</v>
      </c>
      <c r="T456" s="12">
        <v>5.44910179640718</v>
      </c>
      <c r="U456" s="12"/>
      <c r="V456" s="12"/>
      <c r="W456" t="s">
        <v>1302</v>
      </c>
      <c r="X456">
        <v>43</v>
      </c>
      <c r="Y456">
        <v>43</v>
      </c>
      <c r="Z456" t="s">
        <v>1347</v>
      </c>
      <c r="AA456" s="3" t="s">
        <v>21</v>
      </c>
      <c r="AB456" s="3" t="s">
        <v>21</v>
      </c>
      <c r="AC456" s="3" t="s">
        <v>21</v>
      </c>
      <c r="AD456" s="3" t="s">
        <v>21</v>
      </c>
      <c r="AE456" t="s">
        <v>21</v>
      </c>
      <c r="AF456" t="s">
        <v>21</v>
      </c>
      <c r="AG456">
        <v>30</v>
      </c>
      <c r="AH456">
        <v>30</v>
      </c>
      <c r="AI456">
        <v>30</v>
      </c>
      <c r="AJ456">
        <v>30</v>
      </c>
      <c r="AK456">
        <v>275</v>
      </c>
      <c r="AL456" t="s">
        <v>21</v>
      </c>
      <c r="AM456" t="s">
        <v>21</v>
      </c>
      <c r="AN456" t="s">
        <v>21</v>
      </c>
      <c r="AO456">
        <v>18.3</v>
      </c>
      <c r="AP456" t="s">
        <v>1394</v>
      </c>
      <c r="AQ456" t="s">
        <v>21</v>
      </c>
      <c r="AR456" t="b">
        <v>1</v>
      </c>
    </row>
    <row r="457" spans="1:44" x14ac:dyDescent="0.2">
      <c r="A457" t="s">
        <v>1350</v>
      </c>
      <c r="B457" t="s">
        <v>1264</v>
      </c>
      <c r="C457" t="s">
        <v>21</v>
      </c>
      <c r="D457" t="b">
        <v>1</v>
      </c>
      <c r="E457" t="s">
        <v>1168</v>
      </c>
      <c r="F457" t="s">
        <v>21</v>
      </c>
      <c r="G457" t="s">
        <v>1348</v>
      </c>
      <c r="H457" t="s">
        <v>1198</v>
      </c>
      <c r="I457" t="s">
        <v>703</v>
      </c>
      <c r="J457" t="s">
        <v>708</v>
      </c>
      <c r="K457" t="s">
        <v>1086</v>
      </c>
      <c r="L457" t="s">
        <v>1278</v>
      </c>
      <c r="M457" s="12">
        <v>34.036144578313198</v>
      </c>
      <c r="N457" s="12">
        <v>25.602409638554199</v>
      </c>
      <c r="O457" t="s">
        <v>21</v>
      </c>
      <c r="P457" t="s">
        <v>21</v>
      </c>
      <c r="Q457" t="s">
        <v>1265</v>
      </c>
      <c r="R457" t="s">
        <v>1346</v>
      </c>
      <c r="S457" s="12">
        <v>5.12048192771086</v>
      </c>
      <c r="T457" s="12">
        <v>4.8192771084337398</v>
      </c>
      <c r="U457" s="12"/>
      <c r="V457" s="12"/>
      <c r="W457" t="s">
        <v>1302</v>
      </c>
      <c r="X457">
        <v>43</v>
      </c>
      <c r="Y457">
        <v>43</v>
      </c>
      <c r="Z457" t="s">
        <v>1347</v>
      </c>
      <c r="AA457" s="3" t="s">
        <v>21</v>
      </c>
      <c r="AB457" s="3" t="s">
        <v>21</v>
      </c>
      <c r="AC457" s="3" t="s">
        <v>21</v>
      </c>
      <c r="AD457" s="3" t="s">
        <v>21</v>
      </c>
      <c r="AE457" t="s">
        <v>21</v>
      </c>
      <c r="AF457" t="s">
        <v>21</v>
      </c>
      <c r="AG457">
        <v>30</v>
      </c>
      <c r="AH457">
        <v>30</v>
      </c>
      <c r="AI457">
        <v>30</v>
      </c>
      <c r="AJ457">
        <v>30</v>
      </c>
      <c r="AK457">
        <v>275</v>
      </c>
      <c r="AL457" t="s">
        <v>21</v>
      </c>
      <c r="AM457" t="s">
        <v>21</v>
      </c>
      <c r="AN457" t="s">
        <v>21</v>
      </c>
      <c r="AO457">
        <v>18.3</v>
      </c>
      <c r="AP457" t="s">
        <v>1394</v>
      </c>
      <c r="AQ457" t="s">
        <v>21</v>
      </c>
      <c r="AR457" t="b">
        <v>1</v>
      </c>
    </row>
    <row r="458" spans="1:44" x14ac:dyDescent="0.2">
      <c r="A458" t="s">
        <v>1350</v>
      </c>
      <c r="B458" t="s">
        <v>1264</v>
      </c>
      <c r="C458" t="s">
        <v>21</v>
      </c>
      <c r="D458" t="b">
        <v>1</v>
      </c>
      <c r="E458" t="s">
        <v>1168</v>
      </c>
      <c r="F458" t="s">
        <v>21</v>
      </c>
      <c r="G458" t="s">
        <v>1288</v>
      </c>
      <c r="H458" t="s">
        <v>1198</v>
      </c>
      <c r="I458" t="s">
        <v>703</v>
      </c>
      <c r="J458" t="s">
        <v>708</v>
      </c>
      <c r="K458" t="s">
        <v>1086</v>
      </c>
      <c r="L458" t="s">
        <v>1278</v>
      </c>
      <c r="M458" s="12">
        <v>5.4193548387096797</v>
      </c>
      <c r="N458" s="12">
        <v>6.7741935483870996</v>
      </c>
      <c r="O458" t="s">
        <v>21</v>
      </c>
      <c r="P458" t="s">
        <v>21</v>
      </c>
      <c r="Q458" t="s">
        <v>1265</v>
      </c>
      <c r="R458" t="s">
        <v>1346</v>
      </c>
      <c r="S458" s="12">
        <v>1.06451612903226</v>
      </c>
      <c r="T458" s="12">
        <v>0.967741935483868</v>
      </c>
      <c r="U458" s="12"/>
      <c r="V458" s="12"/>
      <c r="W458" t="s">
        <v>1302</v>
      </c>
      <c r="X458">
        <v>43</v>
      </c>
      <c r="Y458">
        <v>43</v>
      </c>
      <c r="Z458" t="s">
        <v>1347</v>
      </c>
      <c r="AA458" s="3" t="s">
        <v>21</v>
      </c>
      <c r="AB458" s="3" t="s">
        <v>21</v>
      </c>
      <c r="AC458" s="3" t="s">
        <v>21</v>
      </c>
      <c r="AD458" s="3" t="s">
        <v>21</v>
      </c>
      <c r="AE458" t="s">
        <v>21</v>
      </c>
      <c r="AF458" t="s">
        <v>21</v>
      </c>
      <c r="AG458">
        <v>30</v>
      </c>
      <c r="AH458">
        <v>30</v>
      </c>
      <c r="AI458">
        <v>30</v>
      </c>
      <c r="AJ458">
        <v>30</v>
      </c>
      <c r="AK458">
        <v>275</v>
      </c>
      <c r="AL458" t="s">
        <v>21</v>
      </c>
      <c r="AM458" t="s">
        <v>21</v>
      </c>
      <c r="AN458" t="s">
        <v>21</v>
      </c>
      <c r="AO458">
        <v>18.3</v>
      </c>
      <c r="AP458" t="s">
        <v>1394</v>
      </c>
      <c r="AQ458" t="s">
        <v>21</v>
      </c>
      <c r="AR458" t="b">
        <v>1</v>
      </c>
    </row>
    <row r="459" spans="1:44" x14ac:dyDescent="0.2">
      <c r="A459" t="s">
        <v>1350</v>
      </c>
      <c r="B459" t="s">
        <v>1264</v>
      </c>
      <c r="C459" t="s">
        <v>21</v>
      </c>
      <c r="D459" t="b">
        <v>0</v>
      </c>
      <c r="E459" t="s">
        <v>1168</v>
      </c>
      <c r="F459" t="s">
        <v>21</v>
      </c>
      <c r="G459" t="s">
        <v>21</v>
      </c>
      <c r="H459" t="s">
        <v>1198</v>
      </c>
      <c r="I459" t="s">
        <v>701</v>
      </c>
      <c r="J459" t="s">
        <v>707</v>
      </c>
      <c r="K459" t="s">
        <v>1086</v>
      </c>
      <c r="L459" t="s">
        <v>1278</v>
      </c>
      <c r="M459" s="12">
        <v>32.694610778443099</v>
      </c>
      <c r="N459" s="12">
        <v>35.419161676646702</v>
      </c>
      <c r="O459" t="s">
        <v>21</v>
      </c>
      <c r="P459" t="s">
        <v>21</v>
      </c>
      <c r="Q459" t="s">
        <v>1265</v>
      </c>
      <c r="R459" t="s">
        <v>1346</v>
      </c>
      <c r="S459" s="12">
        <v>6.6167664670658697</v>
      </c>
      <c r="T459" s="12">
        <v>7.00598802395211</v>
      </c>
      <c r="U459" s="12"/>
      <c r="V459" s="12"/>
      <c r="W459" t="s">
        <v>1302</v>
      </c>
      <c r="X459">
        <v>43</v>
      </c>
      <c r="Y459">
        <v>43</v>
      </c>
      <c r="Z459" t="s">
        <v>1347</v>
      </c>
      <c r="AA459" t="b">
        <v>0</v>
      </c>
      <c r="AB459" t="s">
        <v>1349</v>
      </c>
      <c r="AC459">
        <v>0.9</v>
      </c>
      <c r="AD459" t="s">
        <v>21</v>
      </c>
      <c r="AE459" t="s">
        <v>21</v>
      </c>
      <c r="AF459" t="s">
        <v>21</v>
      </c>
      <c r="AG459">
        <v>30</v>
      </c>
      <c r="AH459">
        <v>30</v>
      </c>
      <c r="AI459">
        <v>30</v>
      </c>
      <c r="AJ459">
        <v>30</v>
      </c>
      <c r="AK459">
        <v>594</v>
      </c>
      <c r="AL459" t="s">
        <v>21</v>
      </c>
      <c r="AM459" t="s">
        <v>21</v>
      </c>
      <c r="AN459" t="s">
        <v>21</v>
      </c>
      <c r="AO459">
        <v>18.3</v>
      </c>
      <c r="AP459" t="s">
        <v>1394</v>
      </c>
      <c r="AQ459" t="s">
        <v>21</v>
      </c>
      <c r="AR459" t="b">
        <v>1</v>
      </c>
    </row>
    <row r="460" spans="1:44" x14ac:dyDescent="0.2">
      <c r="A460" t="s">
        <v>1350</v>
      </c>
      <c r="B460" t="s">
        <v>1264</v>
      </c>
      <c r="C460" t="s">
        <v>21</v>
      </c>
      <c r="D460" t="b">
        <v>1</v>
      </c>
      <c r="E460" t="s">
        <v>1168</v>
      </c>
      <c r="F460" t="s">
        <v>21</v>
      </c>
      <c r="G460" t="s">
        <v>1348</v>
      </c>
      <c r="H460" t="s">
        <v>1198</v>
      </c>
      <c r="I460" t="s">
        <v>701</v>
      </c>
      <c r="J460" t="s">
        <v>707</v>
      </c>
      <c r="K460" t="s">
        <v>1086</v>
      </c>
      <c r="L460" t="s">
        <v>1278</v>
      </c>
      <c r="M460" s="12">
        <v>25</v>
      </c>
      <c r="N460" s="12">
        <v>25.903614457831299</v>
      </c>
      <c r="O460" t="s">
        <v>21</v>
      </c>
      <c r="P460" t="s">
        <v>21</v>
      </c>
      <c r="Q460" t="s">
        <v>1265</v>
      </c>
      <c r="R460" t="s">
        <v>1346</v>
      </c>
      <c r="S460" s="12">
        <v>4.5180722891566303</v>
      </c>
      <c r="T460" s="12">
        <v>6.3253012048192803</v>
      </c>
      <c r="U460" s="12"/>
      <c r="V460" s="12"/>
      <c r="W460" t="s">
        <v>1302</v>
      </c>
      <c r="X460">
        <v>43</v>
      </c>
      <c r="Y460">
        <v>43</v>
      </c>
      <c r="Z460" t="s">
        <v>1347</v>
      </c>
      <c r="AA460" t="b">
        <v>0</v>
      </c>
      <c r="AB460" t="s">
        <v>1349</v>
      </c>
      <c r="AC460">
        <v>0.71</v>
      </c>
      <c r="AD460" t="s">
        <v>21</v>
      </c>
      <c r="AE460" t="s">
        <v>21</v>
      </c>
      <c r="AF460" t="s">
        <v>21</v>
      </c>
      <c r="AG460">
        <v>30</v>
      </c>
      <c r="AH460">
        <v>30</v>
      </c>
      <c r="AI460">
        <v>30</v>
      </c>
      <c r="AJ460">
        <v>30</v>
      </c>
      <c r="AK460">
        <v>594</v>
      </c>
      <c r="AL460" t="s">
        <v>21</v>
      </c>
      <c r="AM460" t="s">
        <v>21</v>
      </c>
      <c r="AN460" t="s">
        <v>21</v>
      </c>
      <c r="AO460">
        <v>18.3</v>
      </c>
      <c r="AP460" t="s">
        <v>1394</v>
      </c>
      <c r="AQ460" t="s">
        <v>21</v>
      </c>
      <c r="AR460" t="b">
        <v>1</v>
      </c>
    </row>
    <row r="461" spans="1:44" x14ac:dyDescent="0.2">
      <c r="A461" t="s">
        <v>1350</v>
      </c>
      <c r="B461" t="s">
        <v>1264</v>
      </c>
      <c r="C461" t="s">
        <v>21</v>
      </c>
      <c r="D461" t="b">
        <v>1</v>
      </c>
      <c r="E461" t="s">
        <v>1168</v>
      </c>
      <c r="F461" t="s">
        <v>21</v>
      </c>
      <c r="G461" t="s">
        <v>1288</v>
      </c>
      <c r="H461" t="s">
        <v>1198</v>
      </c>
      <c r="I461" t="s">
        <v>701</v>
      </c>
      <c r="J461" t="s">
        <v>707</v>
      </c>
      <c r="K461" t="s">
        <v>1086</v>
      </c>
      <c r="L461" t="s">
        <v>1278</v>
      </c>
      <c r="M461" s="12">
        <v>7.1612903225806397</v>
      </c>
      <c r="N461" s="12">
        <v>8.32258064516129</v>
      </c>
      <c r="O461" t="s">
        <v>21</v>
      </c>
      <c r="P461" t="s">
        <v>21</v>
      </c>
      <c r="Q461" t="s">
        <v>1265</v>
      </c>
      <c r="R461" t="s">
        <v>1346</v>
      </c>
      <c r="S461" s="12">
        <v>1.54838709677419</v>
      </c>
      <c r="T461" s="12">
        <v>1.8387096774193501</v>
      </c>
      <c r="U461" s="12"/>
      <c r="V461" s="12"/>
      <c r="W461" t="s">
        <v>1302</v>
      </c>
      <c r="X461">
        <v>43</v>
      </c>
      <c r="Y461">
        <v>43</v>
      </c>
      <c r="Z461" t="s">
        <v>1347</v>
      </c>
      <c r="AA461" t="b">
        <v>0</v>
      </c>
      <c r="AB461" t="s">
        <v>1349</v>
      </c>
      <c r="AC461">
        <v>0.7</v>
      </c>
      <c r="AD461" t="s">
        <v>21</v>
      </c>
      <c r="AE461" t="s">
        <v>21</v>
      </c>
      <c r="AF461" t="s">
        <v>21</v>
      </c>
      <c r="AG461">
        <v>30</v>
      </c>
      <c r="AH461">
        <v>30</v>
      </c>
      <c r="AI461">
        <v>30</v>
      </c>
      <c r="AJ461">
        <v>30</v>
      </c>
      <c r="AK461">
        <v>594</v>
      </c>
      <c r="AL461" t="s">
        <v>21</v>
      </c>
      <c r="AM461" t="s">
        <v>21</v>
      </c>
      <c r="AN461" t="s">
        <v>21</v>
      </c>
      <c r="AO461">
        <v>18.3</v>
      </c>
      <c r="AP461" t="s">
        <v>1394</v>
      </c>
      <c r="AQ461" t="s">
        <v>21</v>
      </c>
      <c r="AR461" t="b">
        <v>1</v>
      </c>
    </row>
    <row r="462" spans="1:44" x14ac:dyDescent="0.2">
      <c r="A462" t="s">
        <v>1350</v>
      </c>
      <c r="B462" t="s">
        <v>1267</v>
      </c>
      <c r="C462" t="s">
        <v>1357</v>
      </c>
      <c r="D462" t="b">
        <v>0</v>
      </c>
      <c r="E462" t="s">
        <v>1168</v>
      </c>
      <c r="F462" t="s">
        <v>21</v>
      </c>
      <c r="G462" t="s">
        <v>21</v>
      </c>
      <c r="H462" t="s">
        <v>1198</v>
      </c>
      <c r="I462" t="s">
        <v>695</v>
      </c>
      <c r="J462" t="s">
        <v>705</v>
      </c>
      <c r="K462" t="s">
        <v>1086</v>
      </c>
      <c r="L462" t="s">
        <v>1278</v>
      </c>
      <c r="M462" s="12">
        <v>0.35699999999999998</v>
      </c>
      <c r="N462" s="12">
        <v>0.44700000000000001</v>
      </c>
      <c r="O462" t="s">
        <v>21</v>
      </c>
      <c r="P462" t="s">
        <v>21</v>
      </c>
      <c r="R462" t="s">
        <v>21</v>
      </c>
      <c r="S462" s="12">
        <v>4.8000000000000001E-2</v>
      </c>
      <c r="T462" s="12">
        <v>5.9999999999999797E-2</v>
      </c>
      <c r="U462" s="12"/>
      <c r="V462" s="12"/>
      <c r="W462" t="s">
        <v>1302</v>
      </c>
      <c r="X462">
        <v>43</v>
      </c>
      <c r="Y462">
        <v>43</v>
      </c>
      <c r="Z462" t="s">
        <v>1347</v>
      </c>
      <c r="AA462" t="s">
        <v>21</v>
      </c>
      <c r="AB462" t="s">
        <v>21</v>
      </c>
      <c r="AC462" t="s">
        <v>21</v>
      </c>
      <c r="AD462" t="s">
        <v>21</v>
      </c>
      <c r="AE462" t="s">
        <v>21</v>
      </c>
      <c r="AF462" t="s">
        <v>21</v>
      </c>
      <c r="AG462">
        <v>30</v>
      </c>
      <c r="AH462">
        <v>30</v>
      </c>
      <c r="AI462">
        <v>30</v>
      </c>
      <c r="AJ462">
        <v>30</v>
      </c>
      <c r="AK462">
        <v>0</v>
      </c>
      <c r="AL462">
        <v>0</v>
      </c>
      <c r="AM462" t="s">
        <v>21</v>
      </c>
      <c r="AN462" t="s">
        <v>21</v>
      </c>
      <c r="AO462">
        <v>18.3</v>
      </c>
      <c r="AP462" t="s">
        <v>1394</v>
      </c>
      <c r="AQ462" t="s">
        <v>21</v>
      </c>
      <c r="AR462" t="b">
        <v>1</v>
      </c>
    </row>
    <row r="463" spans="1:44" x14ac:dyDescent="0.2">
      <c r="A463" t="s">
        <v>1350</v>
      </c>
      <c r="B463" t="s">
        <v>1267</v>
      </c>
      <c r="C463" t="s">
        <v>1357</v>
      </c>
      <c r="D463" t="b">
        <v>0</v>
      </c>
      <c r="E463" t="s">
        <v>1168</v>
      </c>
      <c r="F463" t="s">
        <v>21</v>
      </c>
      <c r="G463" t="s">
        <v>21</v>
      </c>
      <c r="H463" t="s">
        <v>1198</v>
      </c>
      <c r="I463" t="s">
        <v>698</v>
      </c>
      <c r="J463" t="s">
        <v>706</v>
      </c>
      <c r="K463" t="s">
        <v>1086</v>
      </c>
      <c r="L463" t="s">
        <v>1278</v>
      </c>
      <c r="M463" s="12">
        <v>0.35399999999999998</v>
      </c>
      <c r="N463" s="12">
        <v>0.40200000000000002</v>
      </c>
      <c r="O463" t="s">
        <v>21</v>
      </c>
      <c r="P463" t="s">
        <v>21</v>
      </c>
      <c r="R463" t="s">
        <v>21</v>
      </c>
      <c r="S463" s="12">
        <v>0.03</v>
      </c>
      <c r="T463" s="12">
        <v>2.6999999999999701E-2</v>
      </c>
      <c r="U463" s="12"/>
      <c r="V463" s="12"/>
      <c r="W463" t="s">
        <v>1302</v>
      </c>
      <c r="X463">
        <v>43</v>
      </c>
      <c r="Y463">
        <v>43</v>
      </c>
      <c r="Z463" t="s">
        <v>1347</v>
      </c>
      <c r="AA463" t="s">
        <v>21</v>
      </c>
      <c r="AB463" t="s">
        <v>21</v>
      </c>
      <c r="AC463" t="s">
        <v>21</v>
      </c>
      <c r="AD463" t="s">
        <v>21</v>
      </c>
      <c r="AE463" t="s">
        <v>21</v>
      </c>
      <c r="AF463" t="s">
        <v>21</v>
      </c>
      <c r="AG463">
        <v>30</v>
      </c>
      <c r="AH463">
        <v>30</v>
      </c>
      <c r="AI463">
        <v>30</v>
      </c>
      <c r="AJ463">
        <v>30</v>
      </c>
      <c r="AK463">
        <v>92</v>
      </c>
      <c r="AL463">
        <v>92</v>
      </c>
      <c r="AM463" t="s">
        <v>21</v>
      </c>
      <c r="AN463" t="s">
        <v>21</v>
      </c>
      <c r="AO463">
        <v>18.3</v>
      </c>
      <c r="AP463" t="s">
        <v>1394</v>
      </c>
      <c r="AQ463" t="s">
        <v>21</v>
      </c>
      <c r="AR463" t="b">
        <v>1</v>
      </c>
    </row>
    <row r="464" spans="1:44" x14ac:dyDescent="0.2">
      <c r="A464" t="s">
        <v>1350</v>
      </c>
      <c r="B464" t="s">
        <v>1267</v>
      </c>
      <c r="C464" t="s">
        <v>1357</v>
      </c>
      <c r="D464" t="b">
        <v>0</v>
      </c>
      <c r="E464" t="s">
        <v>1168</v>
      </c>
      <c r="F464" t="s">
        <v>21</v>
      </c>
      <c r="G464" t="s">
        <v>21</v>
      </c>
      <c r="H464" t="s">
        <v>1198</v>
      </c>
      <c r="I464" t="s">
        <v>703</v>
      </c>
      <c r="J464" t="s">
        <v>708</v>
      </c>
      <c r="K464" t="s">
        <v>1086</v>
      </c>
      <c r="L464" t="s">
        <v>1278</v>
      </c>
      <c r="M464" s="12">
        <v>0.48599999999999999</v>
      </c>
      <c r="N464" s="12">
        <v>0.48299999999999998</v>
      </c>
      <c r="O464" t="s">
        <v>21</v>
      </c>
      <c r="P464" t="s">
        <v>21</v>
      </c>
      <c r="R464" t="s">
        <v>21</v>
      </c>
      <c r="S464" s="12">
        <v>4.2000000000000301E-2</v>
      </c>
      <c r="T464" s="12">
        <v>4.4999999999999901E-2</v>
      </c>
      <c r="U464" s="12"/>
      <c r="V464" s="12"/>
      <c r="W464" t="s">
        <v>1302</v>
      </c>
      <c r="X464">
        <v>43</v>
      </c>
      <c r="Y464">
        <v>43</v>
      </c>
      <c r="Z464" t="s">
        <v>1347</v>
      </c>
      <c r="AA464" t="s">
        <v>21</v>
      </c>
      <c r="AB464" t="s">
        <v>21</v>
      </c>
      <c r="AC464" t="s">
        <v>21</v>
      </c>
      <c r="AD464" t="s">
        <v>21</v>
      </c>
      <c r="AE464" t="s">
        <v>21</v>
      </c>
      <c r="AF464" t="s">
        <v>21</v>
      </c>
      <c r="AG464">
        <v>30</v>
      </c>
      <c r="AH464">
        <v>30</v>
      </c>
      <c r="AI464">
        <v>30</v>
      </c>
      <c r="AJ464">
        <v>30</v>
      </c>
      <c r="AK464">
        <v>274</v>
      </c>
      <c r="AL464">
        <v>274</v>
      </c>
      <c r="AM464" t="s">
        <v>21</v>
      </c>
      <c r="AN464" t="s">
        <v>21</v>
      </c>
      <c r="AO464">
        <v>18.3</v>
      </c>
      <c r="AP464" t="s">
        <v>1394</v>
      </c>
      <c r="AQ464" t="s">
        <v>21</v>
      </c>
      <c r="AR464" t="b">
        <v>1</v>
      </c>
    </row>
    <row r="465" spans="1:44" x14ac:dyDescent="0.2">
      <c r="A465" t="s">
        <v>1350</v>
      </c>
      <c r="B465" t="s">
        <v>1267</v>
      </c>
      <c r="C465" t="s">
        <v>1357</v>
      </c>
      <c r="D465" t="b">
        <v>0</v>
      </c>
      <c r="E465" t="s">
        <v>1168</v>
      </c>
      <c r="F465" t="s">
        <v>21</v>
      </c>
      <c r="G465" t="s">
        <v>21</v>
      </c>
      <c r="H465" t="s">
        <v>1198</v>
      </c>
      <c r="I465" t="s">
        <v>701</v>
      </c>
      <c r="J465" t="s">
        <v>707</v>
      </c>
      <c r="K465" t="s">
        <v>1086</v>
      </c>
      <c r="L465" t="s">
        <v>1278</v>
      </c>
      <c r="M465" s="12">
        <v>0.33</v>
      </c>
      <c r="N465" s="12">
        <v>0.35099999999999998</v>
      </c>
      <c r="O465" t="s">
        <v>21</v>
      </c>
      <c r="P465" t="s">
        <v>21</v>
      </c>
      <c r="R465" t="s">
        <v>21</v>
      </c>
      <c r="S465" s="12">
        <v>3.9000000000000402E-2</v>
      </c>
      <c r="T465" s="12">
        <v>4.19999999999996E-2</v>
      </c>
      <c r="U465" s="12"/>
      <c r="V465" s="12"/>
      <c r="W465" t="s">
        <v>1302</v>
      </c>
      <c r="X465">
        <v>43</v>
      </c>
      <c r="Y465">
        <v>43</v>
      </c>
      <c r="Z465" t="s">
        <v>1347</v>
      </c>
      <c r="AA465" t="s">
        <v>21</v>
      </c>
      <c r="AB465" t="s">
        <v>21</v>
      </c>
      <c r="AC465" t="s">
        <v>21</v>
      </c>
      <c r="AD465" t="s">
        <v>21</v>
      </c>
      <c r="AE465" t="s">
        <v>21</v>
      </c>
      <c r="AF465" t="s">
        <v>21</v>
      </c>
      <c r="AG465">
        <v>30</v>
      </c>
      <c r="AH465">
        <v>30</v>
      </c>
      <c r="AI465">
        <v>30</v>
      </c>
      <c r="AJ465">
        <v>30</v>
      </c>
      <c r="AK465">
        <v>594</v>
      </c>
      <c r="AL465">
        <v>594</v>
      </c>
      <c r="AM465" t="s">
        <v>21</v>
      </c>
      <c r="AN465" t="s">
        <v>21</v>
      </c>
      <c r="AO465">
        <v>18.3</v>
      </c>
      <c r="AP465" t="s">
        <v>1394</v>
      </c>
      <c r="AQ465" t="s">
        <v>21</v>
      </c>
      <c r="AR465" t="b">
        <v>1</v>
      </c>
    </row>
    <row r="466" spans="1:44" x14ac:dyDescent="0.2">
      <c r="A466" t="s">
        <v>1350</v>
      </c>
      <c r="B466" t="s">
        <v>1267</v>
      </c>
      <c r="C466" t="s">
        <v>1388</v>
      </c>
      <c r="D466" t="b">
        <v>0</v>
      </c>
      <c r="E466" t="s">
        <v>1168</v>
      </c>
      <c r="F466" t="s">
        <v>21</v>
      </c>
      <c r="G466" t="s">
        <v>21</v>
      </c>
      <c r="H466" t="s">
        <v>1198</v>
      </c>
      <c r="I466" t="s">
        <v>695</v>
      </c>
      <c r="J466" t="s">
        <v>705</v>
      </c>
      <c r="K466" t="s">
        <v>1086</v>
      </c>
      <c r="L466" t="s">
        <v>1278</v>
      </c>
      <c r="M466" s="12">
        <v>1.86</v>
      </c>
      <c r="N466" s="12">
        <v>3.18</v>
      </c>
      <c r="O466" t="s">
        <v>21</v>
      </c>
      <c r="P466" t="s">
        <v>21</v>
      </c>
      <c r="R466" t="s">
        <v>21</v>
      </c>
      <c r="S466" s="12">
        <v>0.48</v>
      </c>
      <c r="T466" s="12">
        <v>0.47999999999999898</v>
      </c>
      <c r="U466" s="12"/>
      <c r="V466" s="12"/>
      <c r="W466" t="s">
        <v>1302</v>
      </c>
      <c r="X466">
        <v>43</v>
      </c>
      <c r="Y466">
        <v>43</v>
      </c>
      <c r="Z466" t="s">
        <v>1347</v>
      </c>
      <c r="AA466" t="s">
        <v>21</v>
      </c>
      <c r="AB466" t="s">
        <v>21</v>
      </c>
      <c r="AC466" t="s">
        <v>21</v>
      </c>
      <c r="AD466" t="s">
        <v>21</v>
      </c>
      <c r="AE466" t="s">
        <v>21</v>
      </c>
      <c r="AF466" t="s">
        <v>21</v>
      </c>
      <c r="AG466">
        <v>30</v>
      </c>
      <c r="AH466">
        <v>30</v>
      </c>
      <c r="AI466">
        <v>30</v>
      </c>
      <c r="AJ466">
        <v>30</v>
      </c>
      <c r="AK466">
        <v>0</v>
      </c>
      <c r="AL466">
        <v>0</v>
      </c>
      <c r="AM466" t="s">
        <v>21</v>
      </c>
      <c r="AN466" t="s">
        <v>21</v>
      </c>
      <c r="AO466">
        <v>18.3</v>
      </c>
      <c r="AP466" t="s">
        <v>1394</v>
      </c>
      <c r="AQ466" t="s">
        <v>21</v>
      </c>
      <c r="AR466" t="b">
        <v>1</v>
      </c>
    </row>
    <row r="467" spans="1:44" x14ac:dyDescent="0.2">
      <c r="A467" t="s">
        <v>1350</v>
      </c>
      <c r="B467" t="s">
        <v>1267</v>
      </c>
      <c r="C467" t="s">
        <v>1388</v>
      </c>
      <c r="D467" t="b">
        <v>0</v>
      </c>
      <c r="E467" t="s">
        <v>1168</v>
      </c>
      <c r="F467" t="s">
        <v>21</v>
      </c>
      <c r="G467" t="s">
        <v>21</v>
      </c>
      <c r="H467" t="s">
        <v>1198</v>
      </c>
      <c r="I467" t="s">
        <v>698</v>
      </c>
      <c r="J467" t="s">
        <v>706</v>
      </c>
      <c r="K467" t="s">
        <v>1086</v>
      </c>
      <c r="L467" t="s">
        <v>1278</v>
      </c>
      <c r="M467" s="12">
        <v>2.52</v>
      </c>
      <c r="N467" s="12">
        <v>3.18</v>
      </c>
      <c r="O467" t="s">
        <v>21</v>
      </c>
      <c r="P467" t="s">
        <v>21</v>
      </c>
      <c r="R467" t="s">
        <v>21</v>
      </c>
      <c r="S467" s="12">
        <v>0.42</v>
      </c>
      <c r="T467" s="12">
        <v>0.41999999999999799</v>
      </c>
      <c r="U467" s="12"/>
      <c r="V467" s="12"/>
      <c r="W467" t="s">
        <v>1302</v>
      </c>
      <c r="X467">
        <v>43</v>
      </c>
      <c r="Y467">
        <v>43</v>
      </c>
      <c r="Z467" t="s">
        <v>1347</v>
      </c>
      <c r="AA467" t="s">
        <v>21</v>
      </c>
      <c r="AB467" t="s">
        <v>21</v>
      </c>
      <c r="AC467" t="s">
        <v>21</v>
      </c>
      <c r="AD467" t="s">
        <v>21</v>
      </c>
      <c r="AE467" t="s">
        <v>21</v>
      </c>
      <c r="AF467" t="s">
        <v>21</v>
      </c>
      <c r="AG467">
        <v>30</v>
      </c>
      <c r="AH467">
        <v>30</v>
      </c>
      <c r="AI467">
        <v>30</v>
      </c>
      <c r="AJ467">
        <v>30</v>
      </c>
      <c r="AK467">
        <v>92</v>
      </c>
      <c r="AL467">
        <v>92</v>
      </c>
      <c r="AM467" t="s">
        <v>21</v>
      </c>
      <c r="AN467" t="s">
        <v>21</v>
      </c>
      <c r="AO467">
        <v>18.3</v>
      </c>
      <c r="AP467" t="s">
        <v>1394</v>
      </c>
      <c r="AQ467" t="s">
        <v>21</v>
      </c>
      <c r="AR467" t="b">
        <v>1</v>
      </c>
    </row>
    <row r="468" spans="1:44" x14ac:dyDescent="0.2">
      <c r="A468" t="s">
        <v>1350</v>
      </c>
      <c r="B468" t="s">
        <v>1267</v>
      </c>
      <c r="C468" t="s">
        <v>1388</v>
      </c>
      <c r="D468" t="b">
        <v>0</v>
      </c>
      <c r="E468" t="s">
        <v>1168</v>
      </c>
      <c r="F468" t="s">
        <v>21</v>
      </c>
      <c r="G468" t="s">
        <v>21</v>
      </c>
      <c r="H468" t="s">
        <v>1198</v>
      </c>
      <c r="I468" t="s">
        <v>703</v>
      </c>
      <c r="J468" t="s">
        <v>708</v>
      </c>
      <c r="K468" t="s">
        <v>1086</v>
      </c>
      <c r="L468" t="s">
        <v>1278</v>
      </c>
      <c r="M468" s="12">
        <v>10.199999999999999</v>
      </c>
      <c r="N468" s="12">
        <v>9.7799999999999994</v>
      </c>
      <c r="O468" t="s">
        <v>21</v>
      </c>
      <c r="P468" t="s">
        <v>21</v>
      </c>
      <c r="R468" t="s">
        <v>21</v>
      </c>
      <c r="S468" s="12">
        <v>0.42</v>
      </c>
      <c r="T468" s="12">
        <v>0.42</v>
      </c>
      <c r="U468" s="12"/>
      <c r="V468" s="12"/>
      <c r="W468" t="s">
        <v>1302</v>
      </c>
      <c r="X468">
        <v>43</v>
      </c>
      <c r="Y468">
        <v>43</v>
      </c>
      <c r="Z468" t="s">
        <v>1347</v>
      </c>
      <c r="AA468" t="s">
        <v>21</v>
      </c>
      <c r="AB468" t="s">
        <v>21</v>
      </c>
      <c r="AC468" t="s">
        <v>21</v>
      </c>
      <c r="AD468" t="s">
        <v>21</v>
      </c>
      <c r="AE468" t="s">
        <v>21</v>
      </c>
      <c r="AF468" t="s">
        <v>21</v>
      </c>
      <c r="AG468">
        <v>30</v>
      </c>
      <c r="AH468">
        <v>30</v>
      </c>
      <c r="AI468">
        <v>30</v>
      </c>
      <c r="AJ468">
        <v>30</v>
      </c>
      <c r="AK468">
        <v>274</v>
      </c>
      <c r="AL468">
        <v>274</v>
      </c>
      <c r="AM468" t="s">
        <v>21</v>
      </c>
      <c r="AN468" t="s">
        <v>21</v>
      </c>
      <c r="AO468">
        <v>18.3</v>
      </c>
      <c r="AP468" t="s">
        <v>1394</v>
      </c>
      <c r="AQ468" t="s">
        <v>21</v>
      </c>
      <c r="AR468" t="b">
        <v>1</v>
      </c>
    </row>
    <row r="469" spans="1:44" x14ac:dyDescent="0.2">
      <c r="A469" t="s">
        <v>1350</v>
      </c>
      <c r="B469" t="s">
        <v>1267</v>
      </c>
      <c r="C469" t="s">
        <v>1388</v>
      </c>
      <c r="D469" t="b">
        <v>0</v>
      </c>
      <c r="E469" t="s">
        <v>1168</v>
      </c>
      <c r="F469" t="s">
        <v>21</v>
      </c>
      <c r="G469" t="s">
        <v>21</v>
      </c>
      <c r="H469" t="s">
        <v>1198</v>
      </c>
      <c r="I469" t="s">
        <v>701</v>
      </c>
      <c r="J469" t="s">
        <v>707</v>
      </c>
      <c r="K469" t="s">
        <v>1086</v>
      </c>
      <c r="L469" t="s">
        <v>1278</v>
      </c>
      <c r="M469" s="12">
        <v>9.7799999999999994</v>
      </c>
      <c r="N469" s="12">
        <v>9.1199999999999992</v>
      </c>
      <c r="O469" t="s">
        <v>21</v>
      </c>
      <c r="P469" t="s">
        <v>21</v>
      </c>
      <c r="R469" t="s">
        <v>21</v>
      </c>
      <c r="S469" s="12">
        <v>0.60000000000000098</v>
      </c>
      <c r="T469" s="12">
        <v>0.60000000000000098</v>
      </c>
      <c r="U469" s="12"/>
      <c r="V469" s="12"/>
      <c r="W469" t="s">
        <v>1302</v>
      </c>
      <c r="X469">
        <v>43</v>
      </c>
      <c r="Y469">
        <v>43</v>
      </c>
      <c r="Z469" t="s">
        <v>1347</v>
      </c>
      <c r="AA469" t="s">
        <v>21</v>
      </c>
      <c r="AB469" t="s">
        <v>21</v>
      </c>
      <c r="AC469" t="s">
        <v>21</v>
      </c>
      <c r="AD469" t="s">
        <v>21</v>
      </c>
      <c r="AE469" t="s">
        <v>21</v>
      </c>
      <c r="AF469" t="s">
        <v>21</v>
      </c>
      <c r="AG469">
        <v>30</v>
      </c>
      <c r="AH469">
        <v>30</v>
      </c>
      <c r="AI469">
        <v>30</v>
      </c>
      <c r="AJ469">
        <v>30</v>
      </c>
      <c r="AK469">
        <v>594</v>
      </c>
      <c r="AL469">
        <v>594</v>
      </c>
      <c r="AM469" t="s">
        <v>21</v>
      </c>
      <c r="AN469" t="s">
        <v>21</v>
      </c>
      <c r="AO469">
        <v>18.3</v>
      </c>
      <c r="AP469" t="s">
        <v>1394</v>
      </c>
      <c r="AQ469" t="s">
        <v>21</v>
      </c>
      <c r="AR469" t="b">
        <v>1</v>
      </c>
    </row>
    <row r="470" spans="1:44" x14ac:dyDescent="0.2">
      <c r="A470" t="s">
        <v>1350</v>
      </c>
      <c r="B470" t="s">
        <v>1264</v>
      </c>
      <c r="C470" t="s">
        <v>21</v>
      </c>
      <c r="D470" t="b">
        <v>1</v>
      </c>
      <c r="E470" t="s">
        <v>1150</v>
      </c>
      <c r="F470" t="s">
        <v>21</v>
      </c>
      <c r="G470" t="s">
        <v>21</v>
      </c>
      <c r="H470" t="s">
        <v>1198</v>
      </c>
      <c r="I470" t="s">
        <v>695</v>
      </c>
      <c r="J470" t="s">
        <v>705</v>
      </c>
      <c r="K470" t="s">
        <v>1086</v>
      </c>
      <c r="L470" t="s">
        <v>1278</v>
      </c>
      <c r="M470" s="12">
        <v>3.9198218262806201</v>
      </c>
      <c r="N470" s="12">
        <v>2.7616926503340702</v>
      </c>
      <c r="O470" t="s">
        <v>21</v>
      </c>
      <c r="P470" t="s">
        <v>21</v>
      </c>
      <c r="Q470" t="s">
        <v>1265</v>
      </c>
      <c r="R470" t="s">
        <v>1346</v>
      </c>
      <c r="S470" s="12">
        <v>1.4253897550111401</v>
      </c>
      <c r="T470" s="12">
        <v>0.801781737193765</v>
      </c>
      <c r="U470" s="12"/>
      <c r="V470" s="12"/>
      <c r="W470" t="s">
        <v>1302</v>
      </c>
      <c r="X470">
        <v>43</v>
      </c>
      <c r="Y470">
        <v>43</v>
      </c>
      <c r="Z470" t="s">
        <v>1399</v>
      </c>
      <c r="AA470" t="s">
        <v>21</v>
      </c>
      <c r="AB470" t="s">
        <v>21</v>
      </c>
      <c r="AC470" t="s">
        <v>21</v>
      </c>
      <c r="AD470" t="s">
        <v>21</v>
      </c>
      <c r="AE470" t="s">
        <v>21</v>
      </c>
      <c r="AF470" t="s">
        <v>21</v>
      </c>
      <c r="AG470">
        <v>30</v>
      </c>
      <c r="AH470">
        <v>30</v>
      </c>
      <c r="AI470">
        <v>30</v>
      </c>
      <c r="AJ470">
        <v>30</v>
      </c>
      <c r="AK470">
        <v>0</v>
      </c>
      <c r="AL470">
        <v>0</v>
      </c>
      <c r="AM470" t="s">
        <v>21</v>
      </c>
      <c r="AN470" t="s">
        <v>21</v>
      </c>
      <c r="AO470">
        <v>18.3</v>
      </c>
      <c r="AP470" t="s">
        <v>1394</v>
      </c>
      <c r="AQ470" t="s">
        <v>21</v>
      </c>
      <c r="AR470" t="b">
        <v>1</v>
      </c>
    </row>
    <row r="471" spans="1:44" x14ac:dyDescent="0.2">
      <c r="A471" t="s">
        <v>1350</v>
      </c>
      <c r="B471" t="s">
        <v>1264</v>
      </c>
      <c r="C471" t="s">
        <v>21</v>
      </c>
      <c r="D471" t="b">
        <v>1</v>
      </c>
      <c r="E471" t="s">
        <v>1150</v>
      </c>
      <c r="F471" t="s">
        <v>21</v>
      </c>
      <c r="G471" t="s">
        <v>21</v>
      </c>
      <c r="H471" t="s">
        <v>1198</v>
      </c>
      <c r="I471" t="s">
        <v>698</v>
      </c>
      <c r="J471" t="s">
        <v>706</v>
      </c>
      <c r="K471" t="s">
        <v>1086</v>
      </c>
      <c r="L471" t="s">
        <v>1278</v>
      </c>
      <c r="M471" s="12">
        <v>8.7305122494431995</v>
      </c>
      <c r="N471" s="12">
        <v>9.1759465478841804</v>
      </c>
      <c r="O471" t="s">
        <v>21</v>
      </c>
      <c r="P471" t="s">
        <v>21</v>
      </c>
      <c r="Q471" t="s">
        <v>1265</v>
      </c>
      <c r="R471" t="s">
        <v>1346</v>
      </c>
      <c r="S471" s="12">
        <v>1.69265033407573</v>
      </c>
      <c r="T471" s="12">
        <v>2.1380846325167</v>
      </c>
      <c r="U471" s="12"/>
      <c r="V471" s="12"/>
      <c r="W471" t="s">
        <v>1302</v>
      </c>
      <c r="X471">
        <v>43</v>
      </c>
      <c r="Y471">
        <v>43</v>
      </c>
      <c r="Z471" t="s">
        <v>1399</v>
      </c>
      <c r="AA471" t="s">
        <v>21</v>
      </c>
      <c r="AB471" t="s">
        <v>21</v>
      </c>
      <c r="AC471" t="s">
        <v>21</v>
      </c>
      <c r="AD471" t="s">
        <v>21</v>
      </c>
      <c r="AE471" t="s">
        <v>21</v>
      </c>
      <c r="AF471" t="s">
        <v>21</v>
      </c>
      <c r="AG471">
        <v>30</v>
      </c>
      <c r="AH471">
        <v>30</v>
      </c>
      <c r="AI471">
        <v>30</v>
      </c>
      <c r="AJ471">
        <v>30</v>
      </c>
      <c r="AK471">
        <v>92</v>
      </c>
      <c r="AL471">
        <v>92</v>
      </c>
      <c r="AM471" t="s">
        <v>21</v>
      </c>
      <c r="AN471" t="s">
        <v>21</v>
      </c>
      <c r="AO471">
        <v>18.3</v>
      </c>
      <c r="AP471" t="s">
        <v>1394</v>
      </c>
      <c r="AQ471" t="s">
        <v>21</v>
      </c>
      <c r="AR471" t="b">
        <v>1</v>
      </c>
    </row>
    <row r="472" spans="1:44" x14ac:dyDescent="0.2">
      <c r="A472" t="s">
        <v>1350</v>
      </c>
      <c r="B472" t="s">
        <v>1264</v>
      </c>
      <c r="C472" t="s">
        <v>21</v>
      </c>
      <c r="D472" t="b">
        <v>1</v>
      </c>
      <c r="E472" t="s">
        <v>1150</v>
      </c>
      <c r="F472" t="s">
        <v>21</v>
      </c>
      <c r="G472" t="s">
        <v>21</v>
      </c>
      <c r="H472" t="s">
        <v>1198</v>
      </c>
      <c r="I472" t="s">
        <v>703</v>
      </c>
      <c r="J472" t="s">
        <v>708</v>
      </c>
      <c r="K472" t="s">
        <v>1086</v>
      </c>
      <c r="L472" t="s">
        <v>1278</v>
      </c>
      <c r="M472" s="12">
        <v>26.458797327394201</v>
      </c>
      <c r="N472" s="12">
        <v>16.3028953229399</v>
      </c>
      <c r="O472" t="s">
        <v>21</v>
      </c>
      <c r="P472" t="s">
        <v>21</v>
      </c>
      <c r="Q472" t="s">
        <v>1265</v>
      </c>
      <c r="R472" t="s">
        <v>1346</v>
      </c>
      <c r="S472" s="12">
        <v>4.72160356347438</v>
      </c>
      <c r="T472" s="12">
        <v>2.4944320712694901</v>
      </c>
      <c r="U472" s="12"/>
      <c r="V472" s="12"/>
      <c r="W472" t="s">
        <v>1302</v>
      </c>
      <c r="X472">
        <v>43</v>
      </c>
      <c r="Y472">
        <v>43</v>
      </c>
      <c r="Z472" t="s">
        <v>1399</v>
      </c>
      <c r="AA472" t="s">
        <v>21</v>
      </c>
      <c r="AB472" t="s">
        <v>21</v>
      </c>
      <c r="AC472" t="s">
        <v>21</v>
      </c>
      <c r="AD472" t="s">
        <v>21</v>
      </c>
      <c r="AE472" t="s">
        <v>21</v>
      </c>
      <c r="AF472" t="s">
        <v>21</v>
      </c>
      <c r="AG472">
        <v>30</v>
      </c>
      <c r="AH472">
        <v>30</v>
      </c>
      <c r="AI472">
        <v>30</v>
      </c>
      <c r="AJ472">
        <v>30</v>
      </c>
      <c r="AK472">
        <v>274</v>
      </c>
      <c r="AL472">
        <v>274</v>
      </c>
      <c r="AM472" t="s">
        <v>21</v>
      </c>
      <c r="AN472" t="s">
        <v>21</v>
      </c>
      <c r="AO472">
        <v>18.3</v>
      </c>
      <c r="AP472" t="s">
        <v>1394</v>
      </c>
      <c r="AQ472" t="s">
        <v>21</v>
      </c>
      <c r="AR472" t="b">
        <v>1</v>
      </c>
    </row>
    <row r="473" spans="1:44" x14ac:dyDescent="0.2">
      <c r="A473" t="s">
        <v>1350</v>
      </c>
      <c r="B473" t="s">
        <v>1264</v>
      </c>
      <c r="C473" t="s">
        <v>21</v>
      </c>
      <c r="D473" t="b">
        <v>1</v>
      </c>
      <c r="E473" t="s">
        <v>1150</v>
      </c>
      <c r="F473" t="s">
        <v>21</v>
      </c>
      <c r="G473" t="s">
        <v>21</v>
      </c>
      <c r="H473" t="s">
        <v>1198</v>
      </c>
      <c r="I473" t="s">
        <v>701</v>
      </c>
      <c r="J473" t="s">
        <v>707</v>
      </c>
      <c r="K473" t="s">
        <v>1086</v>
      </c>
      <c r="L473" t="s">
        <v>1278</v>
      </c>
      <c r="M473" s="12">
        <v>18.173719376392</v>
      </c>
      <c r="N473" s="12">
        <v>16.926503340757201</v>
      </c>
      <c r="O473" t="s">
        <v>21</v>
      </c>
      <c r="P473" t="s">
        <v>21</v>
      </c>
      <c r="Q473" t="s">
        <v>1265</v>
      </c>
      <c r="R473" t="s">
        <v>1346</v>
      </c>
      <c r="S473" s="12">
        <v>3.29621380846325</v>
      </c>
      <c r="T473" s="12">
        <v>3.4743875278396401</v>
      </c>
      <c r="U473" s="12"/>
      <c r="V473" s="12"/>
      <c r="W473" t="s">
        <v>1302</v>
      </c>
      <c r="X473">
        <v>43</v>
      </c>
      <c r="Y473">
        <v>43</v>
      </c>
      <c r="Z473" t="s">
        <v>1399</v>
      </c>
      <c r="AA473" t="b">
        <v>0</v>
      </c>
      <c r="AB473" t="s">
        <v>1349</v>
      </c>
      <c r="AC473" s="16">
        <v>0.4758</v>
      </c>
      <c r="AD473" s="3" t="s">
        <v>21</v>
      </c>
      <c r="AE473" t="s">
        <v>21</v>
      </c>
      <c r="AF473" t="s">
        <v>21</v>
      </c>
      <c r="AG473">
        <v>30</v>
      </c>
      <c r="AH473">
        <v>30</v>
      </c>
      <c r="AI473">
        <v>30</v>
      </c>
      <c r="AJ473">
        <v>30</v>
      </c>
      <c r="AK473">
        <v>594</v>
      </c>
      <c r="AL473">
        <v>594</v>
      </c>
      <c r="AM473" t="s">
        <v>21</v>
      </c>
      <c r="AN473" t="s">
        <v>21</v>
      </c>
      <c r="AO473">
        <v>18.3</v>
      </c>
      <c r="AP473" t="s">
        <v>1394</v>
      </c>
      <c r="AQ473" t="s">
        <v>21</v>
      </c>
      <c r="AR473" t="b">
        <v>1</v>
      </c>
    </row>
    <row r="474" spans="1:44" x14ac:dyDescent="0.2">
      <c r="A474" t="s">
        <v>1350</v>
      </c>
      <c r="B474" t="s">
        <v>1264</v>
      </c>
      <c r="C474" t="s">
        <v>21</v>
      </c>
      <c r="D474" t="b">
        <v>1</v>
      </c>
      <c r="E474" t="s">
        <v>1395</v>
      </c>
      <c r="F474" t="s">
        <v>21</v>
      </c>
      <c r="G474" t="s">
        <v>21</v>
      </c>
      <c r="H474" t="s">
        <v>1198</v>
      </c>
      <c r="I474" t="s">
        <v>695</v>
      </c>
      <c r="J474" t="s">
        <v>705</v>
      </c>
      <c r="K474" t="s">
        <v>1086</v>
      </c>
      <c r="L474" t="s">
        <v>1278</v>
      </c>
      <c r="M474" s="12">
        <v>8.9285714285714003E-3</v>
      </c>
      <c r="N474" s="12">
        <v>0.111607142857143</v>
      </c>
      <c r="O474" t="s">
        <v>21</v>
      </c>
      <c r="P474" t="s">
        <v>21</v>
      </c>
      <c r="Q474" t="s">
        <v>1265</v>
      </c>
      <c r="R474" t="s">
        <v>1346</v>
      </c>
      <c r="S474" s="12">
        <v>0</v>
      </c>
      <c r="T474" s="12">
        <v>6.25E-2</v>
      </c>
      <c r="U474" s="12"/>
      <c r="V474" s="12"/>
      <c r="W474" t="s">
        <v>1302</v>
      </c>
      <c r="X474">
        <v>43</v>
      </c>
      <c r="Y474">
        <v>43</v>
      </c>
      <c r="Z474" t="s">
        <v>1399</v>
      </c>
      <c r="AA474" t="s">
        <v>21</v>
      </c>
      <c r="AB474" t="s">
        <v>21</v>
      </c>
      <c r="AC474" t="s">
        <v>21</v>
      </c>
      <c r="AD474" s="3" t="s">
        <v>21</v>
      </c>
      <c r="AE474" t="s">
        <v>21</v>
      </c>
      <c r="AF474" t="s">
        <v>21</v>
      </c>
      <c r="AG474">
        <v>30</v>
      </c>
      <c r="AH474">
        <v>30</v>
      </c>
      <c r="AI474">
        <v>30</v>
      </c>
      <c r="AJ474">
        <v>30</v>
      </c>
      <c r="AK474">
        <v>0</v>
      </c>
      <c r="AL474">
        <v>0</v>
      </c>
      <c r="AM474" t="s">
        <v>21</v>
      </c>
      <c r="AN474" t="s">
        <v>21</v>
      </c>
      <c r="AO474">
        <v>18.3</v>
      </c>
      <c r="AP474" t="s">
        <v>1394</v>
      </c>
      <c r="AQ474" t="s">
        <v>21</v>
      </c>
      <c r="AR474" t="b">
        <v>1</v>
      </c>
    </row>
    <row r="475" spans="1:44" x14ac:dyDescent="0.2">
      <c r="A475" t="s">
        <v>1350</v>
      </c>
      <c r="B475" t="s">
        <v>1264</v>
      </c>
      <c r="C475" t="s">
        <v>21</v>
      </c>
      <c r="D475" t="b">
        <v>1</v>
      </c>
      <c r="E475" t="s">
        <v>1395</v>
      </c>
      <c r="F475" t="s">
        <v>21</v>
      </c>
      <c r="G475" t="s">
        <v>21</v>
      </c>
      <c r="H475" t="s">
        <v>1198</v>
      </c>
      <c r="I475" t="s">
        <v>698</v>
      </c>
      <c r="J475" t="s">
        <v>706</v>
      </c>
      <c r="K475" t="s">
        <v>1086</v>
      </c>
      <c r="L475" t="s">
        <v>1278</v>
      </c>
      <c r="M475" s="12">
        <v>1.2008928571428601</v>
      </c>
      <c r="N475" s="12">
        <v>1.2366071428571399</v>
      </c>
      <c r="O475" t="s">
        <v>21</v>
      </c>
      <c r="P475" t="s">
        <v>21</v>
      </c>
      <c r="Q475" t="s">
        <v>1265</v>
      </c>
      <c r="R475" t="s">
        <v>1346</v>
      </c>
      <c r="S475" s="12">
        <v>0.26339285714285698</v>
      </c>
      <c r="T475" s="12">
        <v>0.40178571000000002</v>
      </c>
      <c r="U475" s="12"/>
      <c r="V475" s="12"/>
      <c r="W475" t="s">
        <v>1302</v>
      </c>
      <c r="X475">
        <v>43</v>
      </c>
      <c r="Y475">
        <v>43</v>
      </c>
      <c r="Z475" t="s">
        <v>1399</v>
      </c>
      <c r="AA475" t="s">
        <v>21</v>
      </c>
      <c r="AB475" t="s">
        <v>21</v>
      </c>
      <c r="AC475" t="s">
        <v>21</v>
      </c>
      <c r="AD475" s="3" t="s">
        <v>21</v>
      </c>
      <c r="AE475" t="s">
        <v>21</v>
      </c>
      <c r="AF475" t="s">
        <v>21</v>
      </c>
      <c r="AG475">
        <v>30</v>
      </c>
      <c r="AH475">
        <v>30</v>
      </c>
      <c r="AI475">
        <v>30</v>
      </c>
      <c r="AJ475">
        <v>30</v>
      </c>
      <c r="AK475">
        <v>92</v>
      </c>
      <c r="AL475">
        <v>92</v>
      </c>
      <c r="AM475" t="s">
        <v>21</v>
      </c>
      <c r="AN475" t="s">
        <v>21</v>
      </c>
      <c r="AO475">
        <v>18.3</v>
      </c>
      <c r="AP475" t="s">
        <v>1394</v>
      </c>
      <c r="AQ475" t="s">
        <v>21</v>
      </c>
      <c r="AR475" t="b">
        <v>1</v>
      </c>
    </row>
    <row r="476" spans="1:44" x14ac:dyDescent="0.2">
      <c r="A476" t="s">
        <v>1350</v>
      </c>
      <c r="B476" t="s">
        <v>1264</v>
      </c>
      <c r="C476" t="s">
        <v>21</v>
      </c>
      <c r="D476" t="b">
        <v>1</v>
      </c>
      <c r="E476" t="s">
        <v>1395</v>
      </c>
      <c r="F476" t="s">
        <v>21</v>
      </c>
      <c r="G476" t="s">
        <v>21</v>
      </c>
      <c r="H476" t="s">
        <v>1198</v>
      </c>
      <c r="I476" t="s">
        <v>703</v>
      </c>
      <c r="J476" t="s">
        <v>708</v>
      </c>
      <c r="K476" t="s">
        <v>1086</v>
      </c>
      <c r="L476" t="s">
        <v>1278</v>
      </c>
      <c r="M476" s="12">
        <v>0.33482142857142799</v>
      </c>
      <c r="N476" s="12">
        <v>6.6964285714285698E-2</v>
      </c>
      <c r="O476" t="s">
        <v>21</v>
      </c>
      <c r="P476" t="s">
        <v>21</v>
      </c>
      <c r="Q476" t="s">
        <v>1265</v>
      </c>
      <c r="R476" t="s">
        <v>1346</v>
      </c>
      <c r="S476" s="12">
        <v>0.120535714285714</v>
      </c>
      <c r="T476" s="12">
        <v>3.125E-2</v>
      </c>
      <c r="U476" s="12"/>
      <c r="V476" s="12"/>
      <c r="W476" t="s">
        <v>1302</v>
      </c>
      <c r="X476">
        <v>43</v>
      </c>
      <c r="Y476">
        <v>43</v>
      </c>
      <c r="Z476" t="s">
        <v>1399</v>
      </c>
      <c r="AA476" t="s">
        <v>21</v>
      </c>
      <c r="AB476" t="s">
        <v>21</v>
      </c>
      <c r="AC476" t="s">
        <v>21</v>
      </c>
      <c r="AD476" s="3" t="s">
        <v>21</v>
      </c>
      <c r="AE476" t="s">
        <v>21</v>
      </c>
      <c r="AF476" t="s">
        <v>21</v>
      </c>
      <c r="AG476">
        <v>30</v>
      </c>
      <c r="AH476">
        <v>30</v>
      </c>
      <c r="AI476">
        <v>30</v>
      </c>
      <c r="AJ476">
        <v>30</v>
      </c>
      <c r="AK476">
        <v>274</v>
      </c>
      <c r="AL476">
        <v>274</v>
      </c>
      <c r="AM476" t="s">
        <v>21</v>
      </c>
      <c r="AN476" t="s">
        <v>21</v>
      </c>
      <c r="AO476">
        <v>18.3</v>
      </c>
      <c r="AP476" t="s">
        <v>1394</v>
      </c>
      <c r="AQ476" t="s">
        <v>21</v>
      </c>
      <c r="AR476" t="b">
        <v>1</v>
      </c>
    </row>
    <row r="477" spans="1:44" x14ac:dyDescent="0.2">
      <c r="A477" t="s">
        <v>1350</v>
      </c>
      <c r="B477" t="s">
        <v>1264</v>
      </c>
      <c r="C477" t="s">
        <v>21</v>
      </c>
      <c r="D477" t="b">
        <v>1</v>
      </c>
      <c r="E477" t="s">
        <v>1395</v>
      </c>
      <c r="F477" t="s">
        <v>21</v>
      </c>
      <c r="G477" t="s">
        <v>21</v>
      </c>
      <c r="H477" t="s">
        <v>1198</v>
      </c>
      <c r="I477" t="s">
        <v>701</v>
      </c>
      <c r="J477" t="s">
        <v>707</v>
      </c>
      <c r="K477" t="s">
        <v>1086</v>
      </c>
      <c r="L477" t="s">
        <v>1278</v>
      </c>
      <c r="M477" s="12">
        <v>1.1339285714285701</v>
      </c>
      <c r="N477" s="12">
        <v>1.4821428571428601</v>
      </c>
      <c r="O477" t="s">
        <v>21</v>
      </c>
      <c r="P477" t="s">
        <v>21</v>
      </c>
      <c r="Q477" t="s">
        <v>1265</v>
      </c>
      <c r="R477" t="s">
        <v>1346</v>
      </c>
      <c r="S477" s="12">
        <v>0.27678571428571402</v>
      </c>
      <c r="T477" s="12">
        <v>0.39285713999999999</v>
      </c>
      <c r="U477" s="12"/>
      <c r="V477" s="12"/>
      <c r="W477" t="s">
        <v>1302</v>
      </c>
      <c r="X477">
        <v>43</v>
      </c>
      <c r="Y477">
        <v>43</v>
      </c>
      <c r="Z477" t="s">
        <v>1399</v>
      </c>
      <c r="AA477" t="b">
        <v>0</v>
      </c>
      <c r="AB477" t="s">
        <v>1349</v>
      </c>
      <c r="AC477" s="16">
        <v>0.76590000000000003</v>
      </c>
      <c r="AD477" s="3" t="s">
        <v>21</v>
      </c>
      <c r="AE477" t="s">
        <v>21</v>
      </c>
      <c r="AF477" t="s">
        <v>21</v>
      </c>
      <c r="AG477">
        <v>30</v>
      </c>
      <c r="AH477">
        <v>30</v>
      </c>
      <c r="AI477">
        <v>30</v>
      </c>
      <c r="AJ477">
        <v>30</v>
      </c>
      <c r="AK477">
        <v>594</v>
      </c>
      <c r="AL477">
        <v>594</v>
      </c>
      <c r="AM477" t="s">
        <v>21</v>
      </c>
      <c r="AN477" t="s">
        <v>21</v>
      </c>
      <c r="AO477">
        <v>18.3</v>
      </c>
      <c r="AP477" t="s">
        <v>1394</v>
      </c>
      <c r="AQ477" t="s">
        <v>21</v>
      </c>
      <c r="AR477" t="b">
        <v>1</v>
      </c>
    </row>
    <row r="478" spans="1:44" x14ac:dyDescent="0.2">
      <c r="A478" t="s">
        <v>1350</v>
      </c>
      <c r="B478" t="s">
        <v>1264</v>
      </c>
      <c r="C478" t="s">
        <v>21</v>
      </c>
      <c r="D478" t="b">
        <v>1</v>
      </c>
      <c r="E478" t="s">
        <v>1396</v>
      </c>
      <c r="F478" t="s">
        <v>21</v>
      </c>
      <c r="G478" t="s">
        <v>21</v>
      </c>
      <c r="H478" t="s">
        <v>1198</v>
      </c>
      <c r="I478" t="s">
        <v>695</v>
      </c>
      <c r="J478" t="s">
        <v>705</v>
      </c>
      <c r="K478" t="s">
        <v>1086</v>
      </c>
      <c r="L478" t="s">
        <v>1278</v>
      </c>
      <c r="M478" s="12">
        <v>9.1106290672451296E-2</v>
      </c>
      <c r="N478" s="12">
        <v>0.15618221258134499</v>
      </c>
      <c r="O478" t="s">
        <v>21</v>
      </c>
      <c r="P478" t="s">
        <v>21</v>
      </c>
      <c r="Q478" t="s">
        <v>1265</v>
      </c>
      <c r="R478" t="s">
        <v>1346</v>
      </c>
      <c r="S478" s="12">
        <v>0</v>
      </c>
      <c r="T478" s="12">
        <v>6.5075921908893705E-2</v>
      </c>
      <c r="U478" s="12"/>
      <c r="V478" s="12"/>
      <c r="W478" t="s">
        <v>1302</v>
      </c>
      <c r="X478">
        <v>43</v>
      </c>
      <c r="Y478">
        <v>43</v>
      </c>
      <c r="Z478" t="s">
        <v>1399</v>
      </c>
      <c r="AA478" t="s">
        <v>21</v>
      </c>
      <c r="AB478" t="s">
        <v>21</v>
      </c>
      <c r="AC478" t="s">
        <v>21</v>
      </c>
      <c r="AD478" s="3" t="s">
        <v>21</v>
      </c>
      <c r="AE478" t="s">
        <v>21</v>
      </c>
      <c r="AF478" t="s">
        <v>21</v>
      </c>
      <c r="AG478">
        <v>30</v>
      </c>
      <c r="AH478">
        <v>30</v>
      </c>
      <c r="AI478">
        <v>30</v>
      </c>
      <c r="AJ478">
        <v>30</v>
      </c>
      <c r="AK478">
        <v>0</v>
      </c>
      <c r="AL478">
        <v>0</v>
      </c>
      <c r="AM478" t="s">
        <v>21</v>
      </c>
      <c r="AN478" t="s">
        <v>21</v>
      </c>
      <c r="AO478">
        <v>18.3</v>
      </c>
      <c r="AP478" t="s">
        <v>1394</v>
      </c>
      <c r="AQ478" t="s">
        <v>21</v>
      </c>
      <c r="AR478" t="b">
        <v>1</v>
      </c>
    </row>
    <row r="479" spans="1:44" x14ac:dyDescent="0.2">
      <c r="A479" t="s">
        <v>1350</v>
      </c>
      <c r="B479" t="s">
        <v>1264</v>
      </c>
      <c r="C479" t="s">
        <v>21</v>
      </c>
      <c r="D479" t="b">
        <v>1</v>
      </c>
      <c r="E479" t="s">
        <v>1396</v>
      </c>
      <c r="F479" t="s">
        <v>21</v>
      </c>
      <c r="G479" t="s">
        <v>21</v>
      </c>
      <c r="H479" t="s">
        <v>1198</v>
      </c>
      <c r="I479" t="s">
        <v>698</v>
      </c>
      <c r="J479" t="s">
        <v>706</v>
      </c>
      <c r="K479" t="s">
        <v>1086</v>
      </c>
      <c r="L479" t="s">
        <v>1278</v>
      </c>
      <c r="M479" s="12">
        <v>2.08893709327549</v>
      </c>
      <c r="N479" s="12">
        <v>1.9913232104121501</v>
      </c>
      <c r="O479" t="s">
        <v>21</v>
      </c>
      <c r="P479" t="s">
        <v>21</v>
      </c>
      <c r="Q479" t="s">
        <v>1265</v>
      </c>
      <c r="R479" t="s">
        <v>1346</v>
      </c>
      <c r="S479" s="12">
        <v>0.55314533622559603</v>
      </c>
      <c r="T479" s="12">
        <v>0.67028199566160596</v>
      </c>
      <c r="U479" s="12"/>
      <c r="V479" s="12"/>
      <c r="W479" t="s">
        <v>1302</v>
      </c>
      <c r="X479">
        <v>43</v>
      </c>
      <c r="Y479">
        <v>43</v>
      </c>
      <c r="Z479" t="s">
        <v>1399</v>
      </c>
      <c r="AA479" t="s">
        <v>21</v>
      </c>
      <c r="AB479" t="s">
        <v>21</v>
      </c>
      <c r="AC479" t="s">
        <v>21</v>
      </c>
      <c r="AD479" s="3" t="s">
        <v>21</v>
      </c>
      <c r="AE479" t="s">
        <v>21</v>
      </c>
      <c r="AF479" t="s">
        <v>21</v>
      </c>
      <c r="AG479">
        <v>30</v>
      </c>
      <c r="AH479">
        <v>30</v>
      </c>
      <c r="AI479">
        <v>30</v>
      </c>
      <c r="AJ479">
        <v>30</v>
      </c>
      <c r="AK479">
        <v>92</v>
      </c>
      <c r="AL479">
        <v>92</v>
      </c>
      <c r="AM479" t="s">
        <v>21</v>
      </c>
      <c r="AN479" t="s">
        <v>21</v>
      </c>
      <c r="AO479">
        <v>18.3</v>
      </c>
      <c r="AP479" t="s">
        <v>1394</v>
      </c>
      <c r="AQ479" t="s">
        <v>21</v>
      </c>
      <c r="AR479" t="b">
        <v>1</v>
      </c>
    </row>
    <row r="480" spans="1:44" x14ac:dyDescent="0.2">
      <c r="A480" t="s">
        <v>1350</v>
      </c>
      <c r="B480" t="s">
        <v>1264</v>
      </c>
      <c r="C480" t="s">
        <v>21</v>
      </c>
      <c r="D480" t="b">
        <v>1</v>
      </c>
      <c r="E480" t="s">
        <v>1396</v>
      </c>
      <c r="F480" t="s">
        <v>21</v>
      </c>
      <c r="G480" t="s">
        <v>21</v>
      </c>
      <c r="H480" t="s">
        <v>1198</v>
      </c>
      <c r="I480" t="s">
        <v>703</v>
      </c>
      <c r="J480" t="s">
        <v>708</v>
      </c>
      <c r="K480" t="s">
        <v>1086</v>
      </c>
      <c r="L480" t="s">
        <v>1278</v>
      </c>
      <c r="M480" s="12">
        <v>0.65075921908893697</v>
      </c>
      <c r="N480" s="12">
        <v>0.94360086767895901</v>
      </c>
      <c r="O480" t="s">
        <v>21</v>
      </c>
      <c r="P480" t="s">
        <v>21</v>
      </c>
      <c r="Q480" t="s">
        <v>1265</v>
      </c>
      <c r="R480" t="s">
        <v>1346</v>
      </c>
      <c r="S480" s="12">
        <v>0.16268980477223399</v>
      </c>
      <c r="T480" s="12">
        <v>0.273318872017354</v>
      </c>
      <c r="U480" s="12"/>
      <c r="V480" s="12"/>
      <c r="W480" t="s">
        <v>1302</v>
      </c>
      <c r="X480">
        <v>43</v>
      </c>
      <c r="Y480">
        <v>43</v>
      </c>
      <c r="Z480" t="s">
        <v>1399</v>
      </c>
      <c r="AA480" t="s">
        <v>21</v>
      </c>
      <c r="AB480" t="s">
        <v>21</v>
      </c>
      <c r="AC480" t="s">
        <v>21</v>
      </c>
      <c r="AD480" s="3" t="s">
        <v>21</v>
      </c>
      <c r="AE480" t="s">
        <v>21</v>
      </c>
      <c r="AF480" t="s">
        <v>21</v>
      </c>
      <c r="AG480">
        <v>30</v>
      </c>
      <c r="AH480">
        <v>30</v>
      </c>
      <c r="AI480">
        <v>30</v>
      </c>
      <c r="AJ480">
        <v>30</v>
      </c>
      <c r="AK480">
        <v>274</v>
      </c>
      <c r="AL480">
        <v>274</v>
      </c>
      <c r="AM480" t="s">
        <v>21</v>
      </c>
      <c r="AN480" t="s">
        <v>21</v>
      </c>
      <c r="AO480">
        <v>18.3</v>
      </c>
      <c r="AP480" t="s">
        <v>1394</v>
      </c>
      <c r="AQ480" t="s">
        <v>21</v>
      </c>
      <c r="AR480" t="b">
        <v>1</v>
      </c>
    </row>
    <row r="481" spans="1:44" x14ac:dyDescent="0.2">
      <c r="A481" t="s">
        <v>1350</v>
      </c>
      <c r="B481" t="s">
        <v>1264</v>
      </c>
      <c r="C481" t="s">
        <v>21</v>
      </c>
      <c r="D481" t="b">
        <v>1</v>
      </c>
      <c r="E481" t="s">
        <v>1396</v>
      </c>
      <c r="F481" t="s">
        <v>21</v>
      </c>
      <c r="G481" t="s">
        <v>21</v>
      </c>
      <c r="H481" t="s">
        <v>1198</v>
      </c>
      <c r="I481" t="s">
        <v>701</v>
      </c>
      <c r="J481" t="s">
        <v>707</v>
      </c>
      <c r="K481" t="s">
        <v>1086</v>
      </c>
      <c r="L481" t="s">
        <v>1278</v>
      </c>
      <c r="M481" s="12">
        <v>1.1193058568329699</v>
      </c>
      <c r="N481" s="12">
        <v>0.42950108459869901</v>
      </c>
      <c r="O481" t="s">
        <v>21</v>
      </c>
      <c r="P481" t="s">
        <v>21</v>
      </c>
      <c r="Q481" t="s">
        <v>1265</v>
      </c>
      <c r="R481" t="s">
        <v>1346</v>
      </c>
      <c r="S481" s="12">
        <v>0.55965292841648595</v>
      </c>
      <c r="T481" s="12">
        <v>9.1106290672451198E-2</v>
      </c>
      <c r="U481" s="12"/>
      <c r="V481" s="12"/>
      <c r="W481" t="s">
        <v>1302</v>
      </c>
      <c r="X481">
        <v>43</v>
      </c>
      <c r="Y481">
        <v>43</v>
      </c>
      <c r="Z481" t="s">
        <v>1399</v>
      </c>
      <c r="AA481" t="b">
        <v>0</v>
      </c>
      <c r="AB481" t="s">
        <v>1349</v>
      </c>
      <c r="AC481" s="16">
        <v>0.76590000000000003</v>
      </c>
      <c r="AD481" s="3" t="s">
        <v>21</v>
      </c>
      <c r="AE481" t="s">
        <v>21</v>
      </c>
      <c r="AF481" t="s">
        <v>21</v>
      </c>
      <c r="AG481">
        <v>30</v>
      </c>
      <c r="AH481">
        <v>30</v>
      </c>
      <c r="AI481">
        <v>30</v>
      </c>
      <c r="AJ481">
        <v>30</v>
      </c>
      <c r="AK481">
        <v>594</v>
      </c>
      <c r="AL481">
        <v>594</v>
      </c>
      <c r="AM481" t="s">
        <v>21</v>
      </c>
      <c r="AN481" t="s">
        <v>21</v>
      </c>
      <c r="AO481">
        <v>18.3</v>
      </c>
      <c r="AP481" t="s">
        <v>1394</v>
      </c>
      <c r="AQ481" t="s">
        <v>21</v>
      </c>
      <c r="AR481" t="b">
        <v>1</v>
      </c>
    </row>
    <row r="482" spans="1:44" x14ac:dyDescent="0.2">
      <c r="A482" t="s">
        <v>1350</v>
      </c>
      <c r="B482" t="s">
        <v>1264</v>
      </c>
      <c r="C482" t="s">
        <v>21</v>
      </c>
      <c r="D482" t="b">
        <v>1</v>
      </c>
      <c r="E482" t="s">
        <v>1114</v>
      </c>
      <c r="F482" t="s">
        <v>21</v>
      </c>
      <c r="G482" t="s">
        <v>21</v>
      </c>
      <c r="H482" t="s">
        <v>1198</v>
      </c>
      <c r="I482" t="s">
        <v>695</v>
      </c>
      <c r="J482" t="s">
        <v>705</v>
      </c>
      <c r="K482" t="s">
        <v>1086</v>
      </c>
      <c r="L482" t="s">
        <v>1278</v>
      </c>
      <c r="M482" s="12">
        <v>6.0759500000000001E-3</v>
      </c>
      <c r="N482" s="12">
        <v>9.11392405063291E-3</v>
      </c>
      <c r="O482" t="s">
        <v>21</v>
      </c>
      <c r="P482" t="s">
        <v>21</v>
      </c>
      <c r="Q482" t="s">
        <v>1265</v>
      </c>
      <c r="R482" t="s">
        <v>1346</v>
      </c>
      <c r="S482" s="12">
        <v>0</v>
      </c>
      <c r="T482" s="12">
        <v>2.02531645569621E-3</v>
      </c>
      <c r="U482" s="12"/>
      <c r="V482" s="12"/>
      <c r="W482" t="s">
        <v>1302</v>
      </c>
      <c r="X482">
        <v>43</v>
      </c>
      <c r="Y482">
        <v>43</v>
      </c>
      <c r="Z482" t="s">
        <v>1399</v>
      </c>
      <c r="AA482" t="s">
        <v>21</v>
      </c>
      <c r="AB482" t="s">
        <v>21</v>
      </c>
      <c r="AC482" t="s">
        <v>21</v>
      </c>
      <c r="AD482" s="3" t="s">
        <v>21</v>
      </c>
      <c r="AE482" t="s">
        <v>21</v>
      </c>
      <c r="AF482" t="s">
        <v>21</v>
      </c>
      <c r="AG482">
        <v>30</v>
      </c>
      <c r="AH482">
        <v>30</v>
      </c>
      <c r="AI482">
        <v>30</v>
      </c>
      <c r="AJ482">
        <v>30</v>
      </c>
      <c r="AK482">
        <v>0</v>
      </c>
      <c r="AL482">
        <v>0</v>
      </c>
      <c r="AM482" t="s">
        <v>21</v>
      </c>
      <c r="AN482" t="s">
        <v>21</v>
      </c>
      <c r="AO482">
        <v>18.3</v>
      </c>
      <c r="AP482" t="s">
        <v>1394</v>
      </c>
      <c r="AQ482" t="s">
        <v>21</v>
      </c>
      <c r="AR482" t="b">
        <v>1</v>
      </c>
    </row>
    <row r="483" spans="1:44" x14ac:dyDescent="0.2">
      <c r="A483" t="s">
        <v>1350</v>
      </c>
      <c r="B483" t="s">
        <v>1264</v>
      </c>
      <c r="C483" t="s">
        <v>21</v>
      </c>
      <c r="D483" t="b">
        <v>1</v>
      </c>
      <c r="E483" t="s">
        <v>1114</v>
      </c>
      <c r="F483" t="s">
        <v>21</v>
      </c>
      <c r="G483" t="s">
        <v>21</v>
      </c>
      <c r="H483" t="s">
        <v>1198</v>
      </c>
      <c r="I483" t="s">
        <v>698</v>
      </c>
      <c r="J483" t="s">
        <v>706</v>
      </c>
      <c r="K483" t="s">
        <v>1086</v>
      </c>
      <c r="L483" t="s">
        <v>1278</v>
      </c>
      <c r="M483" s="12">
        <v>5.5696200000000001E-2</v>
      </c>
      <c r="N483" s="12">
        <v>9.4177215189873403E-2</v>
      </c>
      <c r="O483" t="s">
        <v>21</v>
      </c>
      <c r="P483" t="s">
        <v>21</v>
      </c>
      <c r="Q483" t="s">
        <v>1265</v>
      </c>
      <c r="R483" t="s">
        <v>1346</v>
      </c>
      <c r="S483" s="12">
        <v>2.6329113924050601E-2</v>
      </c>
      <c r="T483" s="12">
        <v>3.8481012658227898E-2</v>
      </c>
      <c r="U483" s="12"/>
      <c r="V483" s="12"/>
      <c r="W483" t="s">
        <v>1302</v>
      </c>
      <c r="X483">
        <v>43</v>
      </c>
      <c r="Y483">
        <v>43</v>
      </c>
      <c r="Z483" t="s">
        <v>1399</v>
      </c>
      <c r="AA483" t="s">
        <v>21</v>
      </c>
      <c r="AB483" t="s">
        <v>21</v>
      </c>
      <c r="AC483" t="s">
        <v>21</v>
      </c>
      <c r="AD483" s="3" t="s">
        <v>21</v>
      </c>
      <c r="AE483" t="s">
        <v>21</v>
      </c>
      <c r="AF483" t="s">
        <v>21</v>
      </c>
      <c r="AG483">
        <v>30</v>
      </c>
      <c r="AH483">
        <v>30</v>
      </c>
      <c r="AI483">
        <v>30</v>
      </c>
      <c r="AJ483">
        <v>30</v>
      </c>
      <c r="AK483">
        <v>92</v>
      </c>
      <c r="AL483">
        <v>92</v>
      </c>
      <c r="AM483" t="s">
        <v>21</v>
      </c>
      <c r="AN483" t="s">
        <v>21</v>
      </c>
      <c r="AO483">
        <v>18.3</v>
      </c>
      <c r="AP483" t="s">
        <v>1394</v>
      </c>
      <c r="AQ483" t="s">
        <v>21</v>
      </c>
      <c r="AR483" t="b">
        <v>1</v>
      </c>
    </row>
    <row r="484" spans="1:44" x14ac:dyDescent="0.2">
      <c r="A484" t="s">
        <v>1350</v>
      </c>
      <c r="B484" t="s">
        <v>1264</v>
      </c>
      <c r="C484" t="s">
        <v>21</v>
      </c>
      <c r="D484" t="b">
        <v>1</v>
      </c>
      <c r="E484" t="s">
        <v>1114</v>
      </c>
      <c r="F484" t="s">
        <v>21</v>
      </c>
      <c r="G484" t="s">
        <v>21</v>
      </c>
      <c r="H484" t="s">
        <v>1198</v>
      </c>
      <c r="I484" t="s">
        <v>703</v>
      </c>
      <c r="J484" t="s">
        <v>708</v>
      </c>
      <c r="K484" t="s">
        <v>1086</v>
      </c>
      <c r="L484" t="s">
        <v>1278</v>
      </c>
      <c r="M484" s="12">
        <v>1.9240509999999999E-2</v>
      </c>
      <c r="N484" s="12">
        <v>0.08</v>
      </c>
      <c r="O484" t="s">
        <v>21</v>
      </c>
      <c r="P484" t="s">
        <v>21</v>
      </c>
      <c r="Q484" t="s">
        <v>1265</v>
      </c>
      <c r="R484" t="s">
        <v>1346</v>
      </c>
      <c r="S484" s="12">
        <v>1.0126582278481001E-2</v>
      </c>
      <c r="T484" s="12">
        <v>4.05063291139241E-2</v>
      </c>
      <c r="U484" s="12"/>
      <c r="V484" s="12"/>
      <c r="W484" t="s">
        <v>1302</v>
      </c>
      <c r="X484">
        <v>43</v>
      </c>
      <c r="Y484">
        <v>43</v>
      </c>
      <c r="Z484" t="s">
        <v>1399</v>
      </c>
      <c r="AA484" t="s">
        <v>21</v>
      </c>
      <c r="AB484" t="s">
        <v>21</v>
      </c>
      <c r="AC484" t="s">
        <v>21</v>
      </c>
      <c r="AD484" s="3" t="s">
        <v>21</v>
      </c>
      <c r="AE484" t="s">
        <v>21</v>
      </c>
      <c r="AF484" t="s">
        <v>21</v>
      </c>
      <c r="AG484">
        <v>30</v>
      </c>
      <c r="AH484">
        <v>30</v>
      </c>
      <c r="AI484">
        <v>30</v>
      </c>
      <c r="AJ484">
        <v>30</v>
      </c>
      <c r="AK484">
        <v>274</v>
      </c>
      <c r="AL484">
        <v>274</v>
      </c>
      <c r="AM484" t="s">
        <v>21</v>
      </c>
      <c r="AN484" t="s">
        <v>21</v>
      </c>
      <c r="AO484">
        <v>18.3</v>
      </c>
      <c r="AP484" t="s">
        <v>1394</v>
      </c>
      <c r="AQ484" t="s">
        <v>21</v>
      </c>
      <c r="AR484" t="b">
        <v>1</v>
      </c>
    </row>
    <row r="485" spans="1:44" x14ac:dyDescent="0.2">
      <c r="A485" t="s">
        <v>1350</v>
      </c>
      <c r="B485" t="s">
        <v>1264</v>
      </c>
      <c r="C485" t="s">
        <v>21</v>
      </c>
      <c r="D485" t="b">
        <v>1</v>
      </c>
      <c r="E485" t="s">
        <v>1114</v>
      </c>
      <c r="F485" t="s">
        <v>21</v>
      </c>
      <c r="G485" t="s">
        <v>21</v>
      </c>
      <c r="H485" t="s">
        <v>1198</v>
      </c>
      <c r="I485" t="s">
        <v>701</v>
      </c>
      <c r="J485" t="s">
        <v>707</v>
      </c>
      <c r="K485" t="s">
        <v>1086</v>
      </c>
      <c r="L485" t="s">
        <v>1278</v>
      </c>
      <c r="M485" s="12">
        <v>0.22886076</v>
      </c>
      <c r="N485" s="12">
        <v>0.26227848101265799</v>
      </c>
      <c r="O485" t="s">
        <v>21</v>
      </c>
      <c r="P485" t="s">
        <v>21</v>
      </c>
      <c r="Q485" t="s">
        <v>1265</v>
      </c>
      <c r="R485" t="s">
        <v>1346</v>
      </c>
      <c r="S485" s="12">
        <v>7.5949367088607597E-2</v>
      </c>
      <c r="T485" s="12">
        <v>7.2911392405063294E-2</v>
      </c>
      <c r="U485" s="12"/>
      <c r="V485" s="12"/>
      <c r="W485" t="s">
        <v>1302</v>
      </c>
      <c r="X485">
        <v>43</v>
      </c>
      <c r="Y485">
        <v>43</v>
      </c>
      <c r="Z485" t="s">
        <v>1399</v>
      </c>
      <c r="AA485" t="b">
        <v>0</v>
      </c>
      <c r="AB485" t="s">
        <v>1349</v>
      </c>
      <c r="AC485" s="16">
        <v>0.189</v>
      </c>
      <c r="AD485" s="3" t="s">
        <v>21</v>
      </c>
      <c r="AE485" t="s">
        <v>21</v>
      </c>
      <c r="AF485" t="s">
        <v>21</v>
      </c>
      <c r="AG485">
        <v>30</v>
      </c>
      <c r="AH485">
        <v>30</v>
      </c>
      <c r="AI485">
        <v>30</v>
      </c>
      <c r="AJ485">
        <v>30</v>
      </c>
      <c r="AK485">
        <v>594</v>
      </c>
      <c r="AL485">
        <v>594</v>
      </c>
      <c r="AM485" t="s">
        <v>21</v>
      </c>
      <c r="AN485" t="s">
        <v>21</v>
      </c>
      <c r="AO485">
        <v>18.3</v>
      </c>
      <c r="AP485" t="s">
        <v>1394</v>
      </c>
      <c r="AQ485" t="s">
        <v>21</v>
      </c>
      <c r="AR485" t="b">
        <v>1</v>
      </c>
    </row>
    <row r="486" spans="1:44" x14ac:dyDescent="0.2">
      <c r="A486" t="s">
        <v>1350</v>
      </c>
      <c r="B486" t="s">
        <v>1264</v>
      </c>
      <c r="C486" t="s">
        <v>21</v>
      </c>
      <c r="D486" t="b">
        <v>1</v>
      </c>
      <c r="E486" t="s">
        <v>1177</v>
      </c>
      <c r="F486" t="s">
        <v>21</v>
      </c>
      <c r="G486" t="s">
        <v>21</v>
      </c>
      <c r="H486" t="s">
        <v>1198</v>
      </c>
      <c r="I486" t="s">
        <v>695</v>
      </c>
      <c r="J486" t="s">
        <v>705</v>
      </c>
      <c r="K486" t="s">
        <v>1086</v>
      </c>
      <c r="L486" t="s">
        <v>1278</v>
      </c>
      <c r="M486" s="12">
        <v>0.48565121412803403</v>
      </c>
      <c r="N486" s="12">
        <v>0.68432671081677598</v>
      </c>
      <c r="O486" t="s">
        <v>21</v>
      </c>
      <c r="P486" t="s">
        <v>21</v>
      </c>
      <c r="Q486" t="s">
        <v>1265</v>
      </c>
      <c r="R486" t="s">
        <v>1346</v>
      </c>
      <c r="S486" s="12">
        <v>0.19867549668874199</v>
      </c>
      <c r="T486" s="12">
        <v>0.26490066225165598</v>
      </c>
      <c r="U486" s="12"/>
      <c r="V486" s="12"/>
      <c r="W486" t="s">
        <v>1302</v>
      </c>
      <c r="X486">
        <v>43</v>
      </c>
      <c r="Y486">
        <v>43</v>
      </c>
      <c r="Z486" t="s">
        <v>1399</v>
      </c>
      <c r="AA486" t="s">
        <v>21</v>
      </c>
      <c r="AB486" t="s">
        <v>21</v>
      </c>
      <c r="AC486" t="s">
        <v>21</v>
      </c>
      <c r="AD486" s="3" t="s">
        <v>21</v>
      </c>
      <c r="AE486" t="s">
        <v>21</v>
      </c>
      <c r="AF486" t="s">
        <v>21</v>
      </c>
      <c r="AG486">
        <v>30</v>
      </c>
      <c r="AH486">
        <v>30</v>
      </c>
      <c r="AI486">
        <v>30</v>
      </c>
      <c r="AJ486">
        <v>30</v>
      </c>
      <c r="AK486">
        <v>0</v>
      </c>
      <c r="AL486">
        <v>0</v>
      </c>
      <c r="AM486" t="s">
        <v>21</v>
      </c>
      <c r="AN486" t="s">
        <v>21</v>
      </c>
      <c r="AO486">
        <v>18.3</v>
      </c>
      <c r="AP486" t="s">
        <v>1394</v>
      </c>
      <c r="AQ486" t="s">
        <v>21</v>
      </c>
      <c r="AR486" t="b">
        <v>1</v>
      </c>
    </row>
    <row r="487" spans="1:44" x14ac:dyDescent="0.2">
      <c r="A487" t="s">
        <v>1350</v>
      </c>
      <c r="B487" t="s">
        <v>1264</v>
      </c>
      <c r="C487" t="s">
        <v>21</v>
      </c>
      <c r="D487" t="b">
        <v>1</v>
      </c>
      <c r="E487" t="s">
        <v>1177</v>
      </c>
      <c r="F487" t="s">
        <v>21</v>
      </c>
      <c r="G487" t="s">
        <v>21</v>
      </c>
      <c r="H487" t="s">
        <v>1198</v>
      </c>
      <c r="I487" t="s">
        <v>698</v>
      </c>
      <c r="J487" t="s">
        <v>706</v>
      </c>
      <c r="K487" t="s">
        <v>1086</v>
      </c>
      <c r="L487" t="s">
        <v>1278</v>
      </c>
      <c r="M487" s="12">
        <v>0.35320088300220598</v>
      </c>
      <c r="N487" s="12">
        <v>0.33112582781456801</v>
      </c>
      <c r="O487" t="s">
        <v>21</v>
      </c>
      <c r="P487" t="s">
        <v>21</v>
      </c>
      <c r="Q487" t="s">
        <v>1265</v>
      </c>
      <c r="R487" t="s">
        <v>1346</v>
      </c>
      <c r="S487" s="12">
        <v>8.8300220750552105E-2</v>
      </c>
      <c r="T487" s="12">
        <v>0.13245033112582799</v>
      </c>
      <c r="U487" s="12"/>
      <c r="V487" s="12"/>
      <c r="W487" t="s">
        <v>1302</v>
      </c>
      <c r="X487">
        <v>43</v>
      </c>
      <c r="Y487">
        <v>43</v>
      </c>
      <c r="Z487" t="s">
        <v>1399</v>
      </c>
      <c r="AA487" t="s">
        <v>21</v>
      </c>
      <c r="AB487" t="s">
        <v>21</v>
      </c>
      <c r="AC487" t="s">
        <v>21</v>
      </c>
      <c r="AD487" s="3" t="s">
        <v>21</v>
      </c>
      <c r="AE487" t="s">
        <v>21</v>
      </c>
      <c r="AF487" t="s">
        <v>21</v>
      </c>
      <c r="AG487">
        <v>30</v>
      </c>
      <c r="AH487">
        <v>30</v>
      </c>
      <c r="AI487">
        <v>30</v>
      </c>
      <c r="AJ487">
        <v>30</v>
      </c>
      <c r="AK487">
        <v>92</v>
      </c>
      <c r="AL487">
        <v>92</v>
      </c>
      <c r="AM487" t="s">
        <v>21</v>
      </c>
      <c r="AN487" t="s">
        <v>21</v>
      </c>
      <c r="AO487">
        <v>18.3</v>
      </c>
      <c r="AP487" t="s">
        <v>1394</v>
      </c>
      <c r="AQ487" t="s">
        <v>21</v>
      </c>
      <c r="AR487" t="b">
        <v>1</v>
      </c>
    </row>
    <row r="488" spans="1:44" x14ac:dyDescent="0.2">
      <c r="A488" t="s">
        <v>1350</v>
      </c>
      <c r="B488" t="s">
        <v>1264</v>
      </c>
      <c r="C488" t="s">
        <v>21</v>
      </c>
      <c r="D488" t="b">
        <v>1</v>
      </c>
      <c r="E488" t="s">
        <v>1177</v>
      </c>
      <c r="F488" t="s">
        <v>21</v>
      </c>
      <c r="G488" t="s">
        <v>21</v>
      </c>
      <c r="H488" t="s">
        <v>1198</v>
      </c>
      <c r="I488" t="s">
        <v>703</v>
      </c>
      <c r="J488" t="s">
        <v>708</v>
      </c>
      <c r="K488" t="s">
        <v>1086</v>
      </c>
      <c r="L488" t="s">
        <v>1278</v>
      </c>
      <c r="M488" s="12">
        <v>4.65783664459161</v>
      </c>
      <c r="N488" s="12">
        <v>6.0264900662251604</v>
      </c>
      <c r="O488" t="s">
        <v>21</v>
      </c>
      <c r="P488" t="s">
        <v>21</v>
      </c>
      <c r="Q488" t="s">
        <v>1265</v>
      </c>
      <c r="R488" t="s">
        <v>1346</v>
      </c>
      <c r="S488" s="12">
        <v>1.1037527593819001</v>
      </c>
      <c r="T488" s="12">
        <v>1.9426048565121401</v>
      </c>
      <c r="U488" s="12"/>
      <c r="V488" s="12"/>
      <c r="W488" t="s">
        <v>1302</v>
      </c>
      <c r="X488">
        <v>43</v>
      </c>
      <c r="Y488">
        <v>43</v>
      </c>
      <c r="Z488" t="s">
        <v>1399</v>
      </c>
      <c r="AA488" t="s">
        <v>21</v>
      </c>
      <c r="AB488" t="s">
        <v>21</v>
      </c>
      <c r="AC488" t="s">
        <v>21</v>
      </c>
      <c r="AD488" s="3" t="s">
        <v>21</v>
      </c>
      <c r="AE488" t="s">
        <v>21</v>
      </c>
      <c r="AF488" t="s">
        <v>21</v>
      </c>
      <c r="AG488">
        <v>30</v>
      </c>
      <c r="AH488">
        <v>30</v>
      </c>
      <c r="AI488">
        <v>30</v>
      </c>
      <c r="AJ488">
        <v>30</v>
      </c>
      <c r="AK488">
        <v>274</v>
      </c>
      <c r="AL488">
        <v>274</v>
      </c>
      <c r="AM488" t="s">
        <v>21</v>
      </c>
      <c r="AN488" t="s">
        <v>21</v>
      </c>
      <c r="AO488">
        <v>18.3</v>
      </c>
      <c r="AP488" t="s">
        <v>1394</v>
      </c>
      <c r="AQ488" t="s">
        <v>21</v>
      </c>
      <c r="AR488" t="b">
        <v>1</v>
      </c>
    </row>
    <row r="489" spans="1:44" x14ac:dyDescent="0.2">
      <c r="A489" t="s">
        <v>1350</v>
      </c>
      <c r="B489" t="s">
        <v>1264</v>
      </c>
      <c r="C489" t="s">
        <v>21</v>
      </c>
      <c r="D489" t="b">
        <v>1</v>
      </c>
      <c r="E489" t="s">
        <v>1177</v>
      </c>
      <c r="F489" t="s">
        <v>21</v>
      </c>
      <c r="G489" t="s">
        <v>21</v>
      </c>
      <c r="H489" t="s">
        <v>1198</v>
      </c>
      <c r="I489" t="s">
        <v>701</v>
      </c>
      <c r="J489" t="s">
        <v>707</v>
      </c>
      <c r="K489" t="s">
        <v>1086</v>
      </c>
      <c r="L489" t="s">
        <v>1278</v>
      </c>
      <c r="M489" s="12">
        <v>2.6269315673289202</v>
      </c>
      <c r="N489" s="12">
        <v>6.2030905077262704</v>
      </c>
      <c r="O489" t="s">
        <v>21</v>
      </c>
      <c r="P489" t="s">
        <v>21</v>
      </c>
      <c r="Q489" t="s">
        <v>1265</v>
      </c>
      <c r="R489" t="s">
        <v>1346</v>
      </c>
      <c r="S489" s="12">
        <v>1.0596026490066199</v>
      </c>
      <c r="T489" s="12">
        <v>2.69315673289183</v>
      </c>
      <c r="U489" s="12"/>
      <c r="V489" s="12"/>
      <c r="W489" t="s">
        <v>1302</v>
      </c>
      <c r="X489">
        <v>43</v>
      </c>
      <c r="Y489">
        <v>43</v>
      </c>
      <c r="Z489" t="s">
        <v>1399</v>
      </c>
      <c r="AA489" t="b">
        <v>0</v>
      </c>
      <c r="AB489" t="s">
        <v>1349</v>
      </c>
      <c r="AC489">
        <v>0.89539999999999997</v>
      </c>
      <c r="AD489" s="3" t="s">
        <v>21</v>
      </c>
      <c r="AE489" t="s">
        <v>21</v>
      </c>
      <c r="AF489" t="s">
        <v>21</v>
      </c>
      <c r="AG489">
        <v>30</v>
      </c>
      <c r="AH489">
        <v>30</v>
      </c>
      <c r="AI489">
        <v>30</v>
      </c>
      <c r="AJ489">
        <v>30</v>
      </c>
      <c r="AK489">
        <v>594</v>
      </c>
      <c r="AL489">
        <v>594</v>
      </c>
      <c r="AM489" t="s">
        <v>21</v>
      </c>
      <c r="AN489" t="s">
        <v>21</v>
      </c>
      <c r="AO489">
        <v>18.3</v>
      </c>
      <c r="AP489" t="s">
        <v>1394</v>
      </c>
      <c r="AQ489" t="s">
        <v>21</v>
      </c>
      <c r="AR489" t="b">
        <v>1</v>
      </c>
    </row>
    <row r="490" spans="1:44" x14ac:dyDescent="0.2">
      <c r="A490" t="s">
        <v>1350</v>
      </c>
      <c r="B490" t="s">
        <v>1264</v>
      </c>
      <c r="C490" t="s">
        <v>21</v>
      </c>
      <c r="D490" t="b">
        <v>1</v>
      </c>
      <c r="E490" t="s">
        <v>1179</v>
      </c>
      <c r="F490" t="s">
        <v>21</v>
      </c>
      <c r="G490" t="s">
        <v>21</v>
      </c>
      <c r="H490" t="s">
        <v>1198</v>
      </c>
      <c r="I490" t="s">
        <v>695</v>
      </c>
      <c r="J490" t="s">
        <v>705</v>
      </c>
      <c r="K490" t="s">
        <v>1086</v>
      </c>
      <c r="L490" t="s">
        <v>1278</v>
      </c>
      <c r="M490" s="12">
        <v>5.10638297872342E-2</v>
      </c>
      <c r="N490" s="12">
        <v>5.10638297872342E-2</v>
      </c>
      <c r="O490" t="s">
        <v>21</v>
      </c>
      <c r="P490" t="s">
        <v>21</v>
      </c>
      <c r="Q490" t="s">
        <v>1265</v>
      </c>
      <c r="R490" t="s">
        <v>1346</v>
      </c>
      <c r="S490" s="12">
        <v>1.27659574468086E-2</v>
      </c>
      <c r="T490" s="12">
        <v>2.55319148936171E-2</v>
      </c>
      <c r="U490" s="12"/>
      <c r="V490" s="12"/>
      <c r="W490" t="s">
        <v>1302</v>
      </c>
      <c r="X490">
        <v>43</v>
      </c>
      <c r="Y490">
        <v>43</v>
      </c>
      <c r="Z490" t="s">
        <v>1399</v>
      </c>
      <c r="AA490" t="s">
        <v>21</v>
      </c>
      <c r="AB490" t="s">
        <v>21</v>
      </c>
      <c r="AC490" t="s">
        <v>21</v>
      </c>
      <c r="AD490" s="3" t="s">
        <v>21</v>
      </c>
      <c r="AE490" t="s">
        <v>21</v>
      </c>
      <c r="AF490" t="s">
        <v>21</v>
      </c>
      <c r="AG490">
        <v>30</v>
      </c>
      <c r="AH490">
        <v>30</v>
      </c>
      <c r="AI490">
        <v>30</v>
      </c>
      <c r="AJ490">
        <v>30</v>
      </c>
      <c r="AK490">
        <v>0</v>
      </c>
      <c r="AL490">
        <v>0</v>
      </c>
      <c r="AM490" t="s">
        <v>21</v>
      </c>
      <c r="AN490" t="s">
        <v>21</v>
      </c>
      <c r="AO490">
        <v>18.3</v>
      </c>
      <c r="AP490" t="s">
        <v>1394</v>
      </c>
      <c r="AQ490" t="s">
        <v>21</v>
      </c>
      <c r="AR490" t="b">
        <v>1</v>
      </c>
    </row>
    <row r="491" spans="1:44" x14ac:dyDescent="0.2">
      <c r="A491" t="s">
        <v>1350</v>
      </c>
      <c r="B491" t="s">
        <v>1264</v>
      </c>
      <c r="C491" t="s">
        <v>21</v>
      </c>
      <c r="D491" t="b">
        <v>1</v>
      </c>
      <c r="E491" t="s">
        <v>1179</v>
      </c>
      <c r="F491" t="s">
        <v>21</v>
      </c>
      <c r="G491" t="s">
        <v>21</v>
      </c>
      <c r="H491" t="s">
        <v>1198</v>
      </c>
      <c r="I491" t="s">
        <v>698</v>
      </c>
      <c r="J491" t="s">
        <v>706</v>
      </c>
      <c r="K491" t="s">
        <v>1086</v>
      </c>
      <c r="L491" t="s">
        <v>1278</v>
      </c>
      <c r="M491" s="12">
        <v>1.70212765957449E-2</v>
      </c>
      <c r="N491" s="12">
        <v>8.5106382978725297E-3</v>
      </c>
      <c r="O491" t="s">
        <v>21</v>
      </c>
      <c r="P491" t="s">
        <v>21</v>
      </c>
      <c r="Q491" t="s">
        <v>1265</v>
      </c>
      <c r="R491" t="s">
        <v>1346</v>
      </c>
      <c r="S491" s="12">
        <v>8.5106382978722799E-3</v>
      </c>
      <c r="T491" s="12">
        <v>1.27659574468085E-2</v>
      </c>
      <c r="U491" s="12"/>
      <c r="V491" s="12"/>
      <c r="W491" t="s">
        <v>1302</v>
      </c>
      <c r="X491">
        <v>43</v>
      </c>
      <c r="Y491">
        <v>43</v>
      </c>
      <c r="Z491" t="s">
        <v>1399</v>
      </c>
      <c r="AA491" t="s">
        <v>21</v>
      </c>
      <c r="AB491" t="s">
        <v>21</v>
      </c>
      <c r="AC491" t="s">
        <v>21</v>
      </c>
      <c r="AD491" s="3" t="s">
        <v>21</v>
      </c>
      <c r="AE491" t="s">
        <v>21</v>
      </c>
      <c r="AF491" t="s">
        <v>21</v>
      </c>
      <c r="AG491">
        <v>30</v>
      </c>
      <c r="AH491">
        <v>30</v>
      </c>
      <c r="AI491">
        <v>30</v>
      </c>
      <c r="AJ491">
        <v>30</v>
      </c>
      <c r="AK491">
        <v>92</v>
      </c>
      <c r="AL491">
        <v>92</v>
      </c>
      <c r="AM491" t="s">
        <v>21</v>
      </c>
      <c r="AN491" t="s">
        <v>21</v>
      </c>
      <c r="AO491">
        <v>18.3</v>
      </c>
      <c r="AP491" t="s">
        <v>1394</v>
      </c>
      <c r="AQ491" t="s">
        <v>21</v>
      </c>
      <c r="AR491" t="b">
        <v>1</v>
      </c>
    </row>
    <row r="492" spans="1:44" x14ac:dyDescent="0.2">
      <c r="A492" t="s">
        <v>1350</v>
      </c>
      <c r="B492" t="s">
        <v>1264</v>
      </c>
      <c r="C492" t="s">
        <v>21</v>
      </c>
      <c r="D492" t="b">
        <v>1</v>
      </c>
      <c r="E492" t="s">
        <v>1179</v>
      </c>
      <c r="F492" t="s">
        <v>21</v>
      </c>
      <c r="G492" t="s">
        <v>21</v>
      </c>
      <c r="H492" t="s">
        <v>1198</v>
      </c>
      <c r="I492" t="s">
        <v>703</v>
      </c>
      <c r="J492" t="s">
        <v>708</v>
      </c>
      <c r="K492" t="s">
        <v>1086</v>
      </c>
      <c r="L492" t="s">
        <v>1278</v>
      </c>
      <c r="M492" s="12">
        <v>0.30638297872340398</v>
      </c>
      <c r="N492" s="12">
        <v>0.49787234042553202</v>
      </c>
      <c r="O492" t="s">
        <v>21</v>
      </c>
      <c r="P492" t="s">
        <v>21</v>
      </c>
      <c r="Q492" t="s">
        <v>1265</v>
      </c>
      <c r="R492" t="s">
        <v>1346</v>
      </c>
      <c r="S492" s="12">
        <v>8.0851063829787198E-2</v>
      </c>
      <c r="T492" s="12">
        <v>0.17872340425531899</v>
      </c>
      <c r="U492" s="12"/>
      <c r="V492" s="12"/>
      <c r="W492" t="s">
        <v>1302</v>
      </c>
      <c r="X492">
        <v>43</v>
      </c>
      <c r="Y492">
        <v>43</v>
      </c>
      <c r="Z492" t="s">
        <v>1399</v>
      </c>
      <c r="AA492" t="s">
        <v>21</v>
      </c>
      <c r="AB492" t="s">
        <v>21</v>
      </c>
      <c r="AC492" t="s">
        <v>21</v>
      </c>
      <c r="AD492" s="3" t="s">
        <v>21</v>
      </c>
      <c r="AE492" t="s">
        <v>21</v>
      </c>
      <c r="AF492" t="s">
        <v>21</v>
      </c>
      <c r="AG492">
        <v>30</v>
      </c>
      <c r="AH492">
        <v>30</v>
      </c>
      <c r="AI492">
        <v>30</v>
      </c>
      <c r="AJ492">
        <v>30</v>
      </c>
      <c r="AK492">
        <v>274</v>
      </c>
      <c r="AL492">
        <v>274</v>
      </c>
      <c r="AM492" t="s">
        <v>21</v>
      </c>
      <c r="AN492" t="s">
        <v>21</v>
      </c>
      <c r="AO492">
        <v>18.3</v>
      </c>
      <c r="AP492" t="s">
        <v>1394</v>
      </c>
      <c r="AQ492" t="s">
        <v>21</v>
      </c>
      <c r="AR492" t="b">
        <v>1</v>
      </c>
    </row>
    <row r="493" spans="1:44" x14ac:dyDescent="0.2">
      <c r="A493" t="s">
        <v>1350</v>
      </c>
      <c r="B493" t="s">
        <v>1264</v>
      </c>
      <c r="C493" t="s">
        <v>21</v>
      </c>
      <c r="D493" t="b">
        <v>1</v>
      </c>
      <c r="E493" t="s">
        <v>1179</v>
      </c>
      <c r="F493" t="s">
        <v>21</v>
      </c>
      <c r="G493" t="s">
        <v>21</v>
      </c>
      <c r="H493" t="s">
        <v>1198</v>
      </c>
      <c r="I493" t="s">
        <v>701</v>
      </c>
      <c r="J493" t="s">
        <v>707</v>
      </c>
      <c r="K493" t="s">
        <v>1086</v>
      </c>
      <c r="L493" t="s">
        <v>1278</v>
      </c>
      <c r="M493" s="12">
        <v>1.07234042553192</v>
      </c>
      <c r="N493" s="12">
        <v>1.0085106382978699</v>
      </c>
      <c r="O493" t="s">
        <v>21</v>
      </c>
      <c r="P493" t="s">
        <v>21</v>
      </c>
      <c r="Q493" t="s">
        <v>1265</v>
      </c>
      <c r="R493" t="s">
        <v>1346</v>
      </c>
      <c r="S493" s="12">
        <v>0.56170212765957495</v>
      </c>
      <c r="T493" s="12">
        <v>0.34893617021276602</v>
      </c>
      <c r="U493" s="12"/>
      <c r="V493" s="12"/>
      <c r="W493" t="s">
        <v>1302</v>
      </c>
      <c r="X493">
        <v>43</v>
      </c>
      <c r="Y493">
        <v>43</v>
      </c>
      <c r="Z493" t="s">
        <v>1399</v>
      </c>
      <c r="AA493" t="b">
        <v>0</v>
      </c>
      <c r="AB493" t="s">
        <v>1349</v>
      </c>
      <c r="AC493" s="16">
        <v>0.81710000000000005</v>
      </c>
      <c r="AD493" s="3" t="s">
        <v>21</v>
      </c>
      <c r="AE493" t="s">
        <v>21</v>
      </c>
      <c r="AF493" t="s">
        <v>21</v>
      </c>
      <c r="AG493">
        <v>30</v>
      </c>
      <c r="AH493">
        <v>30</v>
      </c>
      <c r="AI493">
        <v>30</v>
      </c>
      <c r="AJ493">
        <v>30</v>
      </c>
      <c r="AK493">
        <v>594</v>
      </c>
      <c r="AL493">
        <v>594</v>
      </c>
      <c r="AM493" t="s">
        <v>21</v>
      </c>
      <c r="AN493" t="s">
        <v>21</v>
      </c>
      <c r="AO493">
        <v>18.3</v>
      </c>
      <c r="AP493" t="s">
        <v>1394</v>
      </c>
      <c r="AQ493" t="s">
        <v>21</v>
      </c>
      <c r="AR493" t="b">
        <v>1</v>
      </c>
    </row>
    <row r="494" spans="1:44" x14ac:dyDescent="0.2">
      <c r="A494" t="s">
        <v>1350</v>
      </c>
      <c r="B494" t="s">
        <v>1264</v>
      </c>
      <c r="C494" t="s">
        <v>21</v>
      </c>
      <c r="D494" t="b">
        <v>1</v>
      </c>
      <c r="E494" t="s">
        <v>1180</v>
      </c>
      <c r="F494" t="s">
        <v>21</v>
      </c>
      <c r="G494" t="s">
        <v>21</v>
      </c>
      <c r="H494" t="s">
        <v>1198</v>
      </c>
      <c r="I494" t="s">
        <v>695</v>
      </c>
      <c r="J494" t="s">
        <v>705</v>
      </c>
      <c r="K494" t="s">
        <v>1086</v>
      </c>
      <c r="L494" t="s">
        <v>1278</v>
      </c>
      <c r="M494" s="12">
        <v>1.6519823788546099E-2</v>
      </c>
      <c r="N494" s="12">
        <v>7.1585903083700303E-2</v>
      </c>
      <c r="O494" t="s">
        <v>21</v>
      </c>
      <c r="P494" t="s">
        <v>21</v>
      </c>
      <c r="Q494" t="s">
        <v>1265</v>
      </c>
      <c r="R494" t="s">
        <v>1346</v>
      </c>
      <c r="S494" s="12">
        <v>0</v>
      </c>
      <c r="T494" s="12">
        <v>3.3039647577092497E-2</v>
      </c>
      <c r="U494" s="12"/>
      <c r="V494" s="12"/>
      <c r="W494" t="s">
        <v>1302</v>
      </c>
      <c r="X494">
        <v>43</v>
      </c>
      <c r="Y494">
        <v>43</v>
      </c>
      <c r="Z494" t="s">
        <v>1399</v>
      </c>
      <c r="AA494" t="s">
        <v>21</v>
      </c>
      <c r="AB494" t="s">
        <v>21</v>
      </c>
      <c r="AC494" t="s">
        <v>21</v>
      </c>
      <c r="AD494" t="s">
        <v>21</v>
      </c>
      <c r="AE494" t="s">
        <v>21</v>
      </c>
      <c r="AF494" t="s">
        <v>21</v>
      </c>
      <c r="AG494">
        <v>30</v>
      </c>
      <c r="AH494">
        <v>30</v>
      </c>
      <c r="AI494">
        <v>30</v>
      </c>
      <c r="AJ494">
        <v>30</v>
      </c>
      <c r="AK494">
        <v>0</v>
      </c>
      <c r="AL494">
        <v>0</v>
      </c>
      <c r="AM494" t="s">
        <v>21</v>
      </c>
      <c r="AN494" t="s">
        <v>21</v>
      </c>
      <c r="AO494">
        <v>18.3</v>
      </c>
      <c r="AP494" t="s">
        <v>1394</v>
      </c>
      <c r="AQ494" t="s">
        <v>21</v>
      </c>
      <c r="AR494" t="b">
        <v>1</v>
      </c>
    </row>
    <row r="495" spans="1:44" x14ac:dyDescent="0.2">
      <c r="A495" t="s">
        <v>1350</v>
      </c>
      <c r="B495" t="s">
        <v>1264</v>
      </c>
      <c r="C495" t="s">
        <v>21</v>
      </c>
      <c r="D495" t="b">
        <v>1</v>
      </c>
      <c r="E495" t="s">
        <v>1180</v>
      </c>
      <c r="F495" t="s">
        <v>21</v>
      </c>
      <c r="G495" t="s">
        <v>21</v>
      </c>
      <c r="H495" t="s">
        <v>1198</v>
      </c>
      <c r="I495" t="s">
        <v>698</v>
      </c>
      <c r="J495" t="s">
        <v>706</v>
      </c>
      <c r="K495" t="s">
        <v>1086</v>
      </c>
      <c r="L495" t="s">
        <v>1278</v>
      </c>
      <c r="M495" s="12">
        <v>4.4052863436123198E-2</v>
      </c>
      <c r="N495" s="12">
        <v>0.110132158590308</v>
      </c>
      <c r="O495" t="s">
        <v>21</v>
      </c>
      <c r="P495" t="s">
        <v>21</v>
      </c>
      <c r="Q495" t="s">
        <v>1265</v>
      </c>
      <c r="R495" t="s">
        <v>1346</v>
      </c>
      <c r="S495" s="12">
        <v>1.10132158590309E-2</v>
      </c>
      <c r="T495" s="12">
        <v>7.15859030837004E-2</v>
      </c>
      <c r="U495" s="12"/>
      <c r="V495" s="12"/>
      <c r="W495" t="s">
        <v>1302</v>
      </c>
      <c r="X495">
        <v>43</v>
      </c>
      <c r="Y495">
        <v>43</v>
      </c>
      <c r="Z495" t="s">
        <v>1399</v>
      </c>
      <c r="AA495" t="s">
        <v>21</v>
      </c>
      <c r="AB495" t="s">
        <v>21</v>
      </c>
      <c r="AC495" t="s">
        <v>21</v>
      </c>
      <c r="AD495" s="3" t="s">
        <v>21</v>
      </c>
      <c r="AE495" t="s">
        <v>21</v>
      </c>
      <c r="AF495" t="s">
        <v>21</v>
      </c>
      <c r="AG495">
        <v>30</v>
      </c>
      <c r="AH495">
        <v>30</v>
      </c>
      <c r="AI495">
        <v>30</v>
      </c>
      <c r="AJ495">
        <v>30</v>
      </c>
      <c r="AK495">
        <v>92</v>
      </c>
      <c r="AL495">
        <v>92</v>
      </c>
      <c r="AM495" t="s">
        <v>21</v>
      </c>
      <c r="AN495" t="s">
        <v>21</v>
      </c>
      <c r="AO495">
        <v>18.3</v>
      </c>
      <c r="AP495" t="s">
        <v>1394</v>
      </c>
      <c r="AQ495" t="s">
        <v>21</v>
      </c>
      <c r="AR495" t="b">
        <v>1</v>
      </c>
    </row>
    <row r="496" spans="1:44" x14ac:dyDescent="0.2">
      <c r="A496" t="s">
        <v>1350</v>
      </c>
      <c r="B496" t="s">
        <v>1264</v>
      </c>
      <c r="C496" t="s">
        <v>21</v>
      </c>
      <c r="D496" t="b">
        <v>1</v>
      </c>
      <c r="E496" t="s">
        <v>1180</v>
      </c>
      <c r="F496" t="s">
        <v>21</v>
      </c>
      <c r="G496" t="s">
        <v>21</v>
      </c>
      <c r="H496" t="s">
        <v>1198</v>
      </c>
      <c r="I496" t="s">
        <v>703</v>
      </c>
      <c r="J496" t="s">
        <v>708</v>
      </c>
      <c r="K496" t="s">
        <v>1086</v>
      </c>
      <c r="L496" t="s">
        <v>1278</v>
      </c>
      <c r="M496" s="12">
        <v>1.39867841409692</v>
      </c>
      <c r="N496" s="12">
        <v>1.6960352422907501</v>
      </c>
      <c r="O496" t="s">
        <v>21</v>
      </c>
      <c r="P496" t="s">
        <v>21</v>
      </c>
      <c r="Q496" t="s">
        <v>1265</v>
      </c>
      <c r="R496" t="s">
        <v>1346</v>
      </c>
      <c r="S496" s="12">
        <v>0.308370044052863</v>
      </c>
      <c r="T496" s="12">
        <v>0.53414096916299503</v>
      </c>
      <c r="U496" s="12"/>
      <c r="V496" s="12"/>
      <c r="W496" t="s">
        <v>1302</v>
      </c>
      <c r="X496">
        <v>43</v>
      </c>
      <c r="Y496">
        <v>43</v>
      </c>
      <c r="Z496" t="s">
        <v>1399</v>
      </c>
      <c r="AA496" t="s">
        <v>21</v>
      </c>
      <c r="AB496" t="s">
        <v>21</v>
      </c>
      <c r="AC496" t="s">
        <v>21</v>
      </c>
      <c r="AD496" s="3" t="s">
        <v>21</v>
      </c>
      <c r="AE496" t="s">
        <v>21</v>
      </c>
      <c r="AF496" t="s">
        <v>21</v>
      </c>
      <c r="AG496">
        <v>30</v>
      </c>
      <c r="AH496">
        <v>30</v>
      </c>
      <c r="AI496">
        <v>30</v>
      </c>
      <c r="AJ496">
        <v>30</v>
      </c>
      <c r="AK496">
        <v>274</v>
      </c>
      <c r="AL496">
        <v>274</v>
      </c>
      <c r="AM496" t="s">
        <v>21</v>
      </c>
      <c r="AN496" t="s">
        <v>21</v>
      </c>
      <c r="AO496">
        <v>18.3</v>
      </c>
      <c r="AP496" t="s">
        <v>1394</v>
      </c>
      <c r="AQ496" t="s">
        <v>21</v>
      </c>
      <c r="AR496" t="b">
        <v>1</v>
      </c>
    </row>
    <row r="497" spans="1:44" x14ac:dyDescent="0.2">
      <c r="A497" t="s">
        <v>1350</v>
      </c>
      <c r="B497" t="s">
        <v>1264</v>
      </c>
      <c r="C497" t="s">
        <v>21</v>
      </c>
      <c r="D497" t="b">
        <v>1</v>
      </c>
      <c r="E497" t="s">
        <v>1180</v>
      </c>
      <c r="F497" t="s">
        <v>21</v>
      </c>
      <c r="G497" t="s">
        <v>21</v>
      </c>
      <c r="H497" t="s">
        <v>1198</v>
      </c>
      <c r="I497" t="s">
        <v>701</v>
      </c>
      <c r="J497" t="s">
        <v>707</v>
      </c>
      <c r="K497" t="s">
        <v>1086</v>
      </c>
      <c r="L497" t="s">
        <v>1278</v>
      </c>
      <c r="M497" s="12">
        <v>0.225770925110132</v>
      </c>
      <c r="N497" s="12">
        <v>0.14317180616740099</v>
      </c>
      <c r="O497" t="s">
        <v>21</v>
      </c>
      <c r="P497" t="s">
        <v>21</v>
      </c>
      <c r="Q497" t="s">
        <v>1265</v>
      </c>
      <c r="R497" t="s">
        <v>1346</v>
      </c>
      <c r="S497" s="12">
        <v>9.9118942731277498E-2</v>
      </c>
      <c r="T497" s="12">
        <v>7.15859030837004E-2</v>
      </c>
      <c r="U497" s="12"/>
      <c r="V497" s="12"/>
      <c r="W497" t="s">
        <v>1302</v>
      </c>
      <c r="X497">
        <v>43</v>
      </c>
      <c r="Y497">
        <v>43</v>
      </c>
      <c r="Z497" t="s">
        <v>1399</v>
      </c>
      <c r="AA497" t="b">
        <v>0</v>
      </c>
      <c r="AB497" t="s">
        <v>1349</v>
      </c>
      <c r="AC497">
        <v>0.77790000000000004</v>
      </c>
      <c r="AD497" s="3" t="s">
        <v>21</v>
      </c>
      <c r="AE497" t="s">
        <v>21</v>
      </c>
      <c r="AF497" t="s">
        <v>21</v>
      </c>
      <c r="AG497">
        <v>30</v>
      </c>
      <c r="AH497">
        <v>30</v>
      </c>
      <c r="AI497">
        <v>30</v>
      </c>
      <c r="AJ497">
        <v>30</v>
      </c>
      <c r="AK497">
        <v>594</v>
      </c>
      <c r="AL497">
        <v>594</v>
      </c>
      <c r="AM497" t="s">
        <v>21</v>
      </c>
      <c r="AN497" t="s">
        <v>21</v>
      </c>
      <c r="AO497">
        <v>18.3</v>
      </c>
      <c r="AP497" t="s">
        <v>1394</v>
      </c>
      <c r="AQ497" t="s">
        <v>21</v>
      </c>
      <c r="AR497" t="b">
        <v>1</v>
      </c>
    </row>
    <row r="498" spans="1:44" x14ac:dyDescent="0.2">
      <c r="A498" t="s">
        <v>1350</v>
      </c>
      <c r="B498" t="s">
        <v>1264</v>
      </c>
      <c r="C498" t="s">
        <v>21</v>
      </c>
      <c r="D498" t="b">
        <v>1</v>
      </c>
      <c r="E498" t="s">
        <v>1178</v>
      </c>
      <c r="F498" t="s">
        <v>21</v>
      </c>
      <c r="G498" t="s">
        <v>21</v>
      </c>
      <c r="H498" t="s">
        <v>1198</v>
      </c>
      <c r="I498" t="s">
        <v>698</v>
      </c>
      <c r="J498" t="s">
        <v>706</v>
      </c>
      <c r="K498" t="s">
        <v>1086</v>
      </c>
      <c r="L498" t="s">
        <v>1278</v>
      </c>
      <c r="M498" s="12">
        <v>9.5890410958903993E-3</v>
      </c>
      <c r="N498" s="12">
        <v>2.7397260273972399E-3</v>
      </c>
      <c r="O498" t="s">
        <v>21</v>
      </c>
      <c r="P498" t="s">
        <v>21</v>
      </c>
      <c r="Q498" t="s">
        <v>1265</v>
      </c>
      <c r="R498" t="s">
        <v>1346</v>
      </c>
      <c r="S498" s="12">
        <v>9.9315068493150693E-3</v>
      </c>
      <c r="T498" s="12">
        <v>1.0273972602739801E-3</v>
      </c>
      <c r="U498" s="12"/>
      <c r="V498" s="12"/>
      <c r="W498" t="s">
        <v>1302</v>
      </c>
      <c r="X498">
        <v>43</v>
      </c>
      <c r="Y498">
        <v>43</v>
      </c>
      <c r="Z498" t="s">
        <v>1399</v>
      </c>
      <c r="AA498" t="s">
        <v>21</v>
      </c>
      <c r="AB498" t="s">
        <v>21</v>
      </c>
      <c r="AC498" t="s">
        <v>21</v>
      </c>
      <c r="AD498" s="3" t="s">
        <v>21</v>
      </c>
      <c r="AE498" t="s">
        <v>21</v>
      </c>
      <c r="AF498" t="s">
        <v>21</v>
      </c>
      <c r="AG498">
        <v>30</v>
      </c>
      <c r="AH498">
        <v>30</v>
      </c>
      <c r="AI498">
        <v>30</v>
      </c>
      <c r="AJ498">
        <v>30</v>
      </c>
      <c r="AK498">
        <v>92</v>
      </c>
      <c r="AL498">
        <v>92</v>
      </c>
      <c r="AM498" t="s">
        <v>21</v>
      </c>
      <c r="AN498" t="s">
        <v>21</v>
      </c>
      <c r="AO498">
        <v>18.3</v>
      </c>
      <c r="AP498" t="s">
        <v>1394</v>
      </c>
      <c r="AQ498" t="s">
        <v>21</v>
      </c>
      <c r="AR498" t="b">
        <v>1</v>
      </c>
    </row>
    <row r="499" spans="1:44" x14ac:dyDescent="0.2">
      <c r="A499" t="s">
        <v>1350</v>
      </c>
      <c r="B499" t="s">
        <v>1264</v>
      </c>
      <c r="C499" t="s">
        <v>21</v>
      </c>
      <c r="D499" t="b">
        <v>1</v>
      </c>
      <c r="E499" t="s">
        <v>1178</v>
      </c>
      <c r="F499" t="s">
        <v>21</v>
      </c>
      <c r="G499" t="s">
        <v>21</v>
      </c>
      <c r="H499" t="s">
        <v>1198</v>
      </c>
      <c r="I499" t="s">
        <v>703</v>
      </c>
      <c r="J499" t="s">
        <v>708</v>
      </c>
      <c r="K499" t="s">
        <v>1086</v>
      </c>
      <c r="L499" t="s">
        <v>1278</v>
      </c>
      <c r="M499" s="13">
        <v>0</v>
      </c>
      <c r="N499" s="12">
        <v>7.2260273972602707E-2</v>
      </c>
      <c r="O499" t="s">
        <v>21</v>
      </c>
      <c r="P499" t="s">
        <v>21</v>
      </c>
      <c r="Q499" t="s">
        <v>1265</v>
      </c>
      <c r="R499" t="s">
        <v>1346</v>
      </c>
      <c r="S499" s="12">
        <v>0</v>
      </c>
      <c r="T499" s="12">
        <v>3.0821917808219201E-2</v>
      </c>
      <c r="U499" s="12"/>
      <c r="V499" s="12"/>
      <c r="W499" t="s">
        <v>1302</v>
      </c>
      <c r="X499">
        <v>43</v>
      </c>
      <c r="Y499">
        <v>43</v>
      </c>
      <c r="Z499" t="s">
        <v>1399</v>
      </c>
      <c r="AA499" t="s">
        <v>21</v>
      </c>
      <c r="AB499" t="s">
        <v>21</v>
      </c>
      <c r="AC499" t="s">
        <v>21</v>
      </c>
      <c r="AD499" s="3" t="s">
        <v>21</v>
      </c>
      <c r="AE499" t="s">
        <v>21</v>
      </c>
      <c r="AF499" t="s">
        <v>21</v>
      </c>
      <c r="AG499">
        <v>30</v>
      </c>
      <c r="AH499">
        <v>30</v>
      </c>
      <c r="AI499">
        <v>30</v>
      </c>
      <c r="AJ499">
        <v>30</v>
      </c>
      <c r="AK499">
        <v>274</v>
      </c>
      <c r="AL499">
        <v>274</v>
      </c>
      <c r="AM499" t="s">
        <v>21</v>
      </c>
      <c r="AN499" t="s">
        <v>21</v>
      </c>
      <c r="AO499">
        <v>18.3</v>
      </c>
      <c r="AP499" t="s">
        <v>1394</v>
      </c>
      <c r="AQ499" t="s">
        <v>21</v>
      </c>
      <c r="AR499" t="b">
        <v>1</v>
      </c>
    </row>
    <row r="500" spans="1:44" x14ac:dyDescent="0.2">
      <c r="A500" t="s">
        <v>1350</v>
      </c>
      <c r="B500" t="s">
        <v>1264</v>
      </c>
      <c r="C500" t="s">
        <v>21</v>
      </c>
      <c r="D500" t="b">
        <v>1</v>
      </c>
      <c r="E500" t="s">
        <v>1178</v>
      </c>
      <c r="F500" t="s">
        <v>21</v>
      </c>
      <c r="G500" t="s">
        <v>21</v>
      </c>
      <c r="H500" t="s">
        <v>1198</v>
      </c>
      <c r="I500" t="s">
        <v>701</v>
      </c>
      <c r="J500" t="s">
        <v>707</v>
      </c>
      <c r="K500" t="s">
        <v>1086</v>
      </c>
      <c r="L500" t="s">
        <v>1278</v>
      </c>
      <c r="M500" s="12">
        <v>1.84931506849315E-2</v>
      </c>
      <c r="N500" s="12">
        <v>3.6301369863013702E-2</v>
      </c>
      <c r="O500" t="s">
        <v>21</v>
      </c>
      <c r="P500" t="s">
        <v>21</v>
      </c>
      <c r="Q500" t="s">
        <v>1265</v>
      </c>
      <c r="R500" t="s">
        <v>1346</v>
      </c>
      <c r="S500" s="12">
        <v>1.8150684931506799E-2</v>
      </c>
      <c r="T500" s="12">
        <v>3.5958904109588997E-2</v>
      </c>
      <c r="U500" s="12"/>
      <c r="V500" s="12"/>
      <c r="W500" t="s">
        <v>1302</v>
      </c>
      <c r="X500">
        <v>43</v>
      </c>
      <c r="Y500">
        <v>43</v>
      </c>
      <c r="Z500" t="s">
        <v>1399</v>
      </c>
      <c r="AA500" t="b">
        <v>0</v>
      </c>
      <c r="AB500" t="s">
        <v>1349</v>
      </c>
      <c r="AC500" s="16">
        <v>0.17069999999999999</v>
      </c>
      <c r="AD500" s="3" t="s">
        <v>21</v>
      </c>
      <c r="AE500" t="s">
        <v>21</v>
      </c>
      <c r="AF500" t="s">
        <v>21</v>
      </c>
      <c r="AG500">
        <v>30</v>
      </c>
      <c r="AH500">
        <v>30</v>
      </c>
      <c r="AI500">
        <v>30</v>
      </c>
      <c r="AJ500">
        <v>30</v>
      </c>
      <c r="AK500">
        <v>594</v>
      </c>
      <c r="AL500">
        <v>594</v>
      </c>
      <c r="AM500" t="s">
        <v>21</v>
      </c>
      <c r="AN500" t="s">
        <v>21</v>
      </c>
      <c r="AO500">
        <v>18.3</v>
      </c>
      <c r="AP500" t="s">
        <v>1394</v>
      </c>
      <c r="AQ500" t="s">
        <v>21</v>
      </c>
      <c r="AR500" t="b">
        <v>1</v>
      </c>
    </row>
    <row r="501" spans="1:44" x14ac:dyDescent="0.2">
      <c r="A501" t="s">
        <v>1350</v>
      </c>
      <c r="B501" t="s">
        <v>1264</v>
      </c>
      <c r="C501" t="s">
        <v>21</v>
      </c>
      <c r="D501" t="b">
        <v>1</v>
      </c>
      <c r="E501" t="s">
        <v>1175</v>
      </c>
      <c r="F501" t="s">
        <v>21</v>
      </c>
      <c r="G501" t="s">
        <v>21</v>
      </c>
      <c r="H501" t="s">
        <v>1198</v>
      </c>
      <c r="I501" t="s">
        <v>695</v>
      </c>
      <c r="J501" t="s">
        <v>705</v>
      </c>
      <c r="K501" t="s">
        <v>1086</v>
      </c>
      <c r="L501" t="s">
        <v>1278</v>
      </c>
      <c r="M501" s="12">
        <v>9.9056603773584204E-2</v>
      </c>
      <c r="N501" s="12">
        <v>9.9056603773584204E-2</v>
      </c>
      <c r="O501" t="s">
        <v>21</v>
      </c>
      <c r="P501" t="s">
        <v>21</v>
      </c>
      <c r="Q501" t="s">
        <v>1265</v>
      </c>
      <c r="R501" t="s">
        <v>1346</v>
      </c>
      <c r="S501" s="12">
        <v>0</v>
      </c>
      <c r="T501" s="12">
        <v>8.2547169811320695E-2</v>
      </c>
      <c r="U501" s="12"/>
      <c r="V501" s="12"/>
      <c r="W501" t="s">
        <v>1302</v>
      </c>
      <c r="X501">
        <v>43</v>
      </c>
      <c r="Y501">
        <v>43</v>
      </c>
      <c r="Z501" t="s">
        <v>1399</v>
      </c>
      <c r="AA501" t="s">
        <v>21</v>
      </c>
      <c r="AB501" t="s">
        <v>21</v>
      </c>
      <c r="AC501" t="s">
        <v>21</v>
      </c>
      <c r="AD501" s="3" t="s">
        <v>21</v>
      </c>
      <c r="AE501" t="s">
        <v>21</v>
      </c>
      <c r="AF501" t="s">
        <v>21</v>
      </c>
      <c r="AG501">
        <v>30</v>
      </c>
      <c r="AH501">
        <v>30</v>
      </c>
      <c r="AI501">
        <v>30</v>
      </c>
      <c r="AJ501">
        <v>30</v>
      </c>
      <c r="AK501">
        <v>0</v>
      </c>
      <c r="AL501">
        <v>0</v>
      </c>
      <c r="AM501" t="s">
        <v>21</v>
      </c>
      <c r="AN501" t="s">
        <v>21</v>
      </c>
      <c r="AO501">
        <v>18.3</v>
      </c>
      <c r="AP501" t="s">
        <v>1394</v>
      </c>
      <c r="AQ501" t="s">
        <v>21</v>
      </c>
      <c r="AR501" t="b">
        <v>1</v>
      </c>
    </row>
    <row r="502" spans="1:44" x14ac:dyDescent="0.2">
      <c r="A502" t="s">
        <v>1350</v>
      </c>
      <c r="B502" t="s">
        <v>1264</v>
      </c>
      <c r="C502" t="s">
        <v>21</v>
      </c>
      <c r="D502" t="b">
        <v>1</v>
      </c>
      <c r="E502" t="s">
        <v>1175</v>
      </c>
      <c r="F502" t="s">
        <v>21</v>
      </c>
      <c r="G502" t="s">
        <v>21</v>
      </c>
      <c r="H502" t="s">
        <v>1198</v>
      </c>
      <c r="I502" t="s">
        <v>698</v>
      </c>
      <c r="J502" t="s">
        <v>706</v>
      </c>
      <c r="K502" t="s">
        <v>1086</v>
      </c>
      <c r="L502" t="s">
        <v>1278</v>
      </c>
      <c r="M502" s="12">
        <v>0.47877358490566002</v>
      </c>
      <c r="N502" s="12">
        <v>0.46226415094339501</v>
      </c>
      <c r="O502" t="s">
        <v>21</v>
      </c>
      <c r="P502" t="s">
        <v>21</v>
      </c>
      <c r="Q502" t="s">
        <v>1265</v>
      </c>
      <c r="R502" t="s">
        <v>1346</v>
      </c>
      <c r="S502" s="12">
        <v>8.2547169811320695E-2</v>
      </c>
      <c r="T502" s="12">
        <v>0.13207547169811301</v>
      </c>
      <c r="U502" s="12"/>
      <c r="V502" s="12"/>
      <c r="W502" t="s">
        <v>1302</v>
      </c>
      <c r="X502">
        <v>43</v>
      </c>
      <c r="Y502">
        <v>43</v>
      </c>
      <c r="Z502" t="s">
        <v>1399</v>
      </c>
      <c r="AA502" t="s">
        <v>21</v>
      </c>
      <c r="AB502" t="s">
        <v>21</v>
      </c>
      <c r="AC502" t="s">
        <v>21</v>
      </c>
      <c r="AD502" s="3" t="s">
        <v>21</v>
      </c>
      <c r="AE502" t="s">
        <v>21</v>
      </c>
      <c r="AF502" t="s">
        <v>21</v>
      </c>
      <c r="AG502">
        <v>30</v>
      </c>
      <c r="AH502">
        <v>30</v>
      </c>
      <c r="AI502">
        <v>30</v>
      </c>
      <c r="AJ502">
        <v>30</v>
      </c>
      <c r="AK502">
        <v>92</v>
      </c>
      <c r="AL502">
        <v>92</v>
      </c>
      <c r="AM502" t="s">
        <v>21</v>
      </c>
      <c r="AN502" t="s">
        <v>21</v>
      </c>
      <c r="AO502">
        <v>18.3</v>
      </c>
      <c r="AP502" t="s">
        <v>1394</v>
      </c>
      <c r="AQ502" t="s">
        <v>21</v>
      </c>
      <c r="AR502" t="b">
        <v>1</v>
      </c>
    </row>
    <row r="503" spans="1:44" x14ac:dyDescent="0.2">
      <c r="A503" t="s">
        <v>1350</v>
      </c>
      <c r="B503" t="s">
        <v>1264</v>
      </c>
      <c r="C503" t="s">
        <v>21</v>
      </c>
      <c r="D503" t="b">
        <v>1</v>
      </c>
      <c r="E503" t="s">
        <v>1175</v>
      </c>
      <c r="F503" t="s">
        <v>21</v>
      </c>
      <c r="G503" t="s">
        <v>21</v>
      </c>
      <c r="H503" t="s">
        <v>1198</v>
      </c>
      <c r="I503" t="s">
        <v>703</v>
      </c>
      <c r="J503" t="s">
        <v>708</v>
      </c>
      <c r="K503" t="s">
        <v>1086</v>
      </c>
      <c r="L503" t="s">
        <v>1278</v>
      </c>
      <c r="M503" s="12">
        <v>2.9551886792452802</v>
      </c>
      <c r="N503" s="12">
        <v>4.0778301886792399</v>
      </c>
      <c r="O503" t="s">
        <v>21</v>
      </c>
      <c r="P503" t="s">
        <v>21</v>
      </c>
      <c r="Q503" t="s">
        <v>1265</v>
      </c>
      <c r="R503" t="s">
        <v>1346</v>
      </c>
      <c r="S503" s="12">
        <v>0.54481132075471705</v>
      </c>
      <c r="T503" s="12">
        <v>0.84198113207547298</v>
      </c>
      <c r="U503" s="12"/>
      <c r="V503" s="12"/>
      <c r="W503" t="s">
        <v>1302</v>
      </c>
      <c r="X503">
        <v>43</v>
      </c>
      <c r="Y503">
        <v>43</v>
      </c>
      <c r="Z503" t="s">
        <v>1399</v>
      </c>
      <c r="AA503" t="s">
        <v>21</v>
      </c>
      <c r="AB503" t="s">
        <v>21</v>
      </c>
      <c r="AC503" t="s">
        <v>21</v>
      </c>
      <c r="AD503" s="3" t="s">
        <v>21</v>
      </c>
      <c r="AE503" t="s">
        <v>21</v>
      </c>
      <c r="AF503" t="s">
        <v>21</v>
      </c>
      <c r="AG503">
        <v>30</v>
      </c>
      <c r="AH503">
        <v>30</v>
      </c>
      <c r="AI503">
        <v>30</v>
      </c>
      <c r="AJ503">
        <v>30</v>
      </c>
      <c r="AK503">
        <v>274</v>
      </c>
      <c r="AL503">
        <v>274</v>
      </c>
      <c r="AM503" t="s">
        <v>21</v>
      </c>
      <c r="AN503" t="s">
        <v>21</v>
      </c>
      <c r="AO503">
        <v>18.3</v>
      </c>
      <c r="AP503" t="s">
        <v>1394</v>
      </c>
      <c r="AQ503" t="s">
        <v>21</v>
      </c>
      <c r="AR503" t="b">
        <v>1</v>
      </c>
    </row>
    <row r="504" spans="1:44" x14ac:dyDescent="0.2">
      <c r="A504" t="s">
        <v>1350</v>
      </c>
      <c r="B504" t="s">
        <v>1264</v>
      </c>
      <c r="C504" t="s">
        <v>21</v>
      </c>
      <c r="D504" t="b">
        <v>1</v>
      </c>
      <c r="E504" t="s">
        <v>1175</v>
      </c>
      <c r="F504" t="s">
        <v>21</v>
      </c>
      <c r="G504" t="s">
        <v>21</v>
      </c>
      <c r="H504" t="s">
        <v>1198</v>
      </c>
      <c r="I504" t="s">
        <v>701</v>
      </c>
      <c r="J504" t="s">
        <v>707</v>
      </c>
      <c r="K504" t="s">
        <v>1086</v>
      </c>
      <c r="L504" t="s">
        <v>1278</v>
      </c>
      <c r="M504" s="12">
        <v>3.6650943396226401</v>
      </c>
      <c r="N504" s="12">
        <v>4.0943396226415096</v>
      </c>
      <c r="O504" t="s">
        <v>21</v>
      </c>
      <c r="P504" t="s">
        <v>21</v>
      </c>
      <c r="Q504" t="s">
        <v>1265</v>
      </c>
      <c r="R504" t="s">
        <v>1346</v>
      </c>
      <c r="S504" s="12">
        <v>0.61084905660377298</v>
      </c>
      <c r="T504" s="12">
        <v>0.67688679245282901</v>
      </c>
      <c r="U504" s="12"/>
      <c r="V504" s="12"/>
      <c r="W504" t="s">
        <v>1302</v>
      </c>
      <c r="X504">
        <v>43</v>
      </c>
      <c r="Y504">
        <v>43</v>
      </c>
      <c r="Z504" t="s">
        <v>1399</v>
      </c>
      <c r="AA504" t="b">
        <v>0</v>
      </c>
      <c r="AB504" t="s">
        <v>1349</v>
      </c>
      <c r="AC504" s="16">
        <v>0.58360000000000001</v>
      </c>
      <c r="AD504" s="3" t="s">
        <v>21</v>
      </c>
      <c r="AE504" t="s">
        <v>21</v>
      </c>
      <c r="AF504" t="s">
        <v>21</v>
      </c>
      <c r="AG504">
        <v>30</v>
      </c>
      <c r="AH504">
        <v>30</v>
      </c>
      <c r="AI504">
        <v>30</v>
      </c>
      <c r="AJ504">
        <v>30</v>
      </c>
      <c r="AK504">
        <v>594</v>
      </c>
      <c r="AL504">
        <v>594</v>
      </c>
      <c r="AM504" t="s">
        <v>21</v>
      </c>
      <c r="AN504" t="s">
        <v>21</v>
      </c>
      <c r="AO504">
        <v>18.3</v>
      </c>
      <c r="AP504" t="s">
        <v>1394</v>
      </c>
      <c r="AQ504" t="s">
        <v>21</v>
      </c>
      <c r="AR504" t="b">
        <v>1</v>
      </c>
    </row>
    <row r="505" spans="1:44" x14ac:dyDescent="0.2">
      <c r="A505" t="s">
        <v>1350</v>
      </c>
      <c r="B505" t="s">
        <v>1264</v>
      </c>
      <c r="C505" t="s">
        <v>21</v>
      </c>
      <c r="D505" t="b">
        <v>1</v>
      </c>
      <c r="E505" t="s">
        <v>1154</v>
      </c>
      <c r="F505" t="s">
        <v>21</v>
      </c>
      <c r="G505" t="s">
        <v>21</v>
      </c>
      <c r="H505" t="s">
        <v>1198</v>
      </c>
      <c r="I505" t="s">
        <v>695</v>
      </c>
      <c r="J505" t="s">
        <v>705</v>
      </c>
      <c r="K505" t="s">
        <v>1086</v>
      </c>
      <c r="L505" t="s">
        <v>1278</v>
      </c>
      <c r="M505" s="12">
        <v>0.33653846153846101</v>
      </c>
      <c r="N505" s="12">
        <v>0.64903846153846101</v>
      </c>
      <c r="O505" t="s">
        <v>21</v>
      </c>
      <c r="P505" t="s">
        <v>21</v>
      </c>
      <c r="Q505" t="s">
        <v>1265</v>
      </c>
      <c r="R505" t="s">
        <v>1346</v>
      </c>
      <c r="S505" s="12">
        <v>9.6153846153845798E-2</v>
      </c>
      <c r="T505" s="12">
        <v>0.19230769230769201</v>
      </c>
      <c r="U505" s="12"/>
      <c r="V505" s="12"/>
      <c r="W505" t="s">
        <v>1302</v>
      </c>
      <c r="X505">
        <v>43</v>
      </c>
      <c r="Y505">
        <v>43</v>
      </c>
      <c r="Z505" t="s">
        <v>1399</v>
      </c>
      <c r="AA505" t="s">
        <v>21</v>
      </c>
      <c r="AB505" t="s">
        <v>21</v>
      </c>
      <c r="AC505" t="s">
        <v>21</v>
      </c>
      <c r="AD505" s="3" t="s">
        <v>21</v>
      </c>
      <c r="AE505" t="s">
        <v>21</v>
      </c>
      <c r="AF505" t="s">
        <v>21</v>
      </c>
      <c r="AG505">
        <v>30</v>
      </c>
      <c r="AH505">
        <v>30</v>
      </c>
      <c r="AI505">
        <v>30</v>
      </c>
      <c r="AJ505">
        <v>30</v>
      </c>
      <c r="AK505">
        <v>0</v>
      </c>
      <c r="AL505">
        <v>0</v>
      </c>
      <c r="AM505" t="s">
        <v>21</v>
      </c>
      <c r="AN505" t="s">
        <v>21</v>
      </c>
      <c r="AO505">
        <v>18.3</v>
      </c>
      <c r="AP505" t="s">
        <v>1394</v>
      </c>
      <c r="AQ505" t="s">
        <v>21</v>
      </c>
      <c r="AR505" t="b">
        <v>1</v>
      </c>
    </row>
    <row r="506" spans="1:44" x14ac:dyDescent="0.2">
      <c r="A506" t="s">
        <v>1350</v>
      </c>
      <c r="B506" t="s">
        <v>1264</v>
      </c>
      <c r="C506" t="s">
        <v>21</v>
      </c>
      <c r="D506" t="b">
        <v>1</v>
      </c>
      <c r="E506" t="s">
        <v>1154</v>
      </c>
      <c r="F506" t="s">
        <v>21</v>
      </c>
      <c r="G506" t="s">
        <v>21</v>
      </c>
      <c r="H506" t="s">
        <v>1198</v>
      </c>
      <c r="I506" t="s">
        <v>698</v>
      </c>
      <c r="J506" t="s">
        <v>706</v>
      </c>
      <c r="K506" t="s">
        <v>1086</v>
      </c>
      <c r="L506" t="s">
        <v>1278</v>
      </c>
      <c r="M506" s="12">
        <v>0.21634615384615299</v>
      </c>
      <c r="N506" s="12">
        <v>0.240384615384614</v>
      </c>
      <c r="O506" t="s">
        <v>21</v>
      </c>
      <c r="P506" t="s">
        <v>21</v>
      </c>
      <c r="Q506" t="s">
        <v>1265</v>
      </c>
      <c r="R506" t="s">
        <v>1346</v>
      </c>
      <c r="S506" s="12">
        <v>0</v>
      </c>
      <c r="T506" s="12">
        <v>9.6153846153846298E-2</v>
      </c>
      <c r="U506" s="12"/>
      <c r="V506" s="12"/>
      <c r="W506" t="s">
        <v>1302</v>
      </c>
      <c r="X506">
        <v>43</v>
      </c>
      <c r="Y506">
        <v>43</v>
      </c>
      <c r="Z506" t="s">
        <v>1399</v>
      </c>
      <c r="AA506" t="s">
        <v>21</v>
      </c>
      <c r="AB506" t="s">
        <v>21</v>
      </c>
      <c r="AC506" t="s">
        <v>21</v>
      </c>
      <c r="AD506" s="3" t="s">
        <v>21</v>
      </c>
      <c r="AE506" t="s">
        <v>21</v>
      </c>
      <c r="AF506" t="s">
        <v>21</v>
      </c>
      <c r="AG506">
        <v>30</v>
      </c>
      <c r="AH506">
        <v>30</v>
      </c>
      <c r="AI506">
        <v>30</v>
      </c>
      <c r="AJ506">
        <v>30</v>
      </c>
      <c r="AK506">
        <v>92</v>
      </c>
      <c r="AL506">
        <v>92</v>
      </c>
      <c r="AM506" t="s">
        <v>21</v>
      </c>
      <c r="AN506" t="s">
        <v>21</v>
      </c>
      <c r="AO506">
        <v>18.3</v>
      </c>
      <c r="AP506" t="s">
        <v>1394</v>
      </c>
      <c r="AQ506" t="s">
        <v>21</v>
      </c>
      <c r="AR506" t="b">
        <v>1</v>
      </c>
    </row>
    <row r="507" spans="1:44" x14ac:dyDescent="0.2">
      <c r="A507" t="s">
        <v>1350</v>
      </c>
      <c r="B507" t="s">
        <v>1264</v>
      </c>
      <c r="C507" t="s">
        <v>21</v>
      </c>
      <c r="D507" t="b">
        <v>1</v>
      </c>
      <c r="E507" t="s">
        <v>1154</v>
      </c>
      <c r="F507" t="s">
        <v>21</v>
      </c>
      <c r="G507" t="s">
        <v>21</v>
      </c>
      <c r="H507" t="s">
        <v>1198</v>
      </c>
      <c r="I507" t="s">
        <v>703</v>
      </c>
      <c r="J507" t="s">
        <v>708</v>
      </c>
      <c r="K507" t="s">
        <v>1086</v>
      </c>
      <c r="L507" t="s">
        <v>1278</v>
      </c>
      <c r="M507" s="12">
        <v>2.0432692307692299</v>
      </c>
      <c r="N507" s="12">
        <v>2.1875</v>
      </c>
      <c r="O507" t="s">
        <v>21</v>
      </c>
      <c r="P507" t="s">
        <v>21</v>
      </c>
      <c r="Q507" t="s">
        <v>1265</v>
      </c>
      <c r="R507" t="s">
        <v>1346</v>
      </c>
      <c r="S507" s="12">
        <v>0.40865384615384598</v>
      </c>
      <c r="T507" s="12">
        <v>0.36057692307692302</v>
      </c>
      <c r="U507" s="12"/>
      <c r="V507" s="12"/>
      <c r="W507" t="s">
        <v>1302</v>
      </c>
      <c r="X507">
        <v>43</v>
      </c>
      <c r="Y507">
        <v>43</v>
      </c>
      <c r="Z507" t="s">
        <v>1399</v>
      </c>
      <c r="AA507" t="s">
        <v>21</v>
      </c>
      <c r="AB507" t="s">
        <v>21</v>
      </c>
      <c r="AC507" t="s">
        <v>21</v>
      </c>
      <c r="AD507" s="3" t="s">
        <v>21</v>
      </c>
      <c r="AE507" t="s">
        <v>21</v>
      </c>
      <c r="AF507" t="s">
        <v>21</v>
      </c>
      <c r="AG507">
        <v>30</v>
      </c>
      <c r="AH507">
        <v>30</v>
      </c>
      <c r="AI507">
        <v>30</v>
      </c>
      <c r="AJ507">
        <v>30</v>
      </c>
      <c r="AK507">
        <v>274</v>
      </c>
      <c r="AL507">
        <v>274</v>
      </c>
      <c r="AM507" t="s">
        <v>21</v>
      </c>
      <c r="AN507" t="s">
        <v>21</v>
      </c>
      <c r="AO507">
        <v>18.3</v>
      </c>
      <c r="AP507" t="s">
        <v>1394</v>
      </c>
      <c r="AQ507" t="s">
        <v>21</v>
      </c>
      <c r="AR507" t="b">
        <v>1</v>
      </c>
    </row>
    <row r="508" spans="1:44" x14ac:dyDescent="0.2">
      <c r="A508" t="s">
        <v>1350</v>
      </c>
      <c r="B508" t="s">
        <v>1264</v>
      </c>
      <c r="C508" t="s">
        <v>21</v>
      </c>
      <c r="D508" t="b">
        <v>1</v>
      </c>
      <c r="E508" t="s">
        <v>1154</v>
      </c>
      <c r="F508" t="s">
        <v>21</v>
      </c>
      <c r="G508" t="s">
        <v>21</v>
      </c>
      <c r="H508" t="s">
        <v>1198</v>
      </c>
      <c r="I508" t="s">
        <v>701</v>
      </c>
      <c r="J508" t="s">
        <v>707</v>
      </c>
      <c r="K508" t="s">
        <v>1086</v>
      </c>
      <c r="L508" t="s">
        <v>1278</v>
      </c>
      <c r="M508" s="12">
        <v>2.9807692307692299</v>
      </c>
      <c r="N508" s="12">
        <v>3.9423076923076898</v>
      </c>
      <c r="O508" t="s">
        <v>21</v>
      </c>
      <c r="P508" t="s">
        <v>21</v>
      </c>
      <c r="Q508" t="s">
        <v>1265</v>
      </c>
      <c r="R508" t="s">
        <v>1346</v>
      </c>
      <c r="S508" s="12">
        <v>1.2259615384615401</v>
      </c>
      <c r="T508" s="12">
        <v>1.3701923076923099</v>
      </c>
      <c r="U508" s="12"/>
      <c r="V508" s="12"/>
      <c r="W508" t="s">
        <v>1302</v>
      </c>
      <c r="X508">
        <v>43</v>
      </c>
      <c r="Y508">
        <v>43</v>
      </c>
      <c r="Z508" t="s">
        <v>1399</v>
      </c>
      <c r="AA508" t="b">
        <v>0</v>
      </c>
      <c r="AB508" t="s">
        <v>1349</v>
      </c>
      <c r="AC508" s="16">
        <v>0.9597</v>
      </c>
      <c r="AD508" s="3" t="s">
        <v>21</v>
      </c>
      <c r="AE508" t="s">
        <v>21</v>
      </c>
      <c r="AF508" t="s">
        <v>21</v>
      </c>
      <c r="AG508">
        <v>30</v>
      </c>
      <c r="AH508">
        <v>30</v>
      </c>
      <c r="AI508">
        <v>30</v>
      </c>
      <c r="AJ508">
        <v>30</v>
      </c>
      <c r="AK508">
        <v>594</v>
      </c>
      <c r="AL508">
        <v>594</v>
      </c>
      <c r="AM508" t="s">
        <v>21</v>
      </c>
      <c r="AN508" t="s">
        <v>21</v>
      </c>
      <c r="AO508">
        <v>18.3</v>
      </c>
      <c r="AP508" t="s">
        <v>1394</v>
      </c>
      <c r="AQ508" t="s">
        <v>21</v>
      </c>
      <c r="AR508" t="b">
        <v>1</v>
      </c>
    </row>
    <row r="509" spans="1:44" x14ac:dyDescent="0.2">
      <c r="A509" t="s">
        <v>1350</v>
      </c>
      <c r="B509" t="s">
        <v>1264</v>
      </c>
      <c r="C509" t="s">
        <v>21</v>
      </c>
      <c r="D509" t="b">
        <v>1</v>
      </c>
      <c r="E509" t="s">
        <v>1126</v>
      </c>
      <c r="F509" t="s">
        <v>21</v>
      </c>
      <c r="G509" t="s">
        <v>21</v>
      </c>
      <c r="H509" t="s">
        <v>1198</v>
      </c>
      <c r="I509" t="s">
        <v>695</v>
      </c>
      <c r="J509" t="s">
        <v>705</v>
      </c>
      <c r="K509" t="s">
        <v>1086</v>
      </c>
      <c r="L509" t="s">
        <v>1278</v>
      </c>
      <c r="M509" s="12">
        <v>3.6945812807881902E-3</v>
      </c>
      <c r="N509" s="12">
        <v>8.6206896551724206E-3</v>
      </c>
      <c r="O509" t="s">
        <v>21</v>
      </c>
      <c r="P509" t="s">
        <v>21</v>
      </c>
      <c r="Q509" t="s">
        <v>1265</v>
      </c>
      <c r="R509" t="s">
        <v>1346</v>
      </c>
      <c r="S509" s="12">
        <v>0</v>
      </c>
      <c r="T509" s="12">
        <v>4.92610837438424E-3</v>
      </c>
      <c r="U509" s="12"/>
      <c r="V509" s="12"/>
      <c r="W509" t="s">
        <v>1302</v>
      </c>
      <c r="X509">
        <v>43</v>
      </c>
      <c r="Y509">
        <v>43</v>
      </c>
      <c r="Z509" t="s">
        <v>1399</v>
      </c>
      <c r="AA509" t="s">
        <v>21</v>
      </c>
      <c r="AB509" t="s">
        <v>21</v>
      </c>
      <c r="AC509" t="s">
        <v>21</v>
      </c>
      <c r="AD509" s="3" t="s">
        <v>21</v>
      </c>
      <c r="AE509" t="s">
        <v>21</v>
      </c>
      <c r="AF509" t="s">
        <v>21</v>
      </c>
      <c r="AG509">
        <v>30</v>
      </c>
      <c r="AH509">
        <v>30</v>
      </c>
      <c r="AI509">
        <v>30</v>
      </c>
      <c r="AJ509">
        <v>30</v>
      </c>
      <c r="AK509">
        <v>0</v>
      </c>
      <c r="AL509">
        <v>0</v>
      </c>
      <c r="AM509" t="s">
        <v>21</v>
      </c>
      <c r="AN509" t="s">
        <v>21</v>
      </c>
      <c r="AO509">
        <v>18.3</v>
      </c>
      <c r="AP509" t="s">
        <v>1394</v>
      </c>
      <c r="AQ509" t="s">
        <v>21</v>
      </c>
      <c r="AR509" t="b">
        <v>1</v>
      </c>
    </row>
    <row r="510" spans="1:44" x14ac:dyDescent="0.2">
      <c r="A510" t="s">
        <v>1350</v>
      </c>
      <c r="B510" t="s">
        <v>1264</v>
      </c>
      <c r="C510" t="s">
        <v>21</v>
      </c>
      <c r="D510" t="b">
        <v>1</v>
      </c>
      <c r="E510" t="s">
        <v>1126</v>
      </c>
      <c r="F510" t="s">
        <v>21</v>
      </c>
      <c r="G510" t="s">
        <v>21</v>
      </c>
      <c r="H510" t="s">
        <v>1198</v>
      </c>
      <c r="I510" t="s">
        <v>698</v>
      </c>
      <c r="J510" t="s">
        <v>706</v>
      </c>
      <c r="K510" t="s">
        <v>1086</v>
      </c>
      <c r="L510" t="s">
        <v>1278</v>
      </c>
      <c r="M510" s="12">
        <v>3.0788177339901499E-2</v>
      </c>
      <c r="N510" s="12">
        <v>4.67980295566503E-2</v>
      </c>
      <c r="O510" t="s">
        <v>21</v>
      </c>
      <c r="P510" t="s">
        <v>21</v>
      </c>
      <c r="Q510" t="s">
        <v>1265</v>
      </c>
      <c r="R510" t="s">
        <v>1346</v>
      </c>
      <c r="S510" s="12">
        <v>1.47783251231527E-2</v>
      </c>
      <c r="T510" s="12">
        <v>2.2167487684729099E-2</v>
      </c>
      <c r="U510" s="12"/>
      <c r="V510" s="12"/>
      <c r="W510" t="s">
        <v>1302</v>
      </c>
      <c r="X510">
        <v>43</v>
      </c>
      <c r="Y510">
        <v>43</v>
      </c>
      <c r="Z510" t="s">
        <v>1399</v>
      </c>
      <c r="AA510" t="s">
        <v>21</v>
      </c>
      <c r="AB510" t="s">
        <v>21</v>
      </c>
      <c r="AC510" t="s">
        <v>21</v>
      </c>
      <c r="AD510" s="3" t="s">
        <v>21</v>
      </c>
      <c r="AE510" t="s">
        <v>21</v>
      </c>
      <c r="AF510" t="s">
        <v>21</v>
      </c>
      <c r="AG510">
        <v>30</v>
      </c>
      <c r="AH510">
        <v>30</v>
      </c>
      <c r="AI510">
        <v>30</v>
      </c>
      <c r="AJ510">
        <v>30</v>
      </c>
      <c r="AK510">
        <v>92</v>
      </c>
      <c r="AL510">
        <v>92</v>
      </c>
      <c r="AM510" t="s">
        <v>21</v>
      </c>
      <c r="AN510" t="s">
        <v>21</v>
      </c>
      <c r="AO510">
        <v>18.3</v>
      </c>
      <c r="AP510" t="s">
        <v>1394</v>
      </c>
      <c r="AQ510" t="s">
        <v>21</v>
      </c>
      <c r="AR510" t="b">
        <v>1</v>
      </c>
    </row>
    <row r="511" spans="1:44" x14ac:dyDescent="0.2">
      <c r="A511" t="s">
        <v>1350</v>
      </c>
      <c r="B511" t="s">
        <v>1264</v>
      </c>
      <c r="C511" t="s">
        <v>21</v>
      </c>
      <c r="D511" t="b">
        <v>1</v>
      </c>
      <c r="E511" t="s">
        <v>1126</v>
      </c>
      <c r="F511" t="s">
        <v>21</v>
      </c>
      <c r="G511" t="s">
        <v>21</v>
      </c>
      <c r="H511" t="s">
        <v>1198</v>
      </c>
      <c r="I511" t="s">
        <v>703</v>
      </c>
      <c r="J511" t="s">
        <v>708</v>
      </c>
      <c r="K511" t="s">
        <v>1086</v>
      </c>
      <c r="L511" t="s">
        <v>1278</v>
      </c>
      <c r="M511" s="12">
        <v>0.17487684729063999</v>
      </c>
      <c r="N511" s="12">
        <v>0.15763546798029601</v>
      </c>
      <c r="O511" t="s">
        <v>21</v>
      </c>
      <c r="P511" t="s">
        <v>21</v>
      </c>
      <c r="Q511" t="s">
        <v>1265</v>
      </c>
      <c r="R511" t="s">
        <v>1346</v>
      </c>
      <c r="S511" s="12">
        <v>6.8965517241379407E-2</v>
      </c>
      <c r="T511" s="12">
        <v>4.1871921182266E-2</v>
      </c>
      <c r="U511" s="12"/>
      <c r="V511" s="12"/>
      <c r="W511" t="s">
        <v>1302</v>
      </c>
      <c r="X511">
        <v>43</v>
      </c>
      <c r="Y511">
        <v>43</v>
      </c>
      <c r="Z511" t="s">
        <v>1399</v>
      </c>
      <c r="AA511" t="s">
        <v>21</v>
      </c>
      <c r="AB511" t="s">
        <v>21</v>
      </c>
      <c r="AC511" t="s">
        <v>21</v>
      </c>
      <c r="AD511" s="3" t="s">
        <v>21</v>
      </c>
      <c r="AE511" t="s">
        <v>21</v>
      </c>
      <c r="AF511" t="s">
        <v>21</v>
      </c>
      <c r="AG511">
        <v>30</v>
      </c>
      <c r="AH511">
        <v>30</v>
      </c>
      <c r="AI511">
        <v>30</v>
      </c>
      <c r="AJ511">
        <v>30</v>
      </c>
      <c r="AK511">
        <v>274</v>
      </c>
      <c r="AL511">
        <v>274</v>
      </c>
      <c r="AM511" t="s">
        <v>21</v>
      </c>
      <c r="AN511" t="s">
        <v>21</v>
      </c>
      <c r="AO511">
        <v>18.3</v>
      </c>
      <c r="AP511" t="s">
        <v>1394</v>
      </c>
      <c r="AQ511" t="s">
        <v>21</v>
      </c>
      <c r="AR511" t="b">
        <v>1</v>
      </c>
    </row>
    <row r="512" spans="1:44" x14ac:dyDescent="0.2">
      <c r="A512" t="s">
        <v>1350</v>
      </c>
      <c r="B512" t="s">
        <v>1264</v>
      </c>
      <c r="C512" t="s">
        <v>21</v>
      </c>
      <c r="D512" t="b">
        <v>1</v>
      </c>
      <c r="E512" t="s">
        <v>1126</v>
      </c>
      <c r="F512" t="s">
        <v>21</v>
      </c>
      <c r="G512" t="s">
        <v>21</v>
      </c>
      <c r="H512" t="s">
        <v>1198</v>
      </c>
      <c r="I512" t="s">
        <v>701</v>
      </c>
      <c r="J512" t="s">
        <v>707</v>
      </c>
      <c r="K512" t="s">
        <v>1086</v>
      </c>
      <c r="L512" t="s">
        <v>1278</v>
      </c>
      <c r="M512" s="12">
        <v>0.16995073891625601</v>
      </c>
      <c r="N512" s="12">
        <v>8.8669950738916203E-2</v>
      </c>
      <c r="O512" t="s">
        <v>21</v>
      </c>
      <c r="P512" t="s">
        <v>21</v>
      </c>
      <c r="Q512" t="s">
        <v>1265</v>
      </c>
      <c r="R512" t="s">
        <v>1346</v>
      </c>
      <c r="S512" s="12">
        <v>6.6502463054187305E-2</v>
      </c>
      <c r="T512" s="12">
        <v>5.7881773399014798E-2</v>
      </c>
      <c r="U512" s="12"/>
      <c r="V512" s="12"/>
      <c r="W512" t="s">
        <v>1302</v>
      </c>
      <c r="X512">
        <v>43</v>
      </c>
      <c r="Y512">
        <v>43</v>
      </c>
      <c r="Z512" t="s">
        <v>1399</v>
      </c>
      <c r="AA512" t="b">
        <v>0</v>
      </c>
      <c r="AB512" t="s">
        <v>1349</v>
      </c>
      <c r="AC512">
        <v>0.95840000000000003</v>
      </c>
      <c r="AD512" s="3" t="s">
        <v>21</v>
      </c>
      <c r="AE512" t="s">
        <v>21</v>
      </c>
      <c r="AF512" t="s">
        <v>21</v>
      </c>
      <c r="AG512">
        <v>30</v>
      </c>
      <c r="AH512">
        <v>30</v>
      </c>
      <c r="AI512">
        <v>30</v>
      </c>
      <c r="AJ512">
        <v>30</v>
      </c>
      <c r="AK512">
        <v>594</v>
      </c>
      <c r="AL512">
        <v>594</v>
      </c>
      <c r="AM512" t="s">
        <v>21</v>
      </c>
      <c r="AN512" t="s">
        <v>21</v>
      </c>
      <c r="AO512">
        <v>18.3</v>
      </c>
      <c r="AP512" t="s">
        <v>1394</v>
      </c>
      <c r="AQ512" t="s">
        <v>21</v>
      </c>
      <c r="AR512" t="b">
        <v>1</v>
      </c>
    </row>
    <row r="513" spans="1:46" x14ac:dyDescent="0.2">
      <c r="A513" t="s">
        <v>1350</v>
      </c>
      <c r="B513" t="s">
        <v>1264</v>
      </c>
      <c r="C513" t="s">
        <v>21</v>
      </c>
      <c r="D513" t="b">
        <v>1</v>
      </c>
      <c r="E513" t="s">
        <v>1113</v>
      </c>
      <c r="F513" t="s">
        <v>21</v>
      </c>
      <c r="G513" t="s">
        <v>21</v>
      </c>
      <c r="H513" t="s">
        <v>1198</v>
      </c>
      <c r="I513" t="s">
        <v>698</v>
      </c>
      <c r="J513" t="s">
        <v>706</v>
      </c>
      <c r="K513" t="s">
        <v>1086</v>
      </c>
      <c r="L513" t="s">
        <v>1278</v>
      </c>
      <c r="M513" s="12">
        <v>6.4267352185090098E-3</v>
      </c>
      <c r="N513" s="12">
        <v>3.0848329048843398E-3</v>
      </c>
      <c r="O513" t="s">
        <v>21</v>
      </c>
      <c r="P513" t="s">
        <v>21</v>
      </c>
      <c r="Q513" t="s">
        <v>1265</v>
      </c>
      <c r="R513" t="s">
        <v>1346</v>
      </c>
      <c r="S513" s="12">
        <v>3.59897172236504E-3</v>
      </c>
      <c r="T513" s="12">
        <v>1.5424164524421599E-3</v>
      </c>
      <c r="U513" s="12"/>
      <c r="V513" s="12"/>
      <c r="W513" t="s">
        <v>1302</v>
      </c>
      <c r="X513">
        <v>43</v>
      </c>
      <c r="Y513">
        <v>43</v>
      </c>
      <c r="Z513" t="s">
        <v>1399</v>
      </c>
      <c r="AA513" s="3" t="s">
        <v>21</v>
      </c>
      <c r="AB513" s="3" t="s">
        <v>21</v>
      </c>
      <c r="AC513" s="3" t="s">
        <v>21</v>
      </c>
      <c r="AD513" s="3" t="s">
        <v>21</v>
      </c>
      <c r="AE513" t="s">
        <v>21</v>
      </c>
      <c r="AF513" t="s">
        <v>21</v>
      </c>
      <c r="AG513">
        <v>30</v>
      </c>
      <c r="AH513">
        <v>30</v>
      </c>
      <c r="AI513">
        <v>30</v>
      </c>
      <c r="AJ513">
        <v>30</v>
      </c>
      <c r="AK513">
        <v>92</v>
      </c>
      <c r="AL513">
        <v>92</v>
      </c>
      <c r="AM513" t="s">
        <v>21</v>
      </c>
      <c r="AN513" t="s">
        <v>21</v>
      </c>
      <c r="AO513">
        <v>18.3</v>
      </c>
      <c r="AP513" t="s">
        <v>1394</v>
      </c>
      <c r="AQ513" t="s">
        <v>21</v>
      </c>
      <c r="AR513" t="b">
        <v>1</v>
      </c>
    </row>
    <row r="514" spans="1:46" x14ac:dyDescent="0.2">
      <c r="A514" t="s">
        <v>1350</v>
      </c>
      <c r="B514" t="s">
        <v>1264</v>
      </c>
      <c r="C514" t="s">
        <v>21</v>
      </c>
      <c r="D514" t="b">
        <v>1</v>
      </c>
      <c r="E514" t="s">
        <v>1113</v>
      </c>
      <c r="F514" t="s">
        <v>21</v>
      </c>
      <c r="G514" t="s">
        <v>21</v>
      </c>
      <c r="H514" t="s">
        <v>1198</v>
      </c>
      <c r="I514" t="s">
        <v>703</v>
      </c>
      <c r="J514" t="s">
        <v>708</v>
      </c>
      <c r="K514" t="s">
        <v>1086</v>
      </c>
      <c r="L514" t="s">
        <v>1278</v>
      </c>
      <c r="M514" s="12">
        <v>5.6041131105398503E-2</v>
      </c>
      <c r="N514" s="12">
        <v>2.7763496143958899E-2</v>
      </c>
      <c r="O514" t="s">
        <v>21</v>
      </c>
      <c r="P514" t="s">
        <v>21</v>
      </c>
      <c r="Q514" t="s">
        <v>1265</v>
      </c>
      <c r="R514" t="s">
        <v>1346</v>
      </c>
      <c r="S514" s="12">
        <v>2.2365038560411301E-2</v>
      </c>
      <c r="T514" s="12">
        <v>1.9280205655526999E-2</v>
      </c>
      <c r="U514" s="12"/>
      <c r="V514" s="12"/>
      <c r="W514" t="s">
        <v>1302</v>
      </c>
      <c r="X514">
        <v>43</v>
      </c>
      <c r="Y514">
        <v>43</v>
      </c>
      <c r="Z514" t="s">
        <v>1399</v>
      </c>
      <c r="AA514" s="3" t="s">
        <v>21</v>
      </c>
      <c r="AB514" s="3" t="s">
        <v>21</v>
      </c>
      <c r="AC514" s="3" t="s">
        <v>21</v>
      </c>
      <c r="AD514" s="3" t="s">
        <v>21</v>
      </c>
      <c r="AE514" t="s">
        <v>21</v>
      </c>
      <c r="AF514" t="s">
        <v>21</v>
      </c>
      <c r="AG514">
        <v>30</v>
      </c>
      <c r="AH514">
        <v>30</v>
      </c>
      <c r="AI514">
        <v>30</v>
      </c>
      <c r="AJ514">
        <v>30</v>
      </c>
      <c r="AK514">
        <v>274</v>
      </c>
      <c r="AL514">
        <v>274</v>
      </c>
      <c r="AM514" t="s">
        <v>21</v>
      </c>
      <c r="AN514" t="s">
        <v>21</v>
      </c>
      <c r="AO514">
        <v>18.3</v>
      </c>
      <c r="AP514" t="s">
        <v>1394</v>
      </c>
      <c r="AQ514" t="s">
        <v>21</v>
      </c>
      <c r="AR514" t="b">
        <v>1</v>
      </c>
    </row>
    <row r="515" spans="1:46" x14ac:dyDescent="0.2">
      <c r="A515" t="s">
        <v>1350</v>
      </c>
      <c r="B515" t="s">
        <v>1264</v>
      </c>
      <c r="C515" t="s">
        <v>21</v>
      </c>
      <c r="D515" t="b">
        <v>1</v>
      </c>
      <c r="E515" t="s">
        <v>1113</v>
      </c>
      <c r="F515" t="s">
        <v>21</v>
      </c>
      <c r="G515" t="s">
        <v>21</v>
      </c>
      <c r="H515" t="s">
        <v>1198</v>
      </c>
      <c r="I515" t="s">
        <v>701</v>
      </c>
      <c r="J515" t="s">
        <v>707</v>
      </c>
      <c r="K515" t="s">
        <v>1086</v>
      </c>
      <c r="L515" t="s">
        <v>1278</v>
      </c>
      <c r="M515" s="12">
        <v>3.2390745501285401E-2</v>
      </c>
      <c r="N515" s="12">
        <v>4.8586118251927997E-2</v>
      </c>
      <c r="O515" t="s">
        <v>21</v>
      </c>
      <c r="P515" t="s">
        <v>21</v>
      </c>
      <c r="Q515" t="s">
        <v>1265</v>
      </c>
      <c r="R515" t="s">
        <v>1346</v>
      </c>
      <c r="S515">
        <v>2.2365038560411301E-2</v>
      </c>
      <c r="T515">
        <v>2.6221079691516699E-2</v>
      </c>
      <c r="W515" t="s">
        <v>1302</v>
      </c>
      <c r="X515">
        <v>43</v>
      </c>
      <c r="Y515">
        <v>43</v>
      </c>
      <c r="Z515" t="s">
        <v>1399</v>
      </c>
      <c r="AA515" t="b">
        <v>0</v>
      </c>
      <c r="AB515" t="s">
        <v>1349</v>
      </c>
      <c r="AC515">
        <v>0.72070000000000001</v>
      </c>
      <c r="AE515" t="s">
        <v>21</v>
      </c>
      <c r="AF515" t="s">
        <v>21</v>
      </c>
      <c r="AG515">
        <v>30</v>
      </c>
      <c r="AH515">
        <v>30</v>
      </c>
      <c r="AI515">
        <v>30</v>
      </c>
      <c r="AJ515">
        <v>30</v>
      </c>
      <c r="AK515">
        <v>594</v>
      </c>
      <c r="AL515">
        <v>594</v>
      </c>
      <c r="AM515" t="s">
        <v>21</v>
      </c>
      <c r="AN515" t="s">
        <v>21</v>
      </c>
      <c r="AO515">
        <v>18.3</v>
      </c>
      <c r="AP515" t="s">
        <v>1394</v>
      </c>
      <c r="AQ515" t="s">
        <v>21</v>
      </c>
      <c r="AR515" t="b">
        <v>1</v>
      </c>
    </row>
    <row r="516" spans="1:46" x14ac:dyDescent="0.2">
      <c r="A516" t="s">
        <v>1331</v>
      </c>
      <c r="B516" t="s">
        <v>1264</v>
      </c>
      <c r="C516" t="s">
        <v>21</v>
      </c>
      <c r="D516" t="b">
        <v>1</v>
      </c>
      <c r="E516" t="s">
        <v>1168</v>
      </c>
      <c r="F516" t="s">
        <v>21</v>
      </c>
      <c r="G516" t="s">
        <v>1284</v>
      </c>
      <c r="H516" t="s">
        <v>1198</v>
      </c>
      <c r="I516" t="s">
        <v>21</v>
      </c>
      <c r="J516" t="s">
        <v>21</v>
      </c>
      <c r="K516" t="s">
        <v>1086</v>
      </c>
      <c r="L516" t="s">
        <v>1278</v>
      </c>
      <c r="M516" s="12">
        <v>24.918032786885298</v>
      </c>
      <c r="N516" s="12">
        <v>55.956284153005498</v>
      </c>
      <c r="O516" t="s">
        <v>21</v>
      </c>
      <c r="P516" t="s">
        <v>21</v>
      </c>
      <c r="Q516" t="s">
        <v>1265</v>
      </c>
      <c r="R516" t="s">
        <v>1351</v>
      </c>
      <c r="S516">
        <v>2.6229508196721301</v>
      </c>
      <c r="T516">
        <v>4.8087431693988698</v>
      </c>
      <c r="W516" t="s">
        <v>1302</v>
      </c>
      <c r="X516">
        <v>72</v>
      </c>
      <c r="Y516">
        <v>72</v>
      </c>
      <c r="Z516" t="s">
        <v>1352</v>
      </c>
      <c r="AA516" t="b">
        <v>1</v>
      </c>
      <c r="AB516" t="s">
        <v>1269</v>
      </c>
      <c r="AC516" t="s">
        <v>21</v>
      </c>
      <c r="AD516" t="s">
        <v>21</v>
      </c>
      <c r="AE516" t="s">
        <v>21</v>
      </c>
      <c r="AF516" t="s">
        <v>21</v>
      </c>
      <c r="AG516">
        <v>34.25</v>
      </c>
      <c r="AH516">
        <v>34.25</v>
      </c>
      <c r="AI516">
        <v>34.25</v>
      </c>
      <c r="AJ516">
        <v>34.25</v>
      </c>
      <c r="AK516">
        <v>730</v>
      </c>
      <c r="AL516" t="s">
        <v>21</v>
      </c>
      <c r="AM516" t="s">
        <v>21</v>
      </c>
      <c r="AN516" t="s">
        <v>21</v>
      </c>
      <c r="AO516" t="s">
        <v>21</v>
      </c>
      <c r="AP516" t="s">
        <v>21</v>
      </c>
      <c r="AQ516" t="s">
        <v>21</v>
      </c>
      <c r="AR516" t="b">
        <v>1</v>
      </c>
    </row>
    <row r="517" spans="1:46" x14ac:dyDescent="0.2">
      <c r="A517" t="s">
        <v>1331</v>
      </c>
      <c r="B517" t="s">
        <v>1264</v>
      </c>
      <c r="C517" t="s">
        <v>21</v>
      </c>
      <c r="D517" t="b">
        <v>1</v>
      </c>
      <c r="E517" t="s">
        <v>1168</v>
      </c>
      <c r="F517" t="s">
        <v>21</v>
      </c>
      <c r="G517" t="s">
        <v>1288</v>
      </c>
      <c r="H517" t="s">
        <v>1198</v>
      </c>
      <c r="I517" t="s">
        <v>21</v>
      </c>
      <c r="J517" t="s">
        <v>21</v>
      </c>
      <c r="K517" t="s">
        <v>1086</v>
      </c>
      <c r="L517" t="s">
        <v>1278</v>
      </c>
      <c r="M517" s="12">
        <v>12.258064516129</v>
      </c>
      <c r="N517" s="12">
        <v>19.354838709677399</v>
      </c>
      <c r="O517" t="s">
        <v>21</v>
      </c>
      <c r="P517" t="s">
        <v>21</v>
      </c>
      <c r="Q517" t="s">
        <v>1265</v>
      </c>
      <c r="R517" t="s">
        <v>1351</v>
      </c>
      <c r="S517">
        <v>1.0752688172042999</v>
      </c>
      <c r="T517">
        <v>1.72043010752688</v>
      </c>
      <c r="W517" t="s">
        <v>1302</v>
      </c>
      <c r="X517">
        <v>72</v>
      </c>
      <c r="Y517">
        <v>72</v>
      </c>
      <c r="Z517" t="s">
        <v>1352</v>
      </c>
      <c r="AA517" t="b">
        <v>1</v>
      </c>
      <c r="AB517" t="s">
        <v>1269</v>
      </c>
      <c r="AC517" t="s">
        <v>21</v>
      </c>
      <c r="AD517" t="s">
        <v>21</v>
      </c>
      <c r="AE517" t="s">
        <v>21</v>
      </c>
      <c r="AF517" t="s">
        <v>21</v>
      </c>
      <c r="AG517">
        <v>34.25</v>
      </c>
      <c r="AH517">
        <v>34.25</v>
      </c>
      <c r="AI517">
        <v>34.25</v>
      </c>
      <c r="AJ517">
        <v>34.25</v>
      </c>
      <c r="AK517">
        <v>730</v>
      </c>
      <c r="AL517" t="s">
        <v>21</v>
      </c>
      <c r="AM517" t="s">
        <v>21</v>
      </c>
      <c r="AN517" t="s">
        <v>21</v>
      </c>
      <c r="AO517" t="s">
        <v>21</v>
      </c>
      <c r="AP517" t="s">
        <v>21</v>
      </c>
      <c r="AQ517" t="s">
        <v>21</v>
      </c>
      <c r="AR517" t="b">
        <v>1</v>
      </c>
    </row>
    <row r="518" spans="1:46" ht="16" x14ac:dyDescent="0.2">
      <c r="A518" s="7" t="s">
        <v>1544</v>
      </c>
      <c r="B518" t="s">
        <v>1264</v>
      </c>
      <c r="C518" t="s">
        <v>21</v>
      </c>
      <c r="D518" t="b">
        <v>0</v>
      </c>
      <c r="E518" t="s">
        <v>1150</v>
      </c>
      <c r="F518" t="s">
        <v>21</v>
      </c>
      <c r="G518" t="s">
        <v>1284</v>
      </c>
      <c r="H518" t="s">
        <v>1198</v>
      </c>
      <c r="I518" t="s">
        <v>703</v>
      </c>
      <c r="J518" t="s">
        <v>708</v>
      </c>
      <c r="K518" t="s">
        <v>1086</v>
      </c>
      <c r="L518" t="s">
        <v>1278</v>
      </c>
      <c r="M518">
        <v>10.1204819277108</v>
      </c>
      <c r="N518">
        <v>14.7289156626506</v>
      </c>
      <c r="O518" t="s">
        <v>21</v>
      </c>
      <c r="P518" t="s">
        <v>21</v>
      </c>
      <c r="Q518" t="s">
        <v>1265</v>
      </c>
      <c r="R518" t="s">
        <v>1466</v>
      </c>
      <c r="S518">
        <v>0.72289156626506201</v>
      </c>
      <c r="T518">
        <v>0.99397590361445898</v>
      </c>
      <c r="W518" t="s">
        <v>1302</v>
      </c>
      <c r="X518">
        <v>90</v>
      </c>
      <c r="Y518">
        <v>90</v>
      </c>
      <c r="Z518" t="s">
        <v>1470</v>
      </c>
      <c r="AA518" t="b">
        <v>1</v>
      </c>
      <c r="AB518" t="s">
        <v>1455</v>
      </c>
      <c r="AC518" t="s">
        <v>21</v>
      </c>
      <c r="AD518" t="s">
        <v>21</v>
      </c>
      <c r="AE518" t="s">
        <v>21</v>
      </c>
      <c r="AF518" t="s">
        <v>21</v>
      </c>
      <c r="AG518">
        <v>30</v>
      </c>
      <c r="AH518">
        <v>30</v>
      </c>
      <c r="AI518">
        <v>30</v>
      </c>
      <c r="AJ518">
        <v>30</v>
      </c>
      <c r="AK518" s="7"/>
      <c r="AL518" t="s">
        <v>21</v>
      </c>
      <c r="AM518" t="s">
        <v>21</v>
      </c>
      <c r="AN518" t="s">
        <v>21</v>
      </c>
      <c r="AO518" t="s">
        <v>21</v>
      </c>
      <c r="AP518" t="s">
        <v>21</v>
      </c>
      <c r="AQ518" t="s">
        <v>21</v>
      </c>
      <c r="AR518" t="b">
        <v>0</v>
      </c>
      <c r="AT518" s="7" t="s">
        <v>1543</v>
      </c>
    </row>
    <row r="519" spans="1:46" x14ac:dyDescent="0.2">
      <c r="A519" t="s">
        <v>1326</v>
      </c>
      <c r="B519" t="s">
        <v>1267</v>
      </c>
      <c r="C519" t="s">
        <v>1357</v>
      </c>
      <c r="D519" t="b">
        <v>0</v>
      </c>
      <c r="E519" t="s">
        <v>1168</v>
      </c>
      <c r="F519" t="s">
        <v>21</v>
      </c>
      <c r="G519" t="s">
        <v>21</v>
      </c>
      <c r="H519" t="s">
        <v>1198</v>
      </c>
      <c r="I519" t="s">
        <v>22</v>
      </c>
      <c r="J519" t="s">
        <v>707</v>
      </c>
      <c r="K519" t="s">
        <v>1086</v>
      </c>
      <c r="L519" t="s">
        <v>1278</v>
      </c>
      <c r="M519" s="12">
        <v>1.1299999999999999</v>
      </c>
      <c r="N519" s="12">
        <v>1.1000000000000001</v>
      </c>
      <c r="O519" t="s">
        <v>21</v>
      </c>
      <c r="P519" t="s">
        <v>21</v>
      </c>
      <c r="Q519" t="s">
        <v>1265</v>
      </c>
      <c r="R519" t="s">
        <v>21</v>
      </c>
      <c r="S519" s="12">
        <v>6.0000000000000102E-2</v>
      </c>
      <c r="T519" s="12">
        <v>6.0000000000000102E-2</v>
      </c>
      <c r="U519" s="12"/>
      <c r="V519" s="12"/>
      <c r="W519" t="s">
        <v>1302</v>
      </c>
      <c r="X519">
        <v>21</v>
      </c>
      <c r="Y519">
        <v>92</v>
      </c>
      <c r="Z519" t="s">
        <v>1397</v>
      </c>
      <c r="AA519" s="3" t="s">
        <v>21</v>
      </c>
      <c r="AB519" t="s">
        <v>21</v>
      </c>
      <c r="AC519" t="s">
        <v>21</v>
      </c>
      <c r="AD519" t="s">
        <v>21</v>
      </c>
      <c r="AE519" t="s">
        <v>21</v>
      </c>
      <c r="AF519" t="s">
        <v>21</v>
      </c>
      <c r="AG519">
        <v>30</v>
      </c>
      <c r="AH519">
        <v>30</v>
      </c>
      <c r="AI519">
        <v>30</v>
      </c>
      <c r="AJ519">
        <v>30</v>
      </c>
      <c r="AK519">
        <v>92</v>
      </c>
      <c r="AL519" t="s">
        <v>21</v>
      </c>
      <c r="AM519" t="s">
        <v>21</v>
      </c>
      <c r="AN519" t="s">
        <v>21</v>
      </c>
      <c r="AO519">
        <v>18.600000000000001</v>
      </c>
      <c r="AP519" t="s">
        <v>1394</v>
      </c>
      <c r="AQ519" t="s">
        <v>21</v>
      </c>
      <c r="AR519" t="b">
        <v>1</v>
      </c>
    </row>
    <row r="520" spans="1:46" x14ac:dyDescent="0.2">
      <c r="A520" t="s">
        <v>1326</v>
      </c>
      <c r="B520" t="s">
        <v>1267</v>
      </c>
      <c r="C520" t="s">
        <v>1388</v>
      </c>
      <c r="D520" t="b">
        <v>0</v>
      </c>
      <c r="E520" t="s">
        <v>1168</v>
      </c>
      <c r="F520" t="s">
        <v>21</v>
      </c>
      <c r="G520" t="s">
        <v>21</v>
      </c>
      <c r="H520" t="s">
        <v>1198</v>
      </c>
      <c r="I520" t="s">
        <v>22</v>
      </c>
      <c r="J520" t="s">
        <v>707</v>
      </c>
      <c r="K520" t="s">
        <v>1086</v>
      </c>
      <c r="L520" t="s">
        <v>1278</v>
      </c>
      <c r="M520" s="12">
        <v>2.4477611940298498</v>
      </c>
      <c r="N520" s="12">
        <v>3.16417910447761</v>
      </c>
      <c r="O520" t="s">
        <v>21</v>
      </c>
      <c r="P520" t="s">
        <v>21</v>
      </c>
      <c r="Q520" t="s">
        <v>1265</v>
      </c>
      <c r="R520" t="s">
        <v>21</v>
      </c>
      <c r="S520" s="12">
        <v>0.41791044776119401</v>
      </c>
      <c r="T520" s="12">
        <v>0.41791044776119202</v>
      </c>
      <c r="U520" s="12"/>
      <c r="V520" s="12"/>
      <c r="W520" t="s">
        <v>1302</v>
      </c>
      <c r="X520">
        <v>21</v>
      </c>
      <c r="Y520">
        <v>92</v>
      </c>
      <c r="Z520" t="s">
        <v>1397</v>
      </c>
      <c r="AA520" s="3" t="s">
        <v>21</v>
      </c>
      <c r="AB520" t="s">
        <v>21</v>
      </c>
      <c r="AC520" t="s">
        <v>21</v>
      </c>
      <c r="AD520" t="s">
        <v>21</v>
      </c>
      <c r="AE520" t="s">
        <v>21</v>
      </c>
      <c r="AF520" t="s">
        <v>21</v>
      </c>
      <c r="AG520">
        <v>30</v>
      </c>
      <c r="AH520">
        <v>30</v>
      </c>
      <c r="AI520">
        <v>30</v>
      </c>
      <c r="AJ520">
        <v>30</v>
      </c>
      <c r="AK520">
        <v>92</v>
      </c>
      <c r="AL520" t="s">
        <v>21</v>
      </c>
      <c r="AM520" t="s">
        <v>21</v>
      </c>
      <c r="AN520" t="s">
        <v>21</v>
      </c>
      <c r="AO520">
        <v>18.600000000000001</v>
      </c>
      <c r="AP520" t="s">
        <v>1394</v>
      </c>
      <c r="AQ520" t="s">
        <v>21</v>
      </c>
      <c r="AR520" t="b">
        <v>1</v>
      </c>
    </row>
    <row r="521" spans="1:46" x14ac:dyDescent="0.2">
      <c r="A521" t="s">
        <v>1326</v>
      </c>
      <c r="B521" t="s">
        <v>1264</v>
      </c>
      <c r="C521" t="s">
        <v>21</v>
      </c>
      <c r="D521" t="b">
        <v>1</v>
      </c>
      <c r="E521" t="s">
        <v>1150</v>
      </c>
      <c r="F521" t="s">
        <v>21</v>
      </c>
      <c r="H521" t="s">
        <v>1198</v>
      </c>
      <c r="I521" t="s">
        <v>22</v>
      </c>
      <c r="J521" t="s">
        <v>707</v>
      </c>
      <c r="K521" t="s">
        <v>1086</v>
      </c>
      <c r="L521" t="s">
        <v>1278</v>
      </c>
      <c r="M521" s="12">
        <v>1.06382978723411</v>
      </c>
      <c r="N521" s="12">
        <v>1.06382978723411</v>
      </c>
      <c r="O521" t="s">
        <v>21</v>
      </c>
      <c r="P521" t="s">
        <v>21</v>
      </c>
      <c r="Q521" t="s">
        <v>1265</v>
      </c>
      <c r="R521" t="s">
        <v>1346</v>
      </c>
      <c r="S521" s="12">
        <v>0</v>
      </c>
      <c r="T521" s="12">
        <v>4.2553191489362003</v>
      </c>
      <c r="U521" s="12"/>
      <c r="V521" s="12"/>
      <c r="W521" t="s">
        <v>1302</v>
      </c>
      <c r="X521">
        <v>21</v>
      </c>
      <c r="Y521">
        <v>92</v>
      </c>
      <c r="Z521" t="s">
        <v>1398</v>
      </c>
      <c r="AA521" s="3" t="s">
        <v>21</v>
      </c>
      <c r="AB521" t="s">
        <v>21</v>
      </c>
      <c r="AC521" t="s">
        <v>21</v>
      </c>
      <c r="AD521" t="s">
        <v>21</v>
      </c>
      <c r="AE521" t="s">
        <v>21</v>
      </c>
      <c r="AF521" t="s">
        <v>21</v>
      </c>
      <c r="AG521">
        <v>30</v>
      </c>
      <c r="AH521">
        <v>30</v>
      </c>
      <c r="AI521">
        <v>30</v>
      </c>
      <c r="AJ521">
        <v>30</v>
      </c>
      <c r="AK521">
        <v>92</v>
      </c>
      <c r="AL521" t="s">
        <v>21</v>
      </c>
      <c r="AM521" t="s">
        <v>21</v>
      </c>
      <c r="AN521" t="s">
        <v>21</v>
      </c>
      <c r="AO521">
        <v>18.600000000000001</v>
      </c>
      <c r="AP521" t="s">
        <v>1394</v>
      </c>
      <c r="AQ521" t="s">
        <v>21</v>
      </c>
      <c r="AR521" t="b">
        <v>1</v>
      </c>
    </row>
    <row r="522" spans="1:46" x14ac:dyDescent="0.2">
      <c r="A522" t="s">
        <v>1326</v>
      </c>
      <c r="B522" t="s">
        <v>1264</v>
      </c>
      <c r="C522" t="s">
        <v>21</v>
      </c>
      <c r="D522" t="b">
        <v>1</v>
      </c>
      <c r="E522" t="s">
        <v>1395</v>
      </c>
      <c r="F522" t="s">
        <v>21</v>
      </c>
      <c r="H522" t="s">
        <v>1198</v>
      </c>
      <c r="I522" t="s">
        <v>22</v>
      </c>
      <c r="J522" t="s">
        <v>707</v>
      </c>
      <c r="K522" t="s">
        <v>1086</v>
      </c>
      <c r="L522" t="s">
        <v>1278</v>
      </c>
      <c r="M522" s="12">
        <v>0.333774834437086</v>
      </c>
      <c r="N522" s="12">
        <v>0.28741721854304603</v>
      </c>
      <c r="O522" t="s">
        <v>21</v>
      </c>
      <c r="P522" t="s">
        <v>21</v>
      </c>
      <c r="Q522" t="s">
        <v>1265</v>
      </c>
      <c r="R522" t="s">
        <v>1346</v>
      </c>
      <c r="S522" s="12">
        <v>0.17350993377483401</v>
      </c>
      <c r="T522" s="12">
        <v>0.105960264900662</v>
      </c>
      <c r="U522" s="12"/>
      <c r="V522" s="12"/>
      <c r="W522" t="s">
        <v>1302</v>
      </c>
      <c r="X522">
        <v>21</v>
      </c>
      <c r="Y522">
        <v>92</v>
      </c>
      <c r="Z522" t="s">
        <v>1398</v>
      </c>
      <c r="AA522" s="3" t="s">
        <v>21</v>
      </c>
      <c r="AB522" t="s">
        <v>21</v>
      </c>
      <c r="AC522" t="s">
        <v>21</v>
      </c>
      <c r="AD522" t="s">
        <v>21</v>
      </c>
      <c r="AE522" t="s">
        <v>21</v>
      </c>
      <c r="AF522" t="s">
        <v>21</v>
      </c>
      <c r="AG522">
        <v>30</v>
      </c>
      <c r="AH522">
        <v>30</v>
      </c>
      <c r="AI522">
        <v>30</v>
      </c>
      <c r="AJ522">
        <v>30</v>
      </c>
      <c r="AK522">
        <v>92</v>
      </c>
      <c r="AL522" t="s">
        <v>21</v>
      </c>
      <c r="AM522" t="s">
        <v>21</v>
      </c>
      <c r="AN522" t="s">
        <v>21</v>
      </c>
      <c r="AO522">
        <v>18.600000000000001</v>
      </c>
      <c r="AP522" t="s">
        <v>1394</v>
      </c>
      <c r="AQ522" t="s">
        <v>21</v>
      </c>
      <c r="AR522" t="b">
        <v>1</v>
      </c>
    </row>
    <row r="523" spans="1:46" x14ac:dyDescent="0.2">
      <c r="A523" t="s">
        <v>1326</v>
      </c>
      <c r="B523" t="s">
        <v>1264</v>
      </c>
      <c r="C523" t="s">
        <v>21</v>
      </c>
      <c r="D523" t="b">
        <v>1</v>
      </c>
      <c r="E523" t="s">
        <v>1396</v>
      </c>
      <c r="F523" t="s">
        <v>21</v>
      </c>
      <c r="H523" t="s">
        <v>1198</v>
      </c>
      <c r="I523" t="s">
        <v>22</v>
      </c>
      <c r="J523" t="s">
        <v>707</v>
      </c>
      <c r="K523" t="s">
        <v>1086</v>
      </c>
      <c r="L523" t="s">
        <v>1278</v>
      </c>
      <c r="M523" s="12">
        <v>4.9019607843137303E-2</v>
      </c>
      <c r="N523" s="12">
        <v>6.5359477124183094E-2</v>
      </c>
      <c r="O523" t="s">
        <v>21</v>
      </c>
      <c r="P523" t="s">
        <v>21</v>
      </c>
      <c r="Q523" t="s">
        <v>1265</v>
      </c>
      <c r="R523" t="s">
        <v>1346</v>
      </c>
      <c r="S523" s="12">
        <v>2.39651416122004E-2</v>
      </c>
      <c r="T523" s="12">
        <v>4.5751633986928102E-2</v>
      </c>
      <c r="U523" s="12"/>
      <c r="V523" s="12"/>
      <c r="W523" t="s">
        <v>1302</v>
      </c>
      <c r="X523">
        <v>21</v>
      </c>
      <c r="Y523">
        <v>92</v>
      </c>
      <c r="Z523" t="s">
        <v>1398</v>
      </c>
      <c r="AA523" s="3" t="s">
        <v>21</v>
      </c>
      <c r="AB523" t="s">
        <v>21</v>
      </c>
      <c r="AC523" t="s">
        <v>21</v>
      </c>
      <c r="AD523" t="s">
        <v>21</v>
      </c>
      <c r="AE523" t="s">
        <v>21</v>
      </c>
      <c r="AF523" t="s">
        <v>21</v>
      </c>
      <c r="AG523">
        <v>30</v>
      </c>
      <c r="AH523">
        <v>30</v>
      </c>
      <c r="AI523">
        <v>30</v>
      </c>
      <c r="AJ523">
        <v>30</v>
      </c>
      <c r="AK523">
        <v>92</v>
      </c>
      <c r="AL523" t="s">
        <v>21</v>
      </c>
      <c r="AM523" t="s">
        <v>21</v>
      </c>
      <c r="AN523" t="s">
        <v>21</v>
      </c>
      <c r="AO523">
        <v>18.600000000000001</v>
      </c>
      <c r="AP523" t="s">
        <v>1394</v>
      </c>
      <c r="AQ523" t="s">
        <v>21</v>
      </c>
      <c r="AR523" t="b">
        <v>1</v>
      </c>
    </row>
    <row r="524" spans="1:46" x14ac:dyDescent="0.2">
      <c r="A524" t="s">
        <v>1326</v>
      </c>
      <c r="B524" t="s">
        <v>1264</v>
      </c>
      <c r="C524" t="s">
        <v>21</v>
      </c>
      <c r="D524" t="b">
        <v>1</v>
      </c>
      <c r="E524" t="s">
        <v>1114</v>
      </c>
      <c r="F524" t="s">
        <v>21</v>
      </c>
      <c r="H524" t="s">
        <v>1198</v>
      </c>
      <c r="I524" t="s">
        <v>22</v>
      </c>
      <c r="J524" t="s">
        <v>707</v>
      </c>
      <c r="K524" t="s">
        <v>1086</v>
      </c>
      <c r="L524" t="s">
        <v>1278</v>
      </c>
      <c r="M524" s="12">
        <v>0</v>
      </c>
      <c r="N524" s="12">
        <v>1.7021276595744601E-2</v>
      </c>
      <c r="O524" t="s">
        <v>21</v>
      </c>
      <c r="P524" t="s">
        <v>21</v>
      </c>
      <c r="Q524" t="s">
        <v>1265</v>
      </c>
      <c r="R524" t="s">
        <v>1346</v>
      </c>
      <c r="S524" s="12">
        <v>1.4184397163120701E-3</v>
      </c>
      <c r="T524" s="12">
        <v>1.27659574468085E-2</v>
      </c>
      <c r="U524" s="12"/>
      <c r="V524" s="12"/>
      <c r="W524" t="s">
        <v>1302</v>
      </c>
      <c r="X524">
        <v>21</v>
      </c>
      <c r="Y524">
        <v>92</v>
      </c>
      <c r="Z524" t="s">
        <v>1398</v>
      </c>
      <c r="AA524" s="3" t="s">
        <v>21</v>
      </c>
      <c r="AB524" s="3" t="s">
        <v>21</v>
      </c>
      <c r="AC524" s="3" t="s">
        <v>21</v>
      </c>
      <c r="AD524" t="s">
        <v>21</v>
      </c>
      <c r="AE524" t="s">
        <v>21</v>
      </c>
      <c r="AF524" t="s">
        <v>21</v>
      </c>
      <c r="AG524">
        <v>30</v>
      </c>
      <c r="AH524">
        <v>30</v>
      </c>
      <c r="AI524">
        <v>30</v>
      </c>
      <c r="AJ524">
        <v>30</v>
      </c>
      <c r="AK524">
        <v>92</v>
      </c>
      <c r="AL524" t="s">
        <v>21</v>
      </c>
      <c r="AM524" t="s">
        <v>21</v>
      </c>
      <c r="AN524" t="s">
        <v>21</v>
      </c>
      <c r="AO524">
        <v>18.600000000000001</v>
      </c>
      <c r="AP524" t="s">
        <v>1394</v>
      </c>
      <c r="AQ524" t="s">
        <v>21</v>
      </c>
      <c r="AR524" t="b">
        <v>1</v>
      </c>
    </row>
    <row r="525" spans="1:46" x14ac:dyDescent="0.2">
      <c r="A525" t="s">
        <v>1326</v>
      </c>
      <c r="B525" t="s">
        <v>1264</v>
      </c>
      <c r="C525" t="s">
        <v>21</v>
      </c>
      <c r="D525" t="b">
        <v>1</v>
      </c>
      <c r="E525" t="s">
        <v>1175</v>
      </c>
      <c r="F525" t="s">
        <v>21</v>
      </c>
      <c r="H525" t="s">
        <v>1198</v>
      </c>
      <c r="I525" t="s">
        <v>22</v>
      </c>
      <c r="J525" t="s">
        <v>707</v>
      </c>
      <c r="K525" t="s">
        <v>1086</v>
      </c>
      <c r="L525" t="s">
        <v>1278</v>
      </c>
      <c r="M525" s="12">
        <v>0.14512471655328801</v>
      </c>
      <c r="N525" s="12">
        <v>0.163265306122448</v>
      </c>
      <c r="O525" t="s">
        <v>21</v>
      </c>
      <c r="P525" t="s">
        <v>21</v>
      </c>
      <c r="Q525" t="s">
        <v>1265</v>
      </c>
      <c r="R525" t="s">
        <v>1346</v>
      </c>
      <c r="S525" s="12">
        <v>5.4421768707483102E-2</v>
      </c>
      <c r="T525" s="12">
        <v>9.0702947845805196E-2</v>
      </c>
      <c r="U525" s="12"/>
      <c r="V525" s="12"/>
      <c r="W525" t="s">
        <v>1302</v>
      </c>
      <c r="X525">
        <v>21</v>
      </c>
      <c r="Y525">
        <v>92</v>
      </c>
      <c r="Z525" t="s">
        <v>1398</v>
      </c>
      <c r="AA525" s="3" t="s">
        <v>21</v>
      </c>
      <c r="AB525" s="3" t="s">
        <v>21</v>
      </c>
      <c r="AC525" s="3" t="s">
        <v>21</v>
      </c>
      <c r="AD525" t="s">
        <v>21</v>
      </c>
      <c r="AE525" t="s">
        <v>21</v>
      </c>
      <c r="AF525" t="s">
        <v>21</v>
      </c>
      <c r="AG525">
        <v>30</v>
      </c>
      <c r="AH525">
        <v>30</v>
      </c>
      <c r="AI525">
        <v>30</v>
      </c>
      <c r="AJ525">
        <v>30</v>
      </c>
      <c r="AK525">
        <v>92</v>
      </c>
      <c r="AL525" t="s">
        <v>21</v>
      </c>
      <c r="AM525" t="s">
        <v>21</v>
      </c>
      <c r="AN525" t="s">
        <v>21</v>
      </c>
      <c r="AO525">
        <v>18.600000000000001</v>
      </c>
      <c r="AP525" t="s">
        <v>1394</v>
      </c>
      <c r="AQ525" t="s">
        <v>21</v>
      </c>
      <c r="AR525" t="b">
        <v>1</v>
      </c>
    </row>
    <row r="526" spans="1:46" x14ac:dyDescent="0.2">
      <c r="A526" t="s">
        <v>1326</v>
      </c>
      <c r="B526" t="s">
        <v>1264</v>
      </c>
      <c r="C526" t="s">
        <v>21</v>
      </c>
      <c r="D526" t="b">
        <v>1</v>
      </c>
      <c r="E526" t="s">
        <v>1126</v>
      </c>
      <c r="F526" t="s">
        <v>21</v>
      </c>
      <c r="H526" t="s">
        <v>1198</v>
      </c>
      <c r="I526" t="s">
        <v>22</v>
      </c>
      <c r="J526" t="s">
        <v>707</v>
      </c>
      <c r="K526" t="s">
        <v>1086</v>
      </c>
      <c r="L526" t="s">
        <v>1278</v>
      </c>
      <c r="M526" s="12">
        <v>-7.2992700729924698E-3</v>
      </c>
      <c r="N526" s="12">
        <v>2.1897810218978301E-2</v>
      </c>
      <c r="O526" t="s">
        <v>21</v>
      </c>
      <c r="P526" t="s">
        <v>21</v>
      </c>
      <c r="Q526" t="s">
        <v>1265</v>
      </c>
      <c r="R526" t="s">
        <v>1346</v>
      </c>
      <c r="S526" s="12">
        <v>0</v>
      </c>
      <c r="T526" s="12">
        <v>1.4598540145985399E-2</v>
      </c>
      <c r="U526" s="12"/>
      <c r="V526" s="12"/>
      <c r="W526" t="s">
        <v>1302</v>
      </c>
      <c r="X526">
        <v>21</v>
      </c>
      <c r="Y526">
        <v>92</v>
      </c>
      <c r="Z526" t="s">
        <v>1398</v>
      </c>
      <c r="AA526" s="3" t="s">
        <v>21</v>
      </c>
      <c r="AB526" s="3" t="s">
        <v>21</v>
      </c>
      <c r="AC526" s="3" t="s">
        <v>21</v>
      </c>
      <c r="AD526" t="s">
        <v>21</v>
      </c>
      <c r="AE526" t="s">
        <v>21</v>
      </c>
      <c r="AF526" t="s">
        <v>21</v>
      </c>
      <c r="AG526">
        <v>30</v>
      </c>
      <c r="AH526">
        <v>30</v>
      </c>
      <c r="AI526">
        <v>30</v>
      </c>
      <c r="AJ526">
        <v>30</v>
      </c>
      <c r="AK526">
        <v>92</v>
      </c>
      <c r="AL526" t="s">
        <v>21</v>
      </c>
      <c r="AM526" t="s">
        <v>21</v>
      </c>
      <c r="AN526" t="s">
        <v>21</v>
      </c>
      <c r="AO526">
        <v>18.600000000000001</v>
      </c>
      <c r="AP526" t="s">
        <v>1394</v>
      </c>
      <c r="AQ526" t="s">
        <v>21</v>
      </c>
      <c r="AR526" t="b">
        <v>1</v>
      </c>
    </row>
    <row r="527" spans="1:46" x14ac:dyDescent="0.2">
      <c r="A527" t="s">
        <v>1326</v>
      </c>
      <c r="B527" t="s">
        <v>1267</v>
      </c>
      <c r="C527" t="s">
        <v>1357</v>
      </c>
      <c r="D527" t="b">
        <v>0</v>
      </c>
      <c r="E527" t="s">
        <v>1168</v>
      </c>
      <c r="F527" t="s">
        <v>21</v>
      </c>
      <c r="G527" t="s">
        <v>21</v>
      </c>
      <c r="H527" t="s">
        <v>1198</v>
      </c>
      <c r="I527" t="s">
        <v>696</v>
      </c>
      <c r="J527" t="s">
        <v>705</v>
      </c>
      <c r="K527" t="s">
        <v>1086</v>
      </c>
      <c r="L527" t="s">
        <v>1278</v>
      </c>
      <c r="M527" s="12">
        <v>1.58</v>
      </c>
      <c r="N527" s="12">
        <v>1.53</v>
      </c>
      <c r="O527" t="s">
        <v>21</v>
      </c>
      <c r="P527" t="s">
        <v>21</v>
      </c>
      <c r="Q527" t="s">
        <v>1265</v>
      </c>
      <c r="R527" t="s">
        <v>21</v>
      </c>
      <c r="S527" s="12">
        <v>3.0000000000001099E-2</v>
      </c>
      <c r="T527" s="12">
        <v>3.00000000000002E-2</v>
      </c>
      <c r="U527" s="12"/>
      <c r="V527" s="12"/>
      <c r="W527" t="s">
        <v>1302</v>
      </c>
      <c r="X527">
        <v>43</v>
      </c>
      <c r="Y527">
        <v>274</v>
      </c>
      <c r="Z527" t="s">
        <v>1397</v>
      </c>
      <c r="AA527" s="3" t="s">
        <v>21</v>
      </c>
      <c r="AB527" t="s">
        <v>21</v>
      </c>
      <c r="AC527" t="s">
        <v>21</v>
      </c>
      <c r="AD527" t="s">
        <v>21</v>
      </c>
      <c r="AE527" t="s">
        <v>21</v>
      </c>
      <c r="AF527" t="s">
        <v>21</v>
      </c>
      <c r="AG527">
        <v>30</v>
      </c>
      <c r="AH527">
        <v>30</v>
      </c>
      <c r="AI527">
        <v>30</v>
      </c>
      <c r="AJ527">
        <v>30</v>
      </c>
      <c r="AK527">
        <v>274</v>
      </c>
      <c r="AL527" t="s">
        <v>21</v>
      </c>
      <c r="AM527" t="s">
        <v>21</v>
      </c>
      <c r="AN527" t="s">
        <v>21</v>
      </c>
      <c r="AO527">
        <v>18.600000000000001</v>
      </c>
      <c r="AP527" t="s">
        <v>1394</v>
      </c>
      <c r="AQ527" t="s">
        <v>21</v>
      </c>
      <c r="AR527" t="b">
        <v>1</v>
      </c>
    </row>
    <row r="528" spans="1:46" x14ac:dyDescent="0.2">
      <c r="A528" t="s">
        <v>1326</v>
      </c>
      <c r="B528" t="s">
        <v>1267</v>
      </c>
      <c r="C528" t="s">
        <v>1388</v>
      </c>
      <c r="D528" t="b">
        <v>0</v>
      </c>
      <c r="E528" t="s">
        <v>1168</v>
      </c>
      <c r="F528" t="s">
        <v>21</v>
      </c>
      <c r="G528" t="s">
        <v>21</v>
      </c>
      <c r="H528" t="s">
        <v>1198</v>
      </c>
      <c r="I528" t="s">
        <v>696</v>
      </c>
      <c r="J528" t="s">
        <v>705</v>
      </c>
      <c r="K528" t="s">
        <v>1086</v>
      </c>
      <c r="L528" t="s">
        <v>1278</v>
      </c>
      <c r="M528" s="12">
        <v>10.0298507462687</v>
      </c>
      <c r="N528" s="12">
        <v>9.5522388059701502</v>
      </c>
      <c r="O528" t="s">
        <v>21</v>
      </c>
      <c r="P528" t="s">
        <v>21</v>
      </c>
      <c r="Q528" t="s">
        <v>1265</v>
      </c>
      <c r="R528" t="s">
        <v>21</v>
      </c>
      <c r="S528" s="12">
        <v>0.53731343283582</v>
      </c>
      <c r="T528" s="12">
        <v>0.537313432835823</v>
      </c>
      <c r="U528" s="12"/>
      <c r="V528" s="12"/>
      <c r="W528" t="s">
        <v>1302</v>
      </c>
      <c r="X528">
        <v>43</v>
      </c>
      <c r="Y528">
        <v>274</v>
      </c>
      <c r="Z528" t="s">
        <v>1397</v>
      </c>
      <c r="AA528" s="3" t="s">
        <v>21</v>
      </c>
      <c r="AB528" t="s">
        <v>21</v>
      </c>
      <c r="AC528" t="s">
        <v>21</v>
      </c>
      <c r="AD528" t="s">
        <v>21</v>
      </c>
      <c r="AE528" t="s">
        <v>21</v>
      </c>
      <c r="AF528" t="s">
        <v>21</v>
      </c>
      <c r="AG528">
        <v>30</v>
      </c>
      <c r="AH528">
        <v>30</v>
      </c>
      <c r="AI528">
        <v>30</v>
      </c>
      <c r="AJ528">
        <v>30</v>
      </c>
      <c r="AK528">
        <v>274</v>
      </c>
      <c r="AL528" t="s">
        <v>21</v>
      </c>
      <c r="AM528" t="s">
        <v>21</v>
      </c>
      <c r="AN528" t="s">
        <v>21</v>
      </c>
      <c r="AO528">
        <v>18.600000000000001</v>
      </c>
      <c r="AP528" t="s">
        <v>1394</v>
      </c>
      <c r="AQ528" t="s">
        <v>21</v>
      </c>
      <c r="AR528" t="b">
        <v>1</v>
      </c>
    </row>
    <row r="529" spans="1:48" x14ac:dyDescent="0.2">
      <c r="A529" t="s">
        <v>1326</v>
      </c>
      <c r="B529" t="s">
        <v>1264</v>
      </c>
      <c r="C529" t="s">
        <v>21</v>
      </c>
      <c r="D529" t="b">
        <v>1</v>
      </c>
      <c r="E529" t="s">
        <v>1150</v>
      </c>
      <c r="F529" t="s">
        <v>21</v>
      </c>
      <c r="H529" t="s">
        <v>1198</v>
      </c>
      <c r="I529" t="s">
        <v>696</v>
      </c>
      <c r="J529" t="s">
        <v>705</v>
      </c>
      <c r="K529" t="s">
        <v>1086</v>
      </c>
      <c r="L529" t="s">
        <v>1278</v>
      </c>
      <c r="M529" s="12">
        <v>31.205673758865299</v>
      </c>
      <c r="N529" s="12">
        <v>25.531914893617099</v>
      </c>
      <c r="O529" t="s">
        <v>21</v>
      </c>
      <c r="P529" t="s">
        <v>21</v>
      </c>
      <c r="Q529" t="s">
        <v>1265</v>
      </c>
      <c r="R529" t="s">
        <v>1346</v>
      </c>
      <c r="S529" s="12">
        <v>6.3829787234042499</v>
      </c>
      <c r="T529" s="12">
        <v>0</v>
      </c>
      <c r="U529" s="12"/>
      <c r="V529" s="12"/>
      <c r="W529" t="s">
        <v>1302</v>
      </c>
      <c r="X529">
        <v>43</v>
      </c>
      <c r="Y529">
        <v>274</v>
      </c>
      <c r="Z529" t="s">
        <v>1398</v>
      </c>
      <c r="AA529" s="3" t="s">
        <v>21</v>
      </c>
      <c r="AB529" t="s">
        <v>21</v>
      </c>
      <c r="AC529" t="s">
        <v>21</v>
      </c>
      <c r="AD529" t="s">
        <v>21</v>
      </c>
      <c r="AE529" t="s">
        <v>21</v>
      </c>
      <c r="AF529" t="s">
        <v>21</v>
      </c>
      <c r="AG529">
        <v>30</v>
      </c>
      <c r="AH529">
        <v>30</v>
      </c>
      <c r="AI529">
        <v>30</v>
      </c>
      <c r="AJ529">
        <v>30</v>
      </c>
      <c r="AK529">
        <v>274</v>
      </c>
      <c r="AL529" t="s">
        <v>21</v>
      </c>
      <c r="AM529" t="s">
        <v>21</v>
      </c>
      <c r="AN529" t="s">
        <v>21</v>
      </c>
      <c r="AO529">
        <v>18.600000000000001</v>
      </c>
      <c r="AP529" t="s">
        <v>1394</v>
      </c>
      <c r="AQ529" t="s">
        <v>21</v>
      </c>
      <c r="AR529" t="b">
        <v>1</v>
      </c>
    </row>
    <row r="530" spans="1:48" x14ac:dyDescent="0.2">
      <c r="A530" t="s">
        <v>1326</v>
      </c>
      <c r="B530" t="s">
        <v>1264</v>
      </c>
      <c r="C530" t="s">
        <v>21</v>
      </c>
      <c r="D530" t="b">
        <v>1</v>
      </c>
      <c r="E530" t="s">
        <v>1395</v>
      </c>
      <c r="F530" t="s">
        <v>21</v>
      </c>
      <c r="H530" t="s">
        <v>1198</v>
      </c>
      <c r="I530" t="s">
        <v>696</v>
      </c>
      <c r="J530" t="s">
        <v>705</v>
      </c>
      <c r="K530" t="s">
        <v>1086</v>
      </c>
      <c r="L530" t="s">
        <v>1278</v>
      </c>
      <c r="M530" s="12">
        <v>8.2119205298013295E-2</v>
      </c>
      <c r="N530" s="12">
        <v>3.5761589403973601E-2</v>
      </c>
      <c r="O530" t="s">
        <v>21</v>
      </c>
      <c r="P530" t="s">
        <v>21</v>
      </c>
      <c r="Q530" t="s">
        <v>1265</v>
      </c>
      <c r="R530" t="s">
        <v>1346</v>
      </c>
      <c r="S530" s="12">
        <v>3.0463576158940402E-2</v>
      </c>
      <c r="T530" s="12">
        <v>1.9867549668874201E-2</v>
      </c>
      <c r="U530" s="12"/>
      <c r="V530" s="12"/>
      <c r="W530" t="s">
        <v>1302</v>
      </c>
      <c r="X530">
        <v>43</v>
      </c>
      <c r="Y530">
        <v>274</v>
      </c>
      <c r="Z530" t="s">
        <v>1398</v>
      </c>
      <c r="AA530" s="3" t="s">
        <v>21</v>
      </c>
      <c r="AB530" t="s">
        <v>21</v>
      </c>
      <c r="AC530" t="s">
        <v>21</v>
      </c>
      <c r="AD530" t="s">
        <v>21</v>
      </c>
      <c r="AE530" t="s">
        <v>21</v>
      </c>
      <c r="AF530" t="s">
        <v>21</v>
      </c>
      <c r="AG530">
        <v>30</v>
      </c>
      <c r="AH530">
        <v>30</v>
      </c>
      <c r="AI530">
        <v>30</v>
      </c>
      <c r="AJ530">
        <v>30</v>
      </c>
      <c r="AK530">
        <v>274</v>
      </c>
      <c r="AL530" t="s">
        <v>21</v>
      </c>
      <c r="AM530" t="s">
        <v>21</v>
      </c>
      <c r="AN530" t="s">
        <v>21</v>
      </c>
      <c r="AO530">
        <v>18.600000000000001</v>
      </c>
      <c r="AP530" t="s">
        <v>1394</v>
      </c>
      <c r="AQ530" t="s">
        <v>21</v>
      </c>
      <c r="AR530" t="b">
        <v>1</v>
      </c>
    </row>
    <row r="531" spans="1:48" x14ac:dyDescent="0.2">
      <c r="A531" t="s">
        <v>1326</v>
      </c>
      <c r="B531" t="s">
        <v>1264</v>
      </c>
      <c r="C531" t="s">
        <v>21</v>
      </c>
      <c r="D531" t="b">
        <v>1</v>
      </c>
      <c r="E531" t="s">
        <v>1396</v>
      </c>
      <c r="F531" t="s">
        <v>21</v>
      </c>
      <c r="H531" t="s">
        <v>1198</v>
      </c>
      <c r="I531" t="s">
        <v>696</v>
      </c>
      <c r="J531" t="s">
        <v>705</v>
      </c>
      <c r="K531" t="s">
        <v>1086</v>
      </c>
      <c r="L531" t="s">
        <v>1278</v>
      </c>
      <c r="M531" s="12">
        <v>0.14161220043573</v>
      </c>
      <c r="N531" s="12">
        <v>0.13943355119825701</v>
      </c>
      <c r="O531" t="s">
        <v>21</v>
      </c>
      <c r="P531" t="s">
        <v>21</v>
      </c>
      <c r="Q531" t="s">
        <v>1265</v>
      </c>
      <c r="R531" t="s">
        <v>1346</v>
      </c>
      <c r="S531" s="12">
        <v>5.5555555555555497E-2</v>
      </c>
      <c r="T531" s="12">
        <v>4.13943355119826E-2</v>
      </c>
      <c r="U531" s="12"/>
      <c r="V531" s="12"/>
      <c r="W531" t="s">
        <v>1302</v>
      </c>
      <c r="X531">
        <v>43</v>
      </c>
      <c r="Y531">
        <v>274</v>
      </c>
      <c r="Z531" t="s">
        <v>1398</v>
      </c>
      <c r="AA531" s="3" t="s">
        <v>21</v>
      </c>
      <c r="AB531" t="s">
        <v>21</v>
      </c>
      <c r="AC531" t="s">
        <v>21</v>
      </c>
      <c r="AD531" t="s">
        <v>21</v>
      </c>
      <c r="AE531" t="s">
        <v>21</v>
      </c>
      <c r="AF531" t="s">
        <v>21</v>
      </c>
      <c r="AG531">
        <v>30</v>
      </c>
      <c r="AH531">
        <v>30</v>
      </c>
      <c r="AI531">
        <v>30</v>
      </c>
      <c r="AJ531">
        <v>30</v>
      </c>
      <c r="AK531">
        <v>274</v>
      </c>
      <c r="AL531" t="s">
        <v>21</v>
      </c>
      <c r="AM531" t="s">
        <v>21</v>
      </c>
      <c r="AN531" t="s">
        <v>21</v>
      </c>
      <c r="AO531">
        <v>18.600000000000001</v>
      </c>
      <c r="AP531" t="s">
        <v>1394</v>
      </c>
      <c r="AQ531" t="s">
        <v>21</v>
      </c>
      <c r="AR531" t="b">
        <v>1</v>
      </c>
    </row>
    <row r="532" spans="1:48" x14ac:dyDescent="0.2">
      <c r="A532" t="s">
        <v>1326</v>
      </c>
      <c r="B532" t="s">
        <v>1264</v>
      </c>
      <c r="C532" t="s">
        <v>21</v>
      </c>
      <c r="D532" t="b">
        <v>1</v>
      </c>
      <c r="E532" t="s">
        <v>1114</v>
      </c>
      <c r="F532" t="s">
        <v>21</v>
      </c>
      <c r="H532" t="s">
        <v>1198</v>
      </c>
      <c r="I532" t="s">
        <v>696</v>
      </c>
      <c r="J532" t="s">
        <v>705</v>
      </c>
      <c r="K532" t="s">
        <v>1086</v>
      </c>
      <c r="L532" t="s">
        <v>1278</v>
      </c>
      <c r="M532" s="12">
        <v>0.11914893617021299</v>
      </c>
      <c r="N532" s="12">
        <v>7.2340425531914804E-2</v>
      </c>
      <c r="O532" t="s">
        <v>21</v>
      </c>
      <c r="P532" t="s">
        <v>21</v>
      </c>
      <c r="Q532" t="s">
        <v>1265</v>
      </c>
      <c r="R532" t="s">
        <v>1346</v>
      </c>
      <c r="S532" s="12">
        <v>4.8226950354609999E-2</v>
      </c>
      <c r="T532" s="12">
        <v>3.2624113475177297E-2</v>
      </c>
      <c r="U532" s="12"/>
      <c r="V532" s="12"/>
      <c r="W532" t="s">
        <v>1302</v>
      </c>
      <c r="X532">
        <v>43</v>
      </c>
      <c r="Y532">
        <v>274</v>
      </c>
      <c r="Z532" t="s">
        <v>1398</v>
      </c>
      <c r="AA532" s="3" t="s">
        <v>21</v>
      </c>
      <c r="AB532" s="3" t="s">
        <v>21</v>
      </c>
      <c r="AC532" s="3" t="s">
        <v>21</v>
      </c>
      <c r="AD532" t="s">
        <v>21</v>
      </c>
      <c r="AE532" t="s">
        <v>21</v>
      </c>
      <c r="AF532" t="s">
        <v>21</v>
      </c>
      <c r="AG532">
        <v>30</v>
      </c>
      <c r="AH532">
        <v>30</v>
      </c>
      <c r="AI532">
        <v>30</v>
      </c>
      <c r="AJ532">
        <v>30</v>
      </c>
      <c r="AK532">
        <v>274</v>
      </c>
      <c r="AL532" t="s">
        <v>21</v>
      </c>
      <c r="AM532" t="s">
        <v>21</v>
      </c>
      <c r="AN532" t="s">
        <v>21</v>
      </c>
      <c r="AO532">
        <v>18.600000000000001</v>
      </c>
      <c r="AP532" t="s">
        <v>1394</v>
      </c>
      <c r="AQ532" t="s">
        <v>21</v>
      </c>
      <c r="AR532" t="b">
        <v>1</v>
      </c>
    </row>
    <row r="533" spans="1:48" x14ac:dyDescent="0.2">
      <c r="A533" t="s">
        <v>1326</v>
      </c>
      <c r="B533" t="s">
        <v>1264</v>
      </c>
      <c r="C533" t="s">
        <v>21</v>
      </c>
      <c r="D533" t="b">
        <v>1</v>
      </c>
      <c r="E533" t="s">
        <v>1177</v>
      </c>
      <c r="F533" t="s">
        <v>21</v>
      </c>
      <c r="H533" t="s">
        <v>1198</v>
      </c>
      <c r="I533" t="s">
        <v>696</v>
      </c>
      <c r="J533" t="s">
        <v>705</v>
      </c>
      <c r="K533" t="s">
        <v>1086</v>
      </c>
      <c r="L533" t="s">
        <v>1278</v>
      </c>
      <c r="M533" s="12">
        <v>6.0135135135135096</v>
      </c>
      <c r="N533" s="12">
        <v>4.4594594594594597</v>
      </c>
      <c r="O533" t="s">
        <v>21</v>
      </c>
      <c r="P533" t="s">
        <v>21</v>
      </c>
      <c r="Q533" t="s">
        <v>1265</v>
      </c>
      <c r="R533" t="s">
        <v>1346</v>
      </c>
      <c r="S533" s="12">
        <v>1.48648648648649</v>
      </c>
      <c r="T533" s="12">
        <v>0.81081081081081097</v>
      </c>
      <c r="U533" s="12"/>
      <c r="V533" s="12"/>
      <c r="W533" t="s">
        <v>1302</v>
      </c>
      <c r="X533">
        <v>43</v>
      </c>
      <c r="Y533">
        <v>274</v>
      </c>
      <c r="Z533" t="s">
        <v>1398</v>
      </c>
      <c r="AA533" s="3" t="s">
        <v>21</v>
      </c>
      <c r="AB533" s="3" t="s">
        <v>21</v>
      </c>
      <c r="AC533" s="3" t="s">
        <v>21</v>
      </c>
      <c r="AD533" t="s">
        <v>21</v>
      </c>
      <c r="AE533" t="s">
        <v>21</v>
      </c>
      <c r="AF533" t="s">
        <v>21</v>
      </c>
      <c r="AG533">
        <v>30</v>
      </c>
      <c r="AH533">
        <v>30</v>
      </c>
      <c r="AI533">
        <v>30</v>
      </c>
      <c r="AJ533">
        <v>30</v>
      </c>
      <c r="AK533">
        <v>274</v>
      </c>
      <c r="AL533" t="s">
        <v>21</v>
      </c>
      <c r="AM533" t="s">
        <v>21</v>
      </c>
      <c r="AN533" t="s">
        <v>21</v>
      </c>
      <c r="AO533">
        <v>18.600000000000001</v>
      </c>
      <c r="AP533" t="s">
        <v>1394</v>
      </c>
      <c r="AQ533" t="s">
        <v>21</v>
      </c>
      <c r="AR533" t="b">
        <v>1</v>
      </c>
    </row>
    <row r="534" spans="1:48" x14ac:dyDescent="0.2">
      <c r="A534" t="s">
        <v>1326</v>
      </c>
      <c r="B534" t="s">
        <v>1264</v>
      </c>
      <c r="C534" t="s">
        <v>21</v>
      </c>
      <c r="D534" t="b">
        <v>1</v>
      </c>
      <c r="E534" t="s">
        <v>1179</v>
      </c>
      <c r="F534" t="s">
        <v>21</v>
      </c>
      <c r="H534" t="s">
        <v>1198</v>
      </c>
      <c r="I534" t="s">
        <v>696</v>
      </c>
      <c r="J534" t="s">
        <v>705</v>
      </c>
      <c r="K534" t="s">
        <v>1086</v>
      </c>
      <c r="L534" t="s">
        <v>1278</v>
      </c>
      <c r="M534" s="12">
        <v>3.47826086956522</v>
      </c>
      <c r="N534" s="12">
        <v>4.86956521739131</v>
      </c>
      <c r="O534" t="s">
        <v>21</v>
      </c>
      <c r="P534" t="s">
        <v>21</v>
      </c>
      <c r="Q534" t="s">
        <v>1265</v>
      </c>
      <c r="R534" t="s">
        <v>1346</v>
      </c>
      <c r="S534" s="12">
        <v>1.0434782608695701</v>
      </c>
      <c r="T534" s="12">
        <v>1.2173913043478299</v>
      </c>
      <c r="U534" s="12"/>
      <c r="V534" s="12"/>
      <c r="W534" t="s">
        <v>1302</v>
      </c>
      <c r="X534">
        <v>43</v>
      </c>
      <c r="Y534">
        <v>274</v>
      </c>
      <c r="Z534" t="s">
        <v>1398</v>
      </c>
      <c r="AA534" s="3" t="s">
        <v>21</v>
      </c>
      <c r="AB534" s="3" t="s">
        <v>21</v>
      </c>
      <c r="AC534" s="3" t="s">
        <v>21</v>
      </c>
      <c r="AD534" t="s">
        <v>21</v>
      </c>
      <c r="AE534" t="s">
        <v>21</v>
      </c>
      <c r="AF534" t="s">
        <v>21</v>
      </c>
      <c r="AG534">
        <v>30</v>
      </c>
      <c r="AH534">
        <v>30</v>
      </c>
      <c r="AI534">
        <v>30</v>
      </c>
      <c r="AJ534">
        <v>30</v>
      </c>
      <c r="AK534">
        <v>274</v>
      </c>
      <c r="AL534" t="s">
        <v>21</v>
      </c>
      <c r="AM534" t="s">
        <v>21</v>
      </c>
      <c r="AN534" t="s">
        <v>21</v>
      </c>
      <c r="AO534">
        <v>18.600000000000001</v>
      </c>
      <c r="AP534" t="s">
        <v>1394</v>
      </c>
      <c r="AQ534" t="s">
        <v>21</v>
      </c>
      <c r="AR534" t="b">
        <v>1</v>
      </c>
    </row>
    <row r="535" spans="1:48" x14ac:dyDescent="0.2">
      <c r="A535" t="s">
        <v>1326</v>
      </c>
      <c r="B535" t="s">
        <v>1264</v>
      </c>
      <c r="C535" t="s">
        <v>21</v>
      </c>
      <c r="D535" t="b">
        <v>1</v>
      </c>
      <c r="E535" t="s">
        <v>1180</v>
      </c>
      <c r="F535" t="s">
        <v>21</v>
      </c>
      <c r="H535" t="s">
        <v>1198</v>
      </c>
      <c r="I535" t="s">
        <v>696</v>
      </c>
      <c r="J535" t="s">
        <v>705</v>
      </c>
      <c r="K535" t="s">
        <v>1086</v>
      </c>
      <c r="L535" t="s">
        <v>1278</v>
      </c>
      <c r="M535" s="12">
        <v>1.5064102564102599</v>
      </c>
      <c r="N535" s="12">
        <v>0.94551282051282104</v>
      </c>
      <c r="O535" t="s">
        <v>21</v>
      </c>
      <c r="P535" t="s">
        <v>21</v>
      </c>
      <c r="Q535" t="s">
        <v>1265</v>
      </c>
      <c r="R535" t="s">
        <v>1346</v>
      </c>
      <c r="S535" s="12">
        <v>0.395299145299145</v>
      </c>
      <c r="T535" s="12">
        <v>0.24572649572649599</v>
      </c>
      <c r="U535" s="12"/>
      <c r="V535" s="12"/>
      <c r="W535" t="s">
        <v>1302</v>
      </c>
      <c r="X535">
        <v>43</v>
      </c>
      <c r="Y535">
        <v>274</v>
      </c>
      <c r="Z535" t="s">
        <v>1398</v>
      </c>
      <c r="AA535" s="3" t="s">
        <v>21</v>
      </c>
      <c r="AB535" s="3" t="s">
        <v>21</v>
      </c>
      <c r="AC535" s="3" t="s">
        <v>21</v>
      </c>
      <c r="AD535" t="s">
        <v>21</v>
      </c>
      <c r="AE535" t="s">
        <v>21</v>
      </c>
      <c r="AF535" t="s">
        <v>21</v>
      </c>
      <c r="AG535">
        <v>30</v>
      </c>
      <c r="AH535">
        <v>30</v>
      </c>
      <c r="AI535">
        <v>30</v>
      </c>
      <c r="AJ535">
        <v>30</v>
      </c>
      <c r="AK535">
        <v>274</v>
      </c>
      <c r="AL535" t="s">
        <v>21</v>
      </c>
      <c r="AM535" t="s">
        <v>21</v>
      </c>
      <c r="AN535" t="s">
        <v>21</v>
      </c>
      <c r="AO535">
        <v>18.600000000000001</v>
      </c>
      <c r="AP535" t="s">
        <v>1394</v>
      </c>
      <c r="AQ535" t="s">
        <v>21</v>
      </c>
      <c r="AR535" t="b">
        <v>1</v>
      </c>
    </row>
    <row r="536" spans="1:48" x14ac:dyDescent="0.2">
      <c r="A536" t="s">
        <v>1326</v>
      </c>
      <c r="B536" t="s">
        <v>1264</v>
      </c>
      <c r="C536" t="s">
        <v>21</v>
      </c>
      <c r="D536" t="b">
        <v>1</v>
      </c>
      <c r="E536" t="s">
        <v>1178</v>
      </c>
      <c r="F536" t="s">
        <v>21</v>
      </c>
      <c r="H536" t="s">
        <v>1198</v>
      </c>
      <c r="I536" t="s">
        <v>696</v>
      </c>
      <c r="J536" t="s">
        <v>705</v>
      </c>
      <c r="K536" t="s">
        <v>1086</v>
      </c>
      <c r="L536" t="s">
        <v>1278</v>
      </c>
      <c r="M536" s="12">
        <v>0.201541850220264</v>
      </c>
      <c r="N536" s="12">
        <v>3.30396475770921E-3</v>
      </c>
      <c r="O536" t="s">
        <v>21</v>
      </c>
      <c r="P536" t="s">
        <v>21</v>
      </c>
      <c r="Q536" t="s">
        <v>1265</v>
      </c>
      <c r="R536" t="s">
        <v>1346</v>
      </c>
      <c r="S536" s="12">
        <v>0.12224669603524201</v>
      </c>
      <c r="T536" s="12">
        <v>0</v>
      </c>
      <c r="U536" s="12"/>
      <c r="V536" s="12"/>
      <c r="W536" t="s">
        <v>1302</v>
      </c>
      <c r="X536">
        <v>43</v>
      </c>
      <c r="Y536">
        <v>274</v>
      </c>
      <c r="Z536" t="s">
        <v>1398</v>
      </c>
      <c r="AA536" s="3" t="s">
        <v>21</v>
      </c>
      <c r="AB536" s="3" t="s">
        <v>21</v>
      </c>
      <c r="AC536" s="3" t="s">
        <v>21</v>
      </c>
      <c r="AD536" t="s">
        <v>21</v>
      </c>
      <c r="AE536" t="s">
        <v>21</v>
      </c>
      <c r="AF536" t="s">
        <v>21</v>
      </c>
      <c r="AG536">
        <v>30</v>
      </c>
      <c r="AH536">
        <v>30</v>
      </c>
      <c r="AI536">
        <v>30</v>
      </c>
      <c r="AJ536">
        <v>30</v>
      </c>
      <c r="AK536">
        <v>274</v>
      </c>
      <c r="AL536" t="s">
        <v>21</v>
      </c>
      <c r="AM536" t="s">
        <v>21</v>
      </c>
      <c r="AN536" t="s">
        <v>21</v>
      </c>
      <c r="AO536">
        <v>18.600000000000001</v>
      </c>
      <c r="AP536" t="s">
        <v>1394</v>
      </c>
      <c r="AQ536" t="s">
        <v>21</v>
      </c>
      <c r="AR536" t="b">
        <v>1</v>
      </c>
    </row>
    <row r="537" spans="1:48" x14ac:dyDescent="0.2">
      <c r="A537" t="s">
        <v>1326</v>
      </c>
      <c r="B537" t="s">
        <v>1264</v>
      </c>
      <c r="C537" t="s">
        <v>21</v>
      </c>
      <c r="D537" t="b">
        <v>1</v>
      </c>
      <c r="E537" t="s">
        <v>1175</v>
      </c>
      <c r="F537" t="s">
        <v>21</v>
      </c>
      <c r="H537" t="s">
        <v>1198</v>
      </c>
      <c r="I537" t="s">
        <v>696</v>
      </c>
      <c r="J537" t="s">
        <v>705</v>
      </c>
      <c r="K537" t="s">
        <v>1086</v>
      </c>
      <c r="L537" t="s">
        <v>1278</v>
      </c>
      <c r="M537" s="12">
        <v>3.5555555555555598</v>
      </c>
      <c r="N537" s="12">
        <v>3.0839002267573701</v>
      </c>
      <c r="O537" t="s">
        <v>21</v>
      </c>
      <c r="P537" t="s">
        <v>21</v>
      </c>
      <c r="Q537" t="s">
        <v>1265</v>
      </c>
      <c r="R537" t="s">
        <v>1346</v>
      </c>
      <c r="S537" s="12">
        <v>0.67120181405895696</v>
      </c>
      <c r="T537" s="12">
        <v>0.48979591836734698</v>
      </c>
      <c r="U537" s="12"/>
      <c r="V537" s="12"/>
      <c r="W537" t="s">
        <v>1302</v>
      </c>
      <c r="X537">
        <v>43</v>
      </c>
      <c r="Y537">
        <v>274</v>
      </c>
      <c r="Z537" t="s">
        <v>1398</v>
      </c>
      <c r="AA537" s="3" t="s">
        <v>21</v>
      </c>
      <c r="AB537" s="3" t="s">
        <v>21</v>
      </c>
      <c r="AC537" s="3" t="s">
        <v>21</v>
      </c>
      <c r="AD537" t="s">
        <v>21</v>
      </c>
      <c r="AE537" t="s">
        <v>21</v>
      </c>
      <c r="AF537" t="s">
        <v>21</v>
      </c>
      <c r="AG537">
        <v>30</v>
      </c>
      <c r="AH537">
        <v>30</v>
      </c>
      <c r="AI537">
        <v>30</v>
      </c>
      <c r="AJ537">
        <v>30</v>
      </c>
      <c r="AK537">
        <v>274</v>
      </c>
      <c r="AL537" t="s">
        <v>21</v>
      </c>
      <c r="AM537" t="s">
        <v>21</v>
      </c>
      <c r="AN537" t="s">
        <v>21</v>
      </c>
      <c r="AO537">
        <v>18.600000000000001</v>
      </c>
      <c r="AP537" t="s">
        <v>1394</v>
      </c>
      <c r="AQ537" t="s">
        <v>21</v>
      </c>
      <c r="AR537" t="b">
        <v>1</v>
      </c>
    </row>
    <row r="538" spans="1:48" x14ac:dyDescent="0.2">
      <c r="A538" t="s">
        <v>1326</v>
      </c>
      <c r="B538" t="s">
        <v>1264</v>
      </c>
      <c r="C538" t="s">
        <v>21</v>
      </c>
      <c r="D538" t="b">
        <v>1</v>
      </c>
      <c r="E538" t="s">
        <v>1154</v>
      </c>
      <c r="F538" t="s">
        <v>21</v>
      </c>
      <c r="H538" t="s">
        <v>1198</v>
      </c>
      <c r="I538" t="s">
        <v>696</v>
      </c>
      <c r="J538" t="s">
        <v>705</v>
      </c>
      <c r="K538" t="s">
        <v>1086</v>
      </c>
      <c r="L538" t="s">
        <v>1278</v>
      </c>
      <c r="M538" s="12">
        <v>4.4786729857819898</v>
      </c>
      <c r="N538" s="12">
        <v>3.4004739336492902</v>
      </c>
      <c r="O538" t="s">
        <v>21</v>
      </c>
      <c r="P538" t="s">
        <v>21</v>
      </c>
      <c r="Q538" t="s">
        <v>1265</v>
      </c>
      <c r="R538" t="s">
        <v>1346</v>
      </c>
      <c r="S538" s="12">
        <v>0.82938388625592596</v>
      </c>
      <c r="T538" s="12">
        <v>0.58056872037914597</v>
      </c>
      <c r="U538" s="12"/>
      <c r="V538" s="12"/>
      <c r="W538" t="s">
        <v>1302</v>
      </c>
      <c r="X538">
        <v>43</v>
      </c>
      <c r="Y538">
        <v>274</v>
      </c>
      <c r="Z538" t="s">
        <v>1398</v>
      </c>
      <c r="AA538" s="3" t="s">
        <v>21</v>
      </c>
      <c r="AB538" s="3" t="s">
        <v>21</v>
      </c>
      <c r="AC538" s="3" t="s">
        <v>21</v>
      </c>
      <c r="AD538" t="s">
        <v>21</v>
      </c>
      <c r="AE538" t="s">
        <v>21</v>
      </c>
      <c r="AF538" t="s">
        <v>21</v>
      </c>
      <c r="AG538">
        <v>30</v>
      </c>
      <c r="AH538">
        <v>30</v>
      </c>
      <c r="AI538">
        <v>30</v>
      </c>
      <c r="AJ538">
        <v>30</v>
      </c>
      <c r="AK538">
        <v>274</v>
      </c>
      <c r="AL538" t="s">
        <v>21</v>
      </c>
      <c r="AM538" t="s">
        <v>21</v>
      </c>
      <c r="AN538" t="s">
        <v>21</v>
      </c>
      <c r="AO538">
        <v>18.600000000000001</v>
      </c>
      <c r="AP538" t="s">
        <v>1394</v>
      </c>
      <c r="AQ538" t="s">
        <v>21</v>
      </c>
      <c r="AR538" t="b">
        <v>1</v>
      </c>
    </row>
    <row r="539" spans="1:48" x14ac:dyDescent="0.2">
      <c r="A539" t="s">
        <v>1326</v>
      </c>
      <c r="B539" t="s">
        <v>1264</v>
      </c>
      <c r="C539" t="s">
        <v>21</v>
      </c>
      <c r="D539" t="b">
        <v>1</v>
      </c>
      <c r="E539" t="s">
        <v>1126</v>
      </c>
      <c r="F539" t="s">
        <v>21</v>
      </c>
      <c r="H539" t="s">
        <v>1198</v>
      </c>
      <c r="I539" t="s">
        <v>696</v>
      </c>
      <c r="J539" t="s">
        <v>705</v>
      </c>
      <c r="K539" t="s">
        <v>1086</v>
      </c>
      <c r="L539" t="s">
        <v>1278</v>
      </c>
      <c r="M539" s="12">
        <v>0.13503649635036499</v>
      </c>
      <c r="N539" s="12">
        <v>0.17153284671532901</v>
      </c>
      <c r="O539" t="s">
        <v>21</v>
      </c>
      <c r="P539" t="s">
        <v>21</v>
      </c>
      <c r="Q539" t="s">
        <v>1265</v>
      </c>
      <c r="R539" t="s">
        <v>1346</v>
      </c>
      <c r="S539" s="12">
        <v>5.1094890510948801E-2</v>
      </c>
      <c r="T539" s="12">
        <v>5.47445255474453E-2</v>
      </c>
      <c r="U539" s="12"/>
      <c r="V539" s="12"/>
      <c r="W539" t="s">
        <v>1302</v>
      </c>
      <c r="X539">
        <v>43</v>
      </c>
      <c r="Y539">
        <v>274</v>
      </c>
      <c r="Z539" t="s">
        <v>1398</v>
      </c>
      <c r="AA539" s="3" t="s">
        <v>21</v>
      </c>
      <c r="AB539" s="3" t="s">
        <v>21</v>
      </c>
      <c r="AC539" s="3" t="s">
        <v>21</v>
      </c>
      <c r="AD539" t="s">
        <v>21</v>
      </c>
      <c r="AE539" t="s">
        <v>21</v>
      </c>
      <c r="AF539" t="s">
        <v>21</v>
      </c>
      <c r="AG539">
        <v>30</v>
      </c>
      <c r="AH539">
        <v>30</v>
      </c>
      <c r="AI539">
        <v>30</v>
      </c>
      <c r="AJ539">
        <v>30</v>
      </c>
      <c r="AK539">
        <v>274</v>
      </c>
      <c r="AL539" t="s">
        <v>21</v>
      </c>
      <c r="AM539" t="s">
        <v>21</v>
      </c>
      <c r="AN539" t="s">
        <v>21</v>
      </c>
      <c r="AO539">
        <v>18.600000000000001</v>
      </c>
      <c r="AP539" t="s">
        <v>1394</v>
      </c>
      <c r="AQ539" t="s">
        <v>21</v>
      </c>
      <c r="AR539" t="b">
        <v>1</v>
      </c>
    </row>
    <row r="540" spans="1:48" x14ac:dyDescent="0.2">
      <c r="A540" t="s">
        <v>1326</v>
      </c>
      <c r="B540" t="s">
        <v>1264</v>
      </c>
      <c r="C540" t="s">
        <v>21</v>
      </c>
      <c r="D540" t="b">
        <v>1</v>
      </c>
      <c r="E540" t="s">
        <v>1113</v>
      </c>
      <c r="F540" t="s">
        <v>21</v>
      </c>
      <c r="H540" t="s">
        <v>1198</v>
      </c>
      <c r="I540" t="s">
        <v>696</v>
      </c>
      <c r="J540" t="s">
        <v>705</v>
      </c>
      <c r="K540" t="s">
        <v>1086</v>
      </c>
      <c r="L540" t="s">
        <v>1278</v>
      </c>
      <c r="M540" s="12">
        <v>4.0773067331670798E-2</v>
      </c>
      <c r="N540" s="12">
        <v>3.5536159600997499E-2</v>
      </c>
      <c r="O540" t="s">
        <v>21</v>
      </c>
      <c r="P540" t="s">
        <v>21</v>
      </c>
      <c r="Q540" t="s">
        <v>1265</v>
      </c>
      <c r="R540" t="s">
        <v>1346</v>
      </c>
      <c r="S540" s="12">
        <v>2.2443890274314201E-2</v>
      </c>
      <c r="T540" s="12">
        <v>2.5062344139650899E-2</v>
      </c>
      <c r="U540" s="12"/>
      <c r="V540" s="12"/>
      <c r="W540" t="s">
        <v>1302</v>
      </c>
      <c r="X540">
        <v>43</v>
      </c>
      <c r="Y540">
        <v>274</v>
      </c>
      <c r="Z540" t="s">
        <v>1398</v>
      </c>
      <c r="AA540" s="3" t="s">
        <v>21</v>
      </c>
      <c r="AB540" s="3" t="s">
        <v>21</v>
      </c>
      <c r="AC540" s="3" t="s">
        <v>21</v>
      </c>
      <c r="AD540" t="s">
        <v>21</v>
      </c>
      <c r="AE540" t="s">
        <v>21</v>
      </c>
      <c r="AF540" t="s">
        <v>21</v>
      </c>
      <c r="AG540">
        <v>30</v>
      </c>
      <c r="AH540">
        <v>30</v>
      </c>
      <c r="AI540">
        <v>30</v>
      </c>
      <c r="AJ540">
        <v>30</v>
      </c>
      <c r="AK540">
        <v>274</v>
      </c>
      <c r="AL540" t="s">
        <v>21</v>
      </c>
      <c r="AM540" t="s">
        <v>21</v>
      </c>
      <c r="AN540" t="s">
        <v>21</v>
      </c>
      <c r="AO540">
        <v>18.600000000000001</v>
      </c>
      <c r="AP540" t="s">
        <v>1394</v>
      </c>
      <c r="AQ540" t="s">
        <v>21</v>
      </c>
      <c r="AR540" t="b">
        <v>1</v>
      </c>
    </row>
    <row r="541" spans="1:48" ht="16" x14ac:dyDescent="0.2">
      <c r="A541" t="s">
        <v>1600</v>
      </c>
      <c r="B541" t="s">
        <v>1264</v>
      </c>
      <c r="C541" t="s">
        <v>21</v>
      </c>
      <c r="D541" t="b">
        <v>0</v>
      </c>
      <c r="E541" t="s">
        <v>18</v>
      </c>
      <c r="F541" t="s">
        <v>21</v>
      </c>
      <c r="G541" t="s">
        <v>21</v>
      </c>
      <c r="H541" t="s">
        <v>1221</v>
      </c>
      <c r="I541" t="s">
        <v>21</v>
      </c>
      <c r="J541" t="s">
        <v>21</v>
      </c>
      <c r="K541" t="s">
        <v>1085</v>
      </c>
      <c r="L541" t="s">
        <v>1278</v>
      </c>
      <c r="M541" s="12">
        <v>5.58</v>
      </c>
      <c r="N541" s="12">
        <v>3.7</v>
      </c>
      <c r="O541" t="s">
        <v>21</v>
      </c>
      <c r="P541" t="s">
        <v>21</v>
      </c>
      <c r="Q541" t="s">
        <v>1265</v>
      </c>
      <c r="R541" s="7"/>
      <c r="S541" t="s">
        <v>21</v>
      </c>
      <c r="T541" t="s">
        <v>21</v>
      </c>
      <c r="W541" t="s">
        <v>21</v>
      </c>
      <c r="X541">
        <v>480</v>
      </c>
      <c r="Y541">
        <v>480</v>
      </c>
      <c r="Z541" t="s">
        <v>1604</v>
      </c>
      <c r="AA541" t="b">
        <v>1</v>
      </c>
      <c r="AB541" t="s">
        <v>1269</v>
      </c>
      <c r="AC541" t="s">
        <v>21</v>
      </c>
      <c r="AD541" t="s">
        <v>21</v>
      </c>
      <c r="AE541">
        <v>199.5</v>
      </c>
      <c r="AF541" s="7">
        <v>0</v>
      </c>
      <c r="AG541" t="s">
        <v>1605</v>
      </c>
      <c r="AH541" t="s">
        <v>1606</v>
      </c>
      <c r="AI541">
        <v>36514.56582633053</v>
      </c>
      <c r="AJ541">
        <v>36514.56582633053</v>
      </c>
      <c r="AK541">
        <v>152</v>
      </c>
      <c r="AL541" t="s">
        <v>21</v>
      </c>
      <c r="AM541">
        <v>1.52E-2</v>
      </c>
      <c r="AN541" t="s">
        <v>21</v>
      </c>
      <c r="AO541">
        <v>108</v>
      </c>
      <c r="AP541" t="s">
        <v>1319</v>
      </c>
      <c r="AQ541" t="s">
        <v>21</v>
      </c>
      <c r="AR541" t="b">
        <v>0</v>
      </c>
      <c r="AT541" t="s">
        <v>1601</v>
      </c>
      <c r="AU541" t="s">
        <v>1607</v>
      </c>
      <c r="AV541" s="7" t="s">
        <v>1608</v>
      </c>
    </row>
    <row r="542" spans="1:48" ht="16" x14ac:dyDescent="0.2">
      <c r="A542" t="s">
        <v>1600</v>
      </c>
      <c r="B542" t="s">
        <v>1264</v>
      </c>
      <c r="C542" t="s">
        <v>21</v>
      </c>
      <c r="D542" t="b">
        <v>0</v>
      </c>
      <c r="E542" t="s">
        <v>1104</v>
      </c>
      <c r="F542" t="s">
        <v>21</v>
      </c>
      <c r="G542" t="s">
        <v>21</v>
      </c>
      <c r="H542" t="s">
        <v>1221</v>
      </c>
      <c r="I542" t="s">
        <v>21</v>
      </c>
      <c r="J542" t="s">
        <v>21</v>
      </c>
      <c r="K542" t="s">
        <v>1085</v>
      </c>
      <c r="L542" t="s">
        <v>1278</v>
      </c>
      <c r="M542" s="12">
        <v>4.34</v>
      </c>
      <c r="N542" s="12">
        <v>3.4</v>
      </c>
      <c r="O542" t="s">
        <v>21</v>
      </c>
      <c r="P542" t="s">
        <v>21</v>
      </c>
      <c r="Q542" t="s">
        <v>1265</v>
      </c>
      <c r="S542" t="s">
        <v>21</v>
      </c>
      <c r="T542" t="s">
        <v>21</v>
      </c>
      <c r="W542" t="s">
        <v>21</v>
      </c>
      <c r="X542">
        <v>480</v>
      </c>
      <c r="Y542">
        <v>480</v>
      </c>
      <c r="Z542" t="s">
        <v>1604</v>
      </c>
      <c r="AA542" t="b">
        <v>1</v>
      </c>
      <c r="AB542" t="s">
        <v>1269</v>
      </c>
      <c r="AC542" t="s">
        <v>21</v>
      </c>
      <c r="AD542" t="s">
        <v>21</v>
      </c>
      <c r="AE542">
        <v>199.5</v>
      </c>
      <c r="AF542">
        <v>0</v>
      </c>
      <c r="AG542" t="s">
        <v>1605</v>
      </c>
      <c r="AH542" t="s">
        <v>1606</v>
      </c>
      <c r="AI542">
        <v>36514.56582633053</v>
      </c>
      <c r="AJ542">
        <v>36514.56582633053</v>
      </c>
      <c r="AK542">
        <v>152</v>
      </c>
      <c r="AL542" t="s">
        <v>21</v>
      </c>
      <c r="AM542">
        <v>1.52E-2</v>
      </c>
      <c r="AN542" t="s">
        <v>21</v>
      </c>
      <c r="AO542">
        <v>108</v>
      </c>
      <c r="AP542" t="s">
        <v>1319</v>
      </c>
      <c r="AQ542" t="s">
        <v>21</v>
      </c>
      <c r="AR542" t="b">
        <v>0</v>
      </c>
      <c r="AV542" s="7" t="s">
        <v>1614</v>
      </c>
    </row>
    <row r="543" spans="1:48" x14ac:dyDescent="0.2">
      <c r="A543" t="s">
        <v>1600</v>
      </c>
      <c r="B543" t="s">
        <v>1264</v>
      </c>
      <c r="C543" t="s">
        <v>21</v>
      </c>
      <c r="D543" t="b">
        <v>0</v>
      </c>
      <c r="E543" t="s">
        <v>1117</v>
      </c>
      <c r="F543" t="s">
        <v>21</v>
      </c>
      <c r="G543" t="s">
        <v>21</v>
      </c>
      <c r="H543" t="s">
        <v>1221</v>
      </c>
      <c r="I543" t="s">
        <v>21</v>
      </c>
      <c r="J543" t="s">
        <v>21</v>
      </c>
      <c r="K543" t="s">
        <v>1085</v>
      </c>
      <c r="L543" t="s">
        <v>1278</v>
      </c>
      <c r="M543" s="12">
        <v>8.2000000000000003E-2</v>
      </c>
      <c r="N543" s="12">
        <v>0.84</v>
      </c>
      <c r="O543" t="s">
        <v>21</v>
      </c>
      <c r="P543" t="s">
        <v>21</v>
      </c>
      <c r="Q543" t="s">
        <v>1265</v>
      </c>
      <c r="S543" t="s">
        <v>21</v>
      </c>
      <c r="T543" t="s">
        <v>21</v>
      </c>
      <c r="W543" t="s">
        <v>21</v>
      </c>
      <c r="X543">
        <v>480</v>
      </c>
      <c r="Y543">
        <v>480</v>
      </c>
      <c r="Z543" t="s">
        <v>1604</v>
      </c>
      <c r="AA543" t="b">
        <v>0</v>
      </c>
      <c r="AB543" t="s">
        <v>1309</v>
      </c>
      <c r="AC543" t="s">
        <v>21</v>
      </c>
      <c r="AD543" t="s">
        <v>21</v>
      </c>
      <c r="AE543">
        <v>199.5</v>
      </c>
      <c r="AF543">
        <v>0</v>
      </c>
      <c r="AG543" t="s">
        <v>1605</v>
      </c>
      <c r="AH543" t="s">
        <v>1606</v>
      </c>
      <c r="AI543">
        <v>36514.56582633053</v>
      </c>
      <c r="AJ543">
        <v>36514.56582633053</v>
      </c>
      <c r="AK543">
        <v>152</v>
      </c>
      <c r="AL543" t="s">
        <v>21</v>
      </c>
      <c r="AM543">
        <v>1.52E-2</v>
      </c>
      <c r="AN543" t="s">
        <v>21</v>
      </c>
      <c r="AO543">
        <v>108</v>
      </c>
      <c r="AP543" t="s">
        <v>1319</v>
      </c>
      <c r="AQ543" t="s">
        <v>21</v>
      </c>
      <c r="AR543" t="b">
        <v>0</v>
      </c>
    </row>
    <row r="544" spans="1:48" x14ac:dyDescent="0.2">
      <c r="A544" t="s">
        <v>1600</v>
      </c>
      <c r="B544" t="s">
        <v>1264</v>
      </c>
      <c r="C544" t="s">
        <v>21</v>
      </c>
      <c r="D544" t="b">
        <v>0</v>
      </c>
      <c r="E544" t="s">
        <v>1116</v>
      </c>
      <c r="F544" t="s">
        <v>21</v>
      </c>
      <c r="G544" t="s">
        <v>21</v>
      </c>
      <c r="H544" t="s">
        <v>1221</v>
      </c>
      <c r="I544" t="s">
        <v>21</v>
      </c>
      <c r="J544" t="s">
        <v>21</v>
      </c>
      <c r="K544" t="s">
        <v>1085</v>
      </c>
      <c r="L544" t="s">
        <v>1278</v>
      </c>
      <c r="M544" s="12">
        <v>0.83</v>
      </c>
      <c r="N544" s="12">
        <v>0.81</v>
      </c>
      <c r="O544" t="s">
        <v>21</v>
      </c>
      <c r="P544" t="s">
        <v>21</v>
      </c>
      <c r="Q544" t="s">
        <v>1265</v>
      </c>
      <c r="S544" t="s">
        <v>21</v>
      </c>
      <c r="T544" t="s">
        <v>21</v>
      </c>
      <c r="W544" t="s">
        <v>21</v>
      </c>
      <c r="X544">
        <v>480</v>
      </c>
      <c r="Y544">
        <v>480</v>
      </c>
      <c r="Z544" t="s">
        <v>1604</v>
      </c>
      <c r="AA544" t="b">
        <v>0</v>
      </c>
      <c r="AB544" t="s">
        <v>1309</v>
      </c>
      <c r="AC544" t="s">
        <v>21</v>
      </c>
      <c r="AD544" t="s">
        <v>21</v>
      </c>
      <c r="AE544">
        <v>199.5</v>
      </c>
      <c r="AF544">
        <v>0</v>
      </c>
      <c r="AG544" t="s">
        <v>1605</v>
      </c>
      <c r="AH544" t="s">
        <v>1606</v>
      </c>
      <c r="AI544">
        <v>36514.56582633053</v>
      </c>
      <c r="AJ544">
        <v>36514.56582633053</v>
      </c>
      <c r="AK544">
        <v>152</v>
      </c>
      <c r="AL544" t="s">
        <v>21</v>
      </c>
      <c r="AM544">
        <v>1.52E-2</v>
      </c>
      <c r="AN544" t="s">
        <v>21</v>
      </c>
      <c r="AO544">
        <v>108</v>
      </c>
      <c r="AP544" t="s">
        <v>1319</v>
      </c>
      <c r="AQ544" t="s">
        <v>21</v>
      </c>
      <c r="AR544" t="b">
        <v>0</v>
      </c>
    </row>
    <row r="545" spans="1:44" x14ac:dyDescent="0.2">
      <c r="A545" t="s">
        <v>1600</v>
      </c>
      <c r="B545" t="s">
        <v>1264</v>
      </c>
      <c r="C545" t="s">
        <v>21</v>
      </c>
      <c r="D545" t="b">
        <v>0</v>
      </c>
      <c r="E545" t="s">
        <v>1113</v>
      </c>
      <c r="F545" t="s">
        <v>21</v>
      </c>
      <c r="G545" t="s">
        <v>21</v>
      </c>
      <c r="H545" t="s">
        <v>1221</v>
      </c>
      <c r="I545" t="s">
        <v>21</v>
      </c>
      <c r="J545" t="s">
        <v>21</v>
      </c>
      <c r="K545" t="s">
        <v>1085</v>
      </c>
      <c r="L545" t="s">
        <v>1278</v>
      </c>
      <c r="M545" s="12">
        <v>0.91</v>
      </c>
      <c r="N545" s="12">
        <v>0.86</v>
      </c>
      <c r="O545" t="s">
        <v>21</v>
      </c>
      <c r="P545" t="s">
        <v>21</v>
      </c>
      <c r="Q545" t="s">
        <v>1265</v>
      </c>
      <c r="S545" t="s">
        <v>21</v>
      </c>
      <c r="T545" t="s">
        <v>21</v>
      </c>
      <c r="W545" t="s">
        <v>21</v>
      </c>
      <c r="X545">
        <v>480</v>
      </c>
      <c r="Y545">
        <v>480</v>
      </c>
      <c r="Z545" t="s">
        <v>1604</v>
      </c>
      <c r="AA545" t="b">
        <v>1</v>
      </c>
      <c r="AB545" t="s">
        <v>1269</v>
      </c>
      <c r="AC545" t="s">
        <v>21</v>
      </c>
      <c r="AD545" t="s">
        <v>21</v>
      </c>
      <c r="AE545">
        <v>199.5</v>
      </c>
      <c r="AF545">
        <v>0</v>
      </c>
      <c r="AG545" t="s">
        <v>1605</v>
      </c>
      <c r="AH545" t="s">
        <v>1606</v>
      </c>
      <c r="AI545">
        <v>36514.56582633053</v>
      </c>
      <c r="AJ545">
        <v>36514.56582633053</v>
      </c>
      <c r="AK545">
        <v>152</v>
      </c>
      <c r="AL545" t="s">
        <v>21</v>
      </c>
      <c r="AM545">
        <v>1.52E-2</v>
      </c>
      <c r="AN545" t="s">
        <v>21</v>
      </c>
      <c r="AO545">
        <v>108</v>
      </c>
      <c r="AP545" t="s">
        <v>1319</v>
      </c>
      <c r="AQ545" t="s">
        <v>21</v>
      </c>
      <c r="AR545" t="b">
        <v>0</v>
      </c>
    </row>
    <row r="546" spans="1:44" x14ac:dyDescent="0.2">
      <c r="A546" t="s">
        <v>1600</v>
      </c>
      <c r="B546" t="s">
        <v>1264</v>
      </c>
      <c r="C546" t="s">
        <v>21</v>
      </c>
      <c r="D546" t="b">
        <v>0</v>
      </c>
      <c r="E546" t="s">
        <v>1602</v>
      </c>
      <c r="F546" t="s">
        <v>21</v>
      </c>
      <c r="G546" t="s">
        <v>21</v>
      </c>
      <c r="H546" t="s">
        <v>1221</v>
      </c>
      <c r="I546" t="s">
        <v>21</v>
      </c>
      <c r="J546" t="s">
        <v>21</v>
      </c>
      <c r="K546" t="s">
        <v>1085</v>
      </c>
      <c r="L546" t="s">
        <v>1278</v>
      </c>
      <c r="M546" s="12">
        <v>0.82</v>
      </c>
      <c r="N546" s="12">
        <v>0.83</v>
      </c>
      <c r="O546" t="s">
        <v>21</v>
      </c>
      <c r="P546" t="s">
        <v>21</v>
      </c>
      <c r="Q546" t="s">
        <v>1265</v>
      </c>
      <c r="S546" t="s">
        <v>21</v>
      </c>
      <c r="T546" t="s">
        <v>21</v>
      </c>
      <c r="W546" t="s">
        <v>21</v>
      </c>
      <c r="X546">
        <v>480</v>
      </c>
      <c r="Y546">
        <v>480</v>
      </c>
      <c r="Z546" t="s">
        <v>1604</v>
      </c>
      <c r="AA546" t="b">
        <v>0</v>
      </c>
      <c r="AB546" t="s">
        <v>1309</v>
      </c>
      <c r="AC546" t="s">
        <v>21</v>
      </c>
      <c r="AD546" t="s">
        <v>21</v>
      </c>
      <c r="AE546">
        <v>199.5</v>
      </c>
      <c r="AF546">
        <v>0</v>
      </c>
      <c r="AG546" t="s">
        <v>1605</v>
      </c>
      <c r="AH546" t="s">
        <v>1606</v>
      </c>
      <c r="AI546">
        <v>36514.56582633053</v>
      </c>
      <c r="AJ546">
        <v>36514.56582633053</v>
      </c>
      <c r="AK546">
        <v>152</v>
      </c>
      <c r="AL546" t="s">
        <v>21</v>
      </c>
      <c r="AM546">
        <v>1.52E-2</v>
      </c>
      <c r="AN546" t="s">
        <v>21</v>
      </c>
      <c r="AO546">
        <v>108</v>
      </c>
      <c r="AP546" t="s">
        <v>1319</v>
      </c>
      <c r="AQ546" t="s">
        <v>21</v>
      </c>
      <c r="AR546" t="b">
        <v>0</v>
      </c>
    </row>
    <row r="547" spans="1:44" x14ac:dyDescent="0.2">
      <c r="A547" t="s">
        <v>1600</v>
      </c>
      <c r="B547" t="s">
        <v>1264</v>
      </c>
      <c r="C547" t="s">
        <v>21</v>
      </c>
      <c r="D547" t="b">
        <v>0</v>
      </c>
      <c r="E547" t="s">
        <v>1603</v>
      </c>
      <c r="F547" t="s">
        <v>21</v>
      </c>
      <c r="G547" t="s">
        <v>21</v>
      </c>
      <c r="H547" t="s">
        <v>1221</v>
      </c>
      <c r="I547" t="s">
        <v>21</v>
      </c>
      <c r="J547" t="s">
        <v>21</v>
      </c>
      <c r="K547" t="s">
        <v>1085</v>
      </c>
      <c r="L547" t="s">
        <v>1278</v>
      </c>
      <c r="M547" s="12">
        <v>0.83</v>
      </c>
      <c r="N547" s="12">
        <v>0.82</v>
      </c>
      <c r="O547" t="s">
        <v>21</v>
      </c>
      <c r="P547" t="s">
        <v>21</v>
      </c>
      <c r="Q547" t="s">
        <v>1265</v>
      </c>
      <c r="S547" t="s">
        <v>21</v>
      </c>
      <c r="T547" t="s">
        <v>21</v>
      </c>
      <c r="W547" t="s">
        <v>21</v>
      </c>
      <c r="X547">
        <v>480</v>
      </c>
      <c r="Y547">
        <v>480</v>
      </c>
      <c r="Z547" t="s">
        <v>1604</v>
      </c>
      <c r="AA547" t="b">
        <v>0</v>
      </c>
      <c r="AB547" t="s">
        <v>1309</v>
      </c>
      <c r="AC547" t="s">
        <v>21</v>
      </c>
      <c r="AD547" t="s">
        <v>21</v>
      </c>
      <c r="AE547">
        <v>199.5</v>
      </c>
      <c r="AF547">
        <v>0</v>
      </c>
      <c r="AG547" t="s">
        <v>1605</v>
      </c>
      <c r="AH547" t="s">
        <v>1606</v>
      </c>
      <c r="AI547">
        <v>36514.56582633053</v>
      </c>
      <c r="AJ547">
        <v>36514.56582633053</v>
      </c>
      <c r="AK547">
        <v>152</v>
      </c>
      <c r="AL547" t="s">
        <v>21</v>
      </c>
      <c r="AM547">
        <v>1.52E-2</v>
      </c>
      <c r="AN547" t="s">
        <v>21</v>
      </c>
      <c r="AO547">
        <v>108</v>
      </c>
      <c r="AP547" t="s">
        <v>1319</v>
      </c>
      <c r="AQ547" t="s">
        <v>21</v>
      </c>
      <c r="AR547" t="b">
        <v>0</v>
      </c>
    </row>
    <row r="548" spans="1:44" x14ac:dyDescent="0.2">
      <c r="A548" t="s">
        <v>1600</v>
      </c>
      <c r="B548" t="s">
        <v>1264</v>
      </c>
      <c r="C548" t="s">
        <v>21</v>
      </c>
      <c r="D548" t="b">
        <v>0</v>
      </c>
      <c r="E548" t="s">
        <v>1106</v>
      </c>
      <c r="F548" t="s">
        <v>21</v>
      </c>
      <c r="G548" t="s">
        <v>21</v>
      </c>
      <c r="H548" t="s">
        <v>1221</v>
      </c>
      <c r="I548" t="s">
        <v>21</v>
      </c>
      <c r="J548" t="s">
        <v>21</v>
      </c>
      <c r="K548" t="s">
        <v>1085</v>
      </c>
      <c r="L548" t="s">
        <v>1278</v>
      </c>
      <c r="M548" s="12">
        <v>1.28</v>
      </c>
      <c r="N548" s="12">
        <v>1.1299999999999999</v>
      </c>
      <c r="O548" t="s">
        <v>21</v>
      </c>
      <c r="P548" t="s">
        <v>21</v>
      </c>
      <c r="Q548" t="s">
        <v>1265</v>
      </c>
      <c r="S548" t="s">
        <v>21</v>
      </c>
      <c r="T548" t="s">
        <v>21</v>
      </c>
      <c r="W548" t="s">
        <v>21</v>
      </c>
      <c r="X548">
        <v>480</v>
      </c>
      <c r="Y548">
        <v>480</v>
      </c>
      <c r="Z548" t="s">
        <v>1604</v>
      </c>
      <c r="AA548" t="b">
        <v>1</v>
      </c>
      <c r="AB548" t="s">
        <v>1269</v>
      </c>
      <c r="AC548" t="s">
        <v>21</v>
      </c>
      <c r="AD548" t="s">
        <v>21</v>
      </c>
      <c r="AE548">
        <v>199.5</v>
      </c>
      <c r="AF548">
        <v>0</v>
      </c>
      <c r="AG548" t="s">
        <v>1605</v>
      </c>
      <c r="AH548" t="s">
        <v>1606</v>
      </c>
      <c r="AI548">
        <v>36514.56582633053</v>
      </c>
      <c r="AJ548">
        <v>36514.56582633053</v>
      </c>
      <c r="AK548">
        <v>152</v>
      </c>
      <c r="AL548" t="s">
        <v>21</v>
      </c>
      <c r="AM548">
        <v>1.52E-2</v>
      </c>
      <c r="AN548" t="s">
        <v>21</v>
      </c>
      <c r="AO548">
        <v>108</v>
      </c>
      <c r="AP548" t="s">
        <v>1319</v>
      </c>
      <c r="AQ548" t="s">
        <v>21</v>
      </c>
      <c r="AR548" t="b">
        <v>0</v>
      </c>
    </row>
    <row r="549" spans="1:44" x14ac:dyDescent="0.2">
      <c r="A549" t="s">
        <v>1326</v>
      </c>
      <c r="B549" t="s">
        <v>1267</v>
      </c>
      <c r="C549" t="s">
        <v>1357</v>
      </c>
      <c r="D549" t="b">
        <v>0</v>
      </c>
      <c r="E549" t="s">
        <v>1168</v>
      </c>
      <c r="F549" t="s">
        <v>21</v>
      </c>
      <c r="G549" t="s">
        <v>21</v>
      </c>
      <c r="H549" t="s">
        <v>1198</v>
      </c>
      <c r="I549" t="s">
        <v>693</v>
      </c>
      <c r="J549" t="s">
        <v>708</v>
      </c>
      <c r="K549" t="s">
        <v>1086</v>
      </c>
      <c r="L549" t="s">
        <v>1278</v>
      </c>
      <c r="M549" s="12">
        <v>1.59</v>
      </c>
      <c r="N549" s="12">
        <v>1.58</v>
      </c>
      <c r="O549" t="s">
        <v>21</v>
      </c>
      <c r="P549" t="s">
        <v>21</v>
      </c>
      <c r="Q549" t="s">
        <v>1265</v>
      </c>
      <c r="R549" t="s">
        <v>21</v>
      </c>
      <c r="S549" s="12">
        <v>2.00000000000005E-2</v>
      </c>
      <c r="T549" s="12">
        <v>1.0000000000000699E-2</v>
      </c>
      <c r="U549" s="12"/>
      <c r="V549" s="12"/>
      <c r="W549" t="s">
        <v>1302</v>
      </c>
      <c r="X549">
        <v>43</v>
      </c>
      <c r="Y549">
        <v>594</v>
      </c>
      <c r="Z549" t="s">
        <v>1397</v>
      </c>
      <c r="AA549" s="3" t="s">
        <v>21</v>
      </c>
      <c r="AB549" t="s">
        <v>21</v>
      </c>
      <c r="AC549" t="s">
        <v>21</v>
      </c>
      <c r="AD549" t="s">
        <v>21</v>
      </c>
      <c r="AE549" t="s">
        <v>21</v>
      </c>
      <c r="AF549" t="s">
        <v>21</v>
      </c>
      <c r="AG549">
        <v>30</v>
      </c>
      <c r="AH549">
        <v>30</v>
      </c>
      <c r="AI549">
        <v>30</v>
      </c>
      <c r="AJ549">
        <v>30</v>
      </c>
      <c r="AK549">
        <v>594</v>
      </c>
      <c r="AL549" t="s">
        <v>21</v>
      </c>
      <c r="AM549" t="s">
        <v>21</v>
      </c>
      <c r="AN549" t="s">
        <v>21</v>
      </c>
      <c r="AO549">
        <v>18.600000000000001</v>
      </c>
      <c r="AP549" t="s">
        <v>1394</v>
      </c>
      <c r="AQ549" t="s">
        <v>21</v>
      </c>
      <c r="AR549" t="b">
        <v>1</v>
      </c>
    </row>
    <row r="550" spans="1:44" x14ac:dyDescent="0.2">
      <c r="A550" t="s">
        <v>1326</v>
      </c>
      <c r="B550" t="s">
        <v>1267</v>
      </c>
      <c r="C550" t="s">
        <v>1388</v>
      </c>
      <c r="D550" t="b">
        <v>0</v>
      </c>
      <c r="E550" t="s">
        <v>1168</v>
      </c>
      <c r="F550" t="s">
        <v>21</v>
      </c>
      <c r="G550" t="s">
        <v>21</v>
      </c>
      <c r="H550" t="s">
        <v>1198</v>
      </c>
      <c r="I550" t="s">
        <v>693</v>
      </c>
      <c r="J550" t="s">
        <v>708</v>
      </c>
      <c r="K550" t="s">
        <v>1086</v>
      </c>
      <c r="L550" t="s">
        <v>1278</v>
      </c>
      <c r="M550" s="12">
        <v>9.7313432835820901</v>
      </c>
      <c r="N550" s="12">
        <v>8.9552238805970106</v>
      </c>
      <c r="O550" t="s">
        <v>21</v>
      </c>
      <c r="P550" t="s">
        <v>21</v>
      </c>
      <c r="Q550" t="s">
        <v>1265</v>
      </c>
      <c r="R550" t="s">
        <v>21</v>
      </c>
      <c r="S550" s="12">
        <v>0.47761194029850501</v>
      </c>
      <c r="T550" s="12">
        <v>0.59701492537313405</v>
      </c>
      <c r="U550" s="12"/>
      <c r="V550" s="12"/>
      <c r="W550" t="s">
        <v>1302</v>
      </c>
      <c r="X550">
        <v>43</v>
      </c>
      <c r="Y550">
        <v>594</v>
      </c>
      <c r="Z550" t="s">
        <v>1397</v>
      </c>
      <c r="AA550" s="3" t="s">
        <v>21</v>
      </c>
      <c r="AB550" t="s">
        <v>21</v>
      </c>
      <c r="AC550" t="s">
        <v>21</v>
      </c>
      <c r="AD550" t="s">
        <v>21</v>
      </c>
      <c r="AE550" t="s">
        <v>21</v>
      </c>
      <c r="AF550" t="s">
        <v>21</v>
      </c>
      <c r="AG550">
        <v>30</v>
      </c>
      <c r="AH550">
        <v>30</v>
      </c>
      <c r="AI550">
        <v>30</v>
      </c>
      <c r="AJ550">
        <v>30</v>
      </c>
      <c r="AK550">
        <v>594</v>
      </c>
      <c r="AL550" t="s">
        <v>21</v>
      </c>
      <c r="AM550" t="s">
        <v>21</v>
      </c>
      <c r="AN550" t="s">
        <v>21</v>
      </c>
      <c r="AO550">
        <v>18.600000000000001</v>
      </c>
      <c r="AP550" t="s">
        <v>1394</v>
      </c>
      <c r="AQ550" t="s">
        <v>21</v>
      </c>
      <c r="AR550" t="b">
        <v>1</v>
      </c>
    </row>
    <row r="551" spans="1:44" x14ac:dyDescent="0.2">
      <c r="A551" t="s">
        <v>1326</v>
      </c>
      <c r="B551" t="s">
        <v>1264</v>
      </c>
      <c r="C551" t="s">
        <v>21</v>
      </c>
      <c r="D551" t="b">
        <v>1</v>
      </c>
      <c r="E551" t="s">
        <v>1150</v>
      </c>
      <c r="F551" t="s">
        <v>21</v>
      </c>
      <c r="H551" t="s">
        <v>1198</v>
      </c>
      <c r="I551" t="s">
        <v>693</v>
      </c>
      <c r="J551" t="s">
        <v>708</v>
      </c>
      <c r="K551" t="s">
        <v>1086</v>
      </c>
      <c r="L551" t="s">
        <v>1278</v>
      </c>
      <c r="M551" s="12">
        <v>31.914893617021299</v>
      </c>
      <c r="N551" s="12">
        <v>23.0496453900709</v>
      </c>
      <c r="O551" t="s">
        <v>21</v>
      </c>
      <c r="P551" t="s">
        <v>21</v>
      </c>
      <c r="Q551" t="s">
        <v>1265</v>
      </c>
      <c r="R551" t="s">
        <v>1346</v>
      </c>
      <c r="S551" s="12">
        <v>6.0283687943262096</v>
      </c>
      <c r="T551" s="12">
        <v>3.1914893617021098</v>
      </c>
      <c r="U551" s="12"/>
      <c r="V551" s="12"/>
      <c r="W551" t="s">
        <v>1302</v>
      </c>
      <c r="X551">
        <v>43</v>
      </c>
      <c r="Y551">
        <v>594</v>
      </c>
      <c r="Z551" t="s">
        <v>1398</v>
      </c>
      <c r="AA551" t="b">
        <v>0</v>
      </c>
      <c r="AB551" t="s">
        <v>1349</v>
      </c>
      <c r="AC551" s="15">
        <v>0.95679999999999998</v>
      </c>
      <c r="AD551" t="s">
        <v>21</v>
      </c>
      <c r="AE551" t="s">
        <v>21</v>
      </c>
      <c r="AF551" t="s">
        <v>21</v>
      </c>
      <c r="AG551">
        <v>30</v>
      </c>
      <c r="AH551">
        <v>30</v>
      </c>
      <c r="AI551">
        <v>30</v>
      </c>
      <c r="AJ551">
        <v>30</v>
      </c>
      <c r="AK551">
        <v>594</v>
      </c>
      <c r="AL551" t="s">
        <v>21</v>
      </c>
      <c r="AM551" t="s">
        <v>21</v>
      </c>
      <c r="AN551" t="s">
        <v>21</v>
      </c>
      <c r="AO551">
        <v>18.600000000000001</v>
      </c>
      <c r="AP551" t="s">
        <v>1394</v>
      </c>
      <c r="AQ551" t="s">
        <v>21</v>
      </c>
      <c r="AR551" t="b">
        <v>1</v>
      </c>
    </row>
    <row r="552" spans="1:44" x14ac:dyDescent="0.2">
      <c r="A552" t="s">
        <v>1326</v>
      </c>
      <c r="B552" t="s">
        <v>1264</v>
      </c>
      <c r="C552" t="s">
        <v>21</v>
      </c>
      <c r="D552" t="b">
        <v>1</v>
      </c>
      <c r="E552" t="s">
        <v>1395</v>
      </c>
      <c r="F552" t="s">
        <v>21</v>
      </c>
      <c r="H552" t="s">
        <v>1198</v>
      </c>
      <c r="I552" t="s">
        <v>693</v>
      </c>
      <c r="J552" t="s">
        <v>708</v>
      </c>
      <c r="K552" t="s">
        <v>1086</v>
      </c>
      <c r="L552" t="s">
        <v>1278</v>
      </c>
      <c r="M552" s="12">
        <v>0.111258278145695</v>
      </c>
      <c r="N552" s="12">
        <v>0.259602649006623</v>
      </c>
      <c r="O552" t="s">
        <v>21</v>
      </c>
      <c r="P552" t="s">
        <v>21</v>
      </c>
      <c r="Q552" t="s">
        <v>1265</v>
      </c>
      <c r="R552" t="s">
        <v>1346</v>
      </c>
      <c r="S552" s="12">
        <v>3.9735099337748297E-2</v>
      </c>
      <c r="T552" s="12">
        <v>9.8013245033112595E-2</v>
      </c>
      <c r="U552" s="12"/>
      <c r="V552" s="12"/>
      <c r="W552" t="s">
        <v>1302</v>
      </c>
      <c r="X552">
        <v>43</v>
      </c>
      <c r="Y552">
        <v>594</v>
      </c>
      <c r="Z552" t="s">
        <v>1398</v>
      </c>
      <c r="AA552" t="b">
        <v>0</v>
      </c>
      <c r="AB552" t="s">
        <v>1349</v>
      </c>
      <c r="AC552" s="15">
        <v>0.88719999999999999</v>
      </c>
      <c r="AD552" t="s">
        <v>21</v>
      </c>
      <c r="AE552" t="s">
        <v>21</v>
      </c>
      <c r="AF552" t="s">
        <v>21</v>
      </c>
      <c r="AG552">
        <v>30</v>
      </c>
      <c r="AH552">
        <v>30</v>
      </c>
      <c r="AI552">
        <v>30</v>
      </c>
      <c r="AJ552">
        <v>30</v>
      </c>
      <c r="AK552">
        <v>594</v>
      </c>
      <c r="AL552" t="s">
        <v>21</v>
      </c>
      <c r="AM552" t="s">
        <v>21</v>
      </c>
      <c r="AN552" t="s">
        <v>21</v>
      </c>
      <c r="AO552">
        <v>18.600000000000001</v>
      </c>
      <c r="AP552" t="s">
        <v>1394</v>
      </c>
      <c r="AQ552" t="s">
        <v>21</v>
      </c>
      <c r="AR552" t="b">
        <v>1</v>
      </c>
    </row>
    <row r="553" spans="1:44" x14ac:dyDescent="0.2">
      <c r="A553" t="s">
        <v>1326</v>
      </c>
      <c r="B553" t="s">
        <v>1264</v>
      </c>
      <c r="C553" t="s">
        <v>21</v>
      </c>
      <c r="D553" t="b">
        <v>1</v>
      </c>
      <c r="E553" t="s">
        <v>1396</v>
      </c>
      <c r="F553" t="s">
        <v>21</v>
      </c>
      <c r="H553" t="s">
        <v>1198</v>
      </c>
      <c r="I553" t="s">
        <v>693</v>
      </c>
      <c r="J553" t="s">
        <v>708</v>
      </c>
      <c r="K553" t="s">
        <v>1086</v>
      </c>
      <c r="L553" t="s">
        <v>1278</v>
      </c>
      <c r="M553" s="12">
        <v>5.0108932461873701E-2</v>
      </c>
      <c r="N553" s="12">
        <v>0.22113289760348601</v>
      </c>
      <c r="O553" t="s">
        <v>21</v>
      </c>
      <c r="P553" t="s">
        <v>21</v>
      </c>
      <c r="Q553" t="s">
        <v>1265</v>
      </c>
      <c r="R553" t="s">
        <v>1346</v>
      </c>
      <c r="S553" s="12">
        <v>2.5054466230936798E-2</v>
      </c>
      <c r="T553" s="12">
        <v>5.9912854030501103E-2</v>
      </c>
      <c r="U553" s="12"/>
      <c r="V553" s="12"/>
      <c r="W553" t="s">
        <v>1302</v>
      </c>
      <c r="X553">
        <v>43</v>
      </c>
      <c r="Y553">
        <v>594</v>
      </c>
      <c r="Z553" t="s">
        <v>1398</v>
      </c>
      <c r="AA553" t="b">
        <v>1</v>
      </c>
      <c r="AB553" t="s">
        <v>1400</v>
      </c>
      <c r="AC553" s="15">
        <v>7.2499999999999995E-2</v>
      </c>
      <c r="AD553" t="s">
        <v>21</v>
      </c>
      <c r="AE553" t="s">
        <v>21</v>
      </c>
      <c r="AF553" t="s">
        <v>21</v>
      </c>
      <c r="AG553">
        <v>30</v>
      </c>
      <c r="AH553">
        <v>30</v>
      </c>
      <c r="AI553">
        <v>30</v>
      </c>
      <c r="AJ553">
        <v>30</v>
      </c>
      <c r="AK553">
        <v>594</v>
      </c>
      <c r="AL553" t="s">
        <v>21</v>
      </c>
      <c r="AM553" t="s">
        <v>21</v>
      </c>
      <c r="AN553" t="s">
        <v>21</v>
      </c>
      <c r="AO553">
        <v>18.600000000000001</v>
      </c>
      <c r="AP553" t="s">
        <v>1394</v>
      </c>
      <c r="AQ553" t="s">
        <v>21</v>
      </c>
      <c r="AR553" t="b">
        <v>1</v>
      </c>
    </row>
    <row r="554" spans="1:44" x14ac:dyDescent="0.2">
      <c r="A554" t="s">
        <v>1326</v>
      </c>
      <c r="B554" t="s">
        <v>1264</v>
      </c>
      <c r="C554" t="s">
        <v>21</v>
      </c>
      <c r="D554" t="b">
        <v>1</v>
      </c>
      <c r="E554" t="s">
        <v>1114</v>
      </c>
      <c r="F554" t="s">
        <v>21</v>
      </c>
      <c r="H554" t="s">
        <v>1198</v>
      </c>
      <c r="I554" t="s">
        <v>693</v>
      </c>
      <c r="J554" t="s">
        <v>708</v>
      </c>
      <c r="K554" t="s">
        <v>1086</v>
      </c>
      <c r="L554" t="s">
        <v>1278</v>
      </c>
      <c r="M554" s="12">
        <v>4.9645390070921898E-2</v>
      </c>
      <c r="N554" s="12">
        <v>0.35177304964539002</v>
      </c>
      <c r="O554" t="s">
        <v>21</v>
      </c>
      <c r="P554" t="s">
        <v>21</v>
      </c>
      <c r="Q554" t="s">
        <v>1265</v>
      </c>
      <c r="R554" t="s">
        <v>1346</v>
      </c>
      <c r="S554" s="12">
        <v>2.69503546099291E-2</v>
      </c>
      <c r="T554" s="12">
        <v>0.20992907801418401</v>
      </c>
      <c r="U554" s="12"/>
      <c r="V554" s="12"/>
      <c r="W554" t="s">
        <v>1302</v>
      </c>
      <c r="X554">
        <v>43</v>
      </c>
      <c r="Y554">
        <v>594</v>
      </c>
      <c r="Z554" t="s">
        <v>1398</v>
      </c>
      <c r="AA554" t="b">
        <v>0</v>
      </c>
      <c r="AB554" t="s">
        <v>1349</v>
      </c>
      <c r="AC554" s="15">
        <v>0.65239999999999998</v>
      </c>
      <c r="AD554" t="s">
        <v>21</v>
      </c>
      <c r="AE554" t="s">
        <v>21</v>
      </c>
      <c r="AF554" t="s">
        <v>21</v>
      </c>
      <c r="AG554">
        <v>30</v>
      </c>
      <c r="AH554">
        <v>30</v>
      </c>
      <c r="AI554">
        <v>30</v>
      </c>
      <c r="AJ554">
        <v>30</v>
      </c>
      <c r="AK554">
        <v>594</v>
      </c>
      <c r="AL554" t="s">
        <v>21</v>
      </c>
      <c r="AM554" t="s">
        <v>21</v>
      </c>
      <c r="AN554" t="s">
        <v>21</v>
      </c>
      <c r="AO554">
        <v>18.600000000000001</v>
      </c>
      <c r="AP554" t="s">
        <v>1394</v>
      </c>
      <c r="AQ554" t="s">
        <v>21</v>
      </c>
      <c r="AR554" t="b">
        <v>1</v>
      </c>
    </row>
    <row r="555" spans="1:44" x14ac:dyDescent="0.2">
      <c r="A555" t="s">
        <v>1326</v>
      </c>
      <c r="B555" t="s">
        <v>1264</v>
      </c>
      <c r="C555" t="s">
        <v>21</v>
      </c>
      <c r="D555" t="b">
        <v>1</v>
      </c>
      <c r="E555" t="s">
        <v>1177</v>
      </c>
      <c r="F555" t="s">
        <v>21</v>
      </c>
      <c r="H555" t="s">
        <v>1198</v>
      </c>
      <c r="I555" t="s">
        <v>693</v>
      </c>
      <c r="J555" t="s">
        <v>708</v>
      </c>
      <c r="K555" t="s">
        <v>1086</v>
      </c>
      <c r="L555" t="s">
        <v>1278</v>
      </c>
      <c r="M555" s="12">
        <v>16.418918918918902</v>
      </c>
      <c r="N555" s="12">
        <v>10.8108108108108</v>
      </c>
      <c r="O555" t="s">
        <v>21</v>
      </c>
      <c r="P555" t="s">
        <v>21</v>
      </c>
      <c r="Q555" t="s">
        <v>1265</v>
      </c>
      <c r="R555" t="s">
        <v>1346</v>
      </c>
      <c r="S555" s="12">
        <v>6.0810810810810798</v>
      </c>
      <c r="T555" s="12">
        <v>4.1891891891891904</v>
      </c>
      <c r="U555" s="12"/>
      <c r="V555" s="12"/>
      <c r="W555" t="s">
        <v>1302</v>
      </c>
      <c r="X555">
        <v>43</v>
      </c>
      <c r="Y555">
        <v>594</v>
      </c>
      <c r="Z555" t="s">
        <v>1398</v>
      </c>
      <c r="AA555" t="b">
        <v>0</v>
      </c>
      <c r="AB555" t="s">
        <v>1349</v>
      </c>
      <c r="AC555" s="14">
        <v>0.72909999999999997</v>
      </c>
      <c r="AD555" t="s">
        <v>21</v>
      </c>
      <c r="AE555" t="s">
        <v>21</v>
      </c>
      <c r="AF555" t="s">
        <v>21</v>
      </c>
      <c r="AG555">
        <v>30</v>
      </c>
      <c r="AH555">
        <v>30</v>
      </c>
      <c r="AI555">
        <v>30</v>
      </c>
      <c r="AJ555">
        <v>30</v>
      </c>
      <c r="AK555">
        <v>594</v>
      </c>
      <c r="AL555" t="s">
        <v>21</v>
      </c>
      <c r="AM555" t="s">
        <v>21</v>
      </c>
      <c r="AN555" t="s">
        <v>21</v>
      </c>
      <c r="AO555">
        <v>18.600000000000001</v>
      </c>
      <c r="AP555" t="s">
        <v>1394</v>
      </c>
      <c r="AQ555" t="s">
        <v>21</v>
      </c>
      <c r="AR555" t="b">
        <v>1</v>
      </c>
    </row>
    <row r="556" spans="1:44" x14ac:dyDescent="0.2">
      <c r="A556" t="s">
        <v>1326</v>
      </c>
      <c r="B556" t="s">
        <v>1264</v>
      </c>
      <c r="C556" t="s">
        <v>21</v>
      </c>
      <c r="D556" t="b">
        <v>1</v>
      </c>
      <c r="E556" t="s">
        <v>1179</v>
      </c>
      <c r="F556" t="s">
        <v>21</v>
      </c>
      <c r="H556" t="s">
        <v>1198</v>
      </c>
      <c r="I556" t="s">
        <v>693</v>
      </c>
      <c r="J556" t="s">
        <v>708</v>
      </c>
      <c r="K556" t="s">
        <v>1086</v>
      </c>
      <c r="L556" t="s">
        <v>1278</v>
      </c>
      <c r="M556" s="12">
        <v>8.0434782608695699</v>
      </c>
      <c r="N556" s="12">
        <v>4.5217391304347796</v>
      </c>
      <c r="O556" t="s">
        <v>21</v>
      </c>
      <c r="P556" t="s">
        <v>21</v>
      </c>
      <c r="Q556" t="s">
        <v>1265</v>
      </c>
      <c r="R556" t="s">
        <v>1346</v>
      </c>
      <c r="S556" s="12">
        <v>3.2173913043478302</v>
      </c>
      <c r="T556" s="12">
        <v>1.4347826086956501</v>
      </c>
      <c r="U556" s="12"/>
      <c r="V556" s="12"/>
      <c r="W556" t="s">
        <v>1302</v>
      </c>
      <c r="X556">
        <v>43</v>
      </c>
      <c r="Y556">
        <v>594</v>
      </c>
      <c r="Z556" t="s">
        <v>1398</v>
      </c>
      <c r="AA556" t="b">
        <v>0</v>
      </c>
      <c r="AB556" t="s">
        <v>1349</v>
      </c>
      <c r="AC556" s="15">
        <v>0.85719999999999996</v>
      </c>
      <c r="AD556" t="s">
        <v>21</v>
      </c>
      <c r="AE556" t="s">
        <v>21</v>
      </c>
      <c r="AF556" t="s">
        <v>21</v>
      </c>
      <c r="AG556">
        <v>30</v>
      </c>
      <c r="AH556">
        <v>30</v>
      </c>
      <c r="AI556">
        <v>30</v>
      </c>
      <c r="AJ556">
        <v>30</v>
      </c>
      <c r="AK556">
        <v>594</v>
      </c>
      <c r="AL556" t="s">
        <v>21</v>
      </c>
      <c r="AM556" t="s">
        <v>21</v>
      </c>
      <c r="AN556" t="s">
        <v>21</v>
      </c>
      <c r="AO556">
        <v>18.600000000000001</v>
      </c>
      <c r="AP556" t="s">
        <v>1394</v>
      </c>
      <c r="AQ556" t="s">
        <v>21</v>
      </c>
      <c r="AR556" t="b">
        <v>1</v>
      </c>
    </row>
    <row r="557" spans="1:44" x14ac:dyDescent="0.2">
      <c r="A557" t="s">
        <v>1326</v>
      </c>
      <c r="B557" t="s">
        <v>1264</v>
      </c>
      <c r="C557" t="s">
        <v>21</v>
      </c>
      <c r="D557" t="b">
        <v>1</v>
      </c>
      <c r="E557" t="s">
        <v>1180</v>
      </c>
      <c r="F557" t="s">
        <v>21</v>
      </c>
      <c r="H557" t="s">
        <v>1198</v>
      </c>
      <c r="I557" t="s">
        <v>693</v>
      </c>
      <c r="J557" t="s">
        <v>708</v>
      </c>
      <c r="K557" t="s">
        <v>1086</v>
      </c>
      <c r="L557" t="s">
        <v>1278</v>
      </c>
      <c r="M557" s="12">
        <v>0.30982905982906001</v>
      </c>
      <c r="N557" s="12">
        <v>0.35790598290598302</v>
      </c>
      <c r="O557" t="s">
        <v>21</v>
      </c>
      <c r="P557" t="s">
        <v>21</v>
      </c>
      <c r="Q557" t="s">
        <v>1265</v>
      </c>
      <c r="R557" t="s">
        <v>1346</v>
      </c>
      <c r="S557" s="12">
        <v>0.128205128205128</v>
      </c>
      <c r="T557" s="12">
        <v>0.15491452991453</v>
      </c>
      <c r="U557" s="12"/>
      <c r="V557" s="12"/>
      <c r="W557" t="s">
        <v>1302</v>
      </c>
      <c r="X557">
        <v>43</v>
      </c>
      <c r="Y557">
        <v>594</v>
      </c>
      <c r="Z557" t="s">
        <v>1398</v>
      </c>
      <c r="AA557" t="b">
        <v>0</v>
      </c>
      <c r="AB557" t="s">
        <v>1349</v>
      </c>
      <c r="AC557" s="15">
        <v>0.51570000000000005</v>
      </c>
      <c r="AD557" t="s">
        <v>21</v>
      </c>
      <c r="AE557" t="s">
        <v>21</v>
      </c>
      <c r="AF557" t="s">
        <v>21</v>
      </c>
      <c r="AG557">
        <v>30</v>
      </c>
      <c r="AH557">
        <v>30</v>
      </c>
      <c r="AI557">
        <v>30</v>
      </c>
      <c r="AJ557">
        <v>30</v>
      </c>
      <c r="AK557">
        <v>594</v>
      </c>
      <c r="AL557" t="s">
        <v>21</v>
      </c>
      <c r="AM557" t="s">
        <v>21</v>
      </c>
      <c r="AN557" t="s">
        <v>21</v>
      </c>
      <c r="AO557">
        <v>18.600000000000001</v>
      </c>
      <c r="AP557" t="s">
        <v>1394</v>
      </c>
      <c r="AQ557" t="s">
        <v>21</v>
      </c>
      <c r="AR557" t="b">
        <v>1</v>
      </c>
    </row>
    <row r="558" spans="1:44" x14ac:dyDescent="0.2">
      <c r="A558" t="s">
        <v>1326</v>
      </c>
      <c r="B558" t="s">
        <v>1264</v>
      </c>
      <c r="C558" t="s">
        <v>21</v>
      </c>
      <c r="D558" t="b">
        <v>1</v>
      </c>
      <c r="E558" t="s">
        <v>1178</v>
      </c>
      <c r="F558" t="s">
        <v>21</v>
      </c>
      <c r="H558" t="s">
        <v>1198</v>
      </c>
      <c r="I558" t="s">
        <v>693</v>
      </c>
      <c r="J558" t="s">
        <v>708</v>
      </c>
      <c r="K558" t="s">
        <v>1086</v>
      </c>
      <c r="L558" t="s">
        <v>1278</v>
      </c>
      <c r="M558" s="12">
        <v>0.59471365638766505</v>
      </c>
      <c r="N558" s="12">
        <v>0.188325991189427</v>
      </c>
      <c r="O558" t="s">
        <v>21</v>
      </c>
      <c r="P558" t="s">
        <v>21</v>
      </c>
      <c r="Q558" t="s">
        <v>1265</v>
      </c>
      <c r="R558" t="s">
        <v>1346</v>
      </c>
      <c r="S558" s="12">
        <v>0.54845814977973595</v>
      </c>
      <c r="T558" s="12">
        <v>8.2599118942731198E-2</v>
      </c>
      <c r="U558" s="12"/>
      <c r="V558" s="12"/>
      <c r="W558" t="s">
        <v>1302</v>
      </c>
      <c r="X558">
        <v>43</v>
      </c>
      <c r="Y558">
        <v>594</v>
      </c>
      <c r="Z558" t="s">
        <v>1398</v>
      </c>
      <c r="AA558" t="b">
        <v>0</v>
      </c>
      <c r="AB558" t="s">
        <v>1349</v>
      </c>
      <c r="AC558" s="15">
        <v>0.4572</v>
      </c>
      <c r="AD558" t="s">
        <v>21</v>
      </c>
      <c r="AE558" t="s">
        <v>21</v>
      </c>
      <c r="AF558" t="s">
        <v>21</v>
      </c>
      <c r="AG558">
        <v>30</v>
      </c>
      <c r="AH558">
        <v>30</v>
      </c>
      <c r="AI558">
        <v>30</v>
      </c>
      <c r="AJ558">
        <v>30</v>
      </c>
      <c r="AK558">
        <v>594</v>
      </c>
      <c r="AL558" t="s">
        <v>21</v>
      </c>
      <c r="AM558" t="s">
        <v>21</v>
      </c>
      <c r="AN558" t="s">
        <v>21</v>
      </c>
      <c r="AO558">
        <v>18.600000000000001</v>
      </c>
      <c r="AP558" t="s">
        <v>1394</v>
      </c>
      <c r="AQ558" t="s">
        <v>21</v>
      </c>
      <c r="AR558" t="b">
        <v>1</v>
      </c>
    </row>
    <row r="559" spans="1:44" x14ac:dyDescent="0.2">
      <c r="A559" t="s">
        <v>1326</v>
      </c>
      <c r="B559" t="s">
        <v>1264</v>
      </c>
      <c r="C559" t="s">
        <v>21</v>
      </c>
      <c r="D559" t="b">
        <v>1</v>
      </c>
      <c r="E559" t="s">
        <v>1175</v>
      </c>
      <c r="F559" t="s">
        <v>21</v>
      </c>
      <c r="H559" t="s">
        <v>1198</v>
      </c>
      <c r="I559" t="s">
        <v>693</v>
      </c>
      <c r="J559" t="s">
        <v>708</v>
      </c>
      <c r="K559" t="s">
        <v>1086</v>
      </c>
      <c r="L559" t="s">
        <v>1278</v>
      </c>
      <c r="M559" s="12">
        <v>4.4625850340136104</v>
      </c>
      <c r="N559" s="12">
        <v>2.50340136054422</v>
      </c>
      <c r="O559" t="s">
        <v>21</v>
      </c>
      <c r="P559" t="s">
        <v>21</v>
      </c>
      <c r="Q559" t="s">
        <v>1265</v>
      </c>
      <c r="R559" t="s">
        <v>1346</v>
      </c>
      <c r="S559" s="12">
        <v>1.30612244897959</v>
      </c>
      <c r="T559" s="12">
        <v>0.50793650793650702</v>
      </c>
      <c r="U559" s="12"/>
      <c r="V559" s="12"/>
      <c r="W559" t="s">
        <v>1302</v>
      </c>
      <c r="X559">
        <v>43</v>
      </c>
      <c r="Y559">
        <v>594</v>
      </c>
      <c r="Z559" t="s">
        <v>1398</v>
      </c>
      <c r="AA559" t="b">
        <v>0</v>
      </c>
      <c r="AB559" t="s">
        <v>1349</v>
      </c>
      <c r="AC559" s="15">
        <v>0.56289999999999996</v>
      </c>
      <c r="AD559" t="s">
        <v>21</v>
      </c>
      <c r="AE559" t="s">
        <v>21</v>
      </c>
      <c r="AF559" t="s">
        <v>21</v>
      </c>
      <c r="AG559">
        <v>30</v>
      </c>
      <c r="AH559">
        <v>30</v>
      </c>
      <c r="AI559">
        <v>30</v>
      </c>
      <c r="AJ559">
        <v>30</v>
      </c>
      <c r="AK559">
        <v>594</v>
      </c>
      <c r="AL559" t="s">
        <v>21</v>
      </c>
      <c r="AM559" t="s">
        <v>21</v>
      </c>
      <c r="AN559" t="s">
        <v>21</v>
      </c>
      <c r="AO559">
        <v>18.600000000000001</v>
      </c>
      <c r="AP559" t="s">
        <v>1394</v>
      </c>
      <c r="AQ559" t="s">
        <v>21</v>
      </c>
      <c r="AR559" t="b">
        <v>1</v>
      </c>
    </row>
    <row r="560" spans="1:44" x14ac:dyDescent="0.2">
      <c r="A560" t="s">
        <v>1326</v>
      </c>
      <c r="B560" t="s">
        <v>1264</v>
      </c>
      <c r="C560" t="s">
        <v>21</v>
      </c>
      <c r="D560" t="b">
        <v>1</v>
      </c>
      <c r="E560" t="s">
        <v>1154</v>
      </c>
      <c r="F560" t="s">
        <v>21</v>
      </c>
      <c r="H560" t="s">
        <v>1198</v>
      </c>
      <c r="I560" t="s">
        <v>693</v>
      </c>
      <c r="J560" t="s">
        <v>708</v>
      </c>
      <c r="K560" t="s">
        <v>1086</v>
      </c>
      <c r="L560" t="s">
        <v>1278</v>
      </c>
      <c r="M560" s="12">
        <v>19.656398104265399</v>
      </c>
      <c r="N560" s="12">
        <v>9.4549763033175402</v>
      </c>
      <c r="O560" t="s">
        <v>21</v>
      </c>
      <c r="P560" t="s">
        <v>21</v>
      </c>
      <c r="Q560" t="s">
        <v>1265</v>
      </c>
      <c r="R560" t="s">
        <v>1346</v>
      </c>
      <c r="S560" s="12">
        <v>5.7227488151658799</v>
      </c>
      <c r="T560" s="12">
        <v>1.9905213270142099</v>
      </c>
      <c r="U560" s="12"/>
      <c r="V560" s="12"/>
      <c r="W560" t="s">
        <v>1302</v>
      </c>
      <c r="X560">
        <v>43</v>
      </c>
      <c r="Y560">
        <v>594</v>
      </c>
      <c r="Z560" t="s">
        <v>1398</v>
      </c>
      <c r="AA560" t="b">
        <v>0</v>
      </c>
      <c r="AB560" t="s">
        <v>1349</v>
      </c>
      <c r="AC560" s="15">
        <v>0.56399999999999995</v>
      </c>
      <c r="AD560" t="s">
        <v>21</v>
      </c>
      <c r="AE560" t="s">
        <v>21</v>
      </c>
      <c r="AF560" t="s">
        <v>21</v>
      </c>
      <c r="AG560">
        <v>30</v>
      </c>
      <c r="AH560">
        <v>30</v>
      </c>
      <c r="AI560">
        <v>30</v>
      </c>
      <c r="AJ560">
        <v>30</v>
      </c>
      <c r="AK560">
        <v>594</v>
      </c>
      <c r="AL560" t="s">
        <v>21</v>
      </c>
      <c r="AM560" t="s">
        <v>21</v>
      </c>
      <c r="AN560" t="s">
        <v>21</v>
      </c>
      <c r="AO560">
        <v>18.600000000000001</v>
      </c>
      <c r="AP560" t="s">
        <v>1394</v>
      </c>
      <c r="AQ560" t="s">
        <v>21</v>
      </c>
      <c r="AR560" t="b">
        <v>1</v>
      </c>
    </row>
    <row r="561" spans="1:44" x14ac:dyDescent="0.2">
      <c r="A561" t="s">
        <v>1326</v>
      </c>
      <c r="B561" t="s">
        <v>1264</v>
      </c>
      <c r="C561" t="s">
        <v>21</v>
      </c>
      <c r="D561" t="b">
        <v>1</v>
      </c>
      <c r="E561" t="s">
        <v>1126</v>
      </c>
      <c r="F561" t="s">
        <v>21</v>
      </c>
      <c r="H561" t="s">
        <v>1198</v>
      </c>
      <c r="I561" t="s">
        <v>693</v>
      </c>
      <c r="J561" t="s">
        <v>708</v>
      </c>
      <c r="K561" t="s">
        <v>1086</v>
      </c>
      <c r="L561" t="s">
        <v>1278</v>
      </c>
      <c r="M561" s="12">
        <v>0.69343065693430705</v>
      </c>
      <c r="N561" s="12">
        <v>0.55109489051094895</v>
      </c>
      <c r="O561" t="s">
        <v>21</v>
      </c>
      <c r="P561" t="s">
        <v>21</v>
      </c>
      <c r="Q561" t="s">
        <v>1265</v>
      </c>
      <c r="R561" t="s">
        <v>1346</v>
      </c>
      <c r="S561" s="12">
        <v>0.24817518248175199</v>
      </c>
      <c r="T561" s="12">
        <v>0.13138686131386901</v>
      </c>
      <c r="U561" s="12"/>
      <c r="V561" s="12"/>
      <c r="W561" t="s">
        <v>1302</v>
      </c>
      <c r="X561">
        <v>43</v>
      </c>
      <c r="Y561">
        <v>594</v>
      </c>
      <c r="Z561" t="s">
        <v>1398</v>
      </c>
      <c r="AA561" t="b">
        <v>0</v>
      </c>
      <c r="AB561" t="s">
        <v>1349</v>
      </c>
      <c r="AC561" s="15">
        <v>0.81820000000000004</v>
      </c>
      <c r="AD561" t="s">
        <v>21</v>
      </c>
      <c r="AE561" t="s">
        <v>21</v>
      </c>
      <c r="AF561" t="s">
        <v>21</v>
      </c>
      <c r="AG561">
        <v>30</v>
      </c>
      <c r="AH561">
        <v>30</v>
      </c>
      <c r="AI561">
        <v>30</v>
      </c>
      <c r="AJ561">
        <v>30</v>
      </c>
      <c r="AK561">
        <v>594</v>
      </c>
      <c r="AL561" t="s">
        <v>21</v>
      </c>
      <c r="AM561" t="s">
        <v>21</v>
      </c>
      <c r="AN561" t="s">
        <v>21</v>
      </c>
      <c r="AO561">
        <v>18.600000000000001</v>
      </c>
      <c r="AP561" t="s">
        <v>1394</v>
      </c>
      <c r="AQ561" t="s">
        <v>21</v>
      </c>
      <c r="AR561" t="b">
        <v>1</v>
      </c>
    </row>
    <row r="562" spans="1:44" x14ac:dyDescent="0.2">
      <c r="A562" t="s">
        <v>1326</v>
      </c>
      <c r="B562" t="s">
        <v>1264</v>
      </c>
      <c r="C562" t="s">
        <v>21</v>
      </c>
      <c r="D562" t="b">
        <v>1</v>
      </c>
      <c r="E562" t="s">
        <v>1113</v>
      </c>
      <c r="F562" t="s">
        <v>21</v>
      </c>
      <c r="H562" t="s">
        <v>1198</v>
      </c>
      <c r="I562" t="s">
        <v>693</v>
      </c>
      <c r="J562" t="s">
        <v>708</v>
      </c>
      <c r="K562" t="s">
        <v>1086</v>
      </c>
      <c r="L562" t="s">
        <v>1278</v>
      </c>
      <c r="M562" s="12">
        <v>6.2094763092269301E-2</v>
      </c>
      <c r="N562" s="12">
        <v>5.5361596009974999E-2</v>
      </c>
      <c r="O562" t="s">
        <v>21</v>
      </c>
      <c r="P562" t="s">
        <v>21</v>
      </c>
      <c r="Q562" t="s">
        <v>1265</v>
      </c>
      <c r="R562" t="s">
        <v>1346</v>
      </c>
      <c r="S562" s="12">
        <v>3.6284289276807997E-2</v>
      </c>
      <c r="T562" s="12">
        <v>3.8902743142144598E-2</v>
      </c>
      <c r="U562" s="12"/>
      <c r="V562" s="12"/>
      <c r="W562" t="s">
        <v>1302</v>
      </c>
      <c r="X562">
        <v>43</v>
      </c>
      <c r="Y562">
        <v>594</v>
      </c>
      <c r="Z562" t="s">
        <v>1398</v>
      </c>
      <c r="AA562" t="b">
        <v>0</v>
      </c>
      <c r="AB562" t="s">
        <v>1349</v>
      </c>
      <c r="AC562" s="15">
        <v>0.72009999999999996</v>
      </c>
      <c r="AD562" t="s">
        <v>21</v>
      </c>
      <c r="AE562" t="s">
        <v>21</v>
      </c>
      <c r="AF562" t="s">
        <v>21</v>
      </c>
      <c r="AG562">
        <v>30</v>
      </c>
      <c r="AH562">
        <v>30</v>
      </c>
      <c r="AI562">
        <v>30</v>
      </c>
      <c r="AJ562">
        <v>30</v>
      </c>
      <c r="AK562">
        <v>594</v>
      </c>
      <c r="AL562" t="s">
        <v>21</v>
      </c>
      <c r="AM562" t="s">
        <v>21</v>
      </c>
      <c r="AN562" t="s">
        <v>21</v>
      </c>
      <c r="AO562">
        <v>18.600000000000001</v>
      </c>
      <c r="AP562" t="s">
        <v>1394</v>
      </c>
      <c r="AQ562" t="s">
        <v>21</v>
      </c>
      <c r="AR562" t="b">
        <v>1</v>
      </c>
    </row>
    <row r="563" spans="1:44" x14ac:dyDescent="0.2">
      <c r="A563" t="s">
        <v>1473</v>
      </c>
      <c r="B563" t="s">
        <v>1264</v>
      </c>
      <c r="C563" t="s">
        <v>21</v>
      </c>
      <c r="D563" t="b">
        <v>0</v>
      </c>
      <c r="E563" t="s">
        <v>18</v>
      </c>
      <c r="F563" t="s">
        <v>21</v>
      </c>
      <c r="G563" s="3" t="s">
        <v>1474</v>
      </c>
      <c r="H563" t="s">
        <v>1188</v>
      </c>
      <c r="I563" t="s">
        <v>22</v>
      </c>
      <c r="J563" t="s">
        <v>707</v>
      </c>
      <c r="K563" t="s">
        <v>1086</v>
      </c>
      <c r="L563" t="s">
        <v>1278</v>
      </c>
      <c r="M563" s="12">
        <v>228.125</v>
      </c>
      <c r="N563" s="12">
        <v>110.9375</v>
      </c>
      <c r="O563" t="s">
        <v>21</v>
      </c>
      <c r="P563" t="s">
        <v>21</v>
      </c>
      <c r="Q563" t="s">
        <v>1265</v>
      </c>
      <c r="R563" t="s">
        <v>1538</v>
      </c>
      <c r="S563" s="12">
        <v>79.687500000000099</v>
      </c>
      <c r="T563" s="12">
        <v>32.8125</v>
      </c>
      <c r="U563" s="12"/>
      <c r="V563" s="12"/>
      <c r="W563" t="s">
        <v>1302</v>
      </c>
      <c r="X563" t="s">
        <v>21</v>
      </c>
      <c r="Y563" t="s">
        <v>21</v>
      </c>
      <c r="Z563" t="s">
        <v>1475</v>
      </c>
      <c r="AA563" t="s">
        <v>21</v>
      </c>
      <c r="AB563" t="s">
        <v>21</v>
      </c>
      <c r="AC563" t="s">
        <v>21</v>
      </c>
      <c r="AD563" t="s">
        <v>21</v>
      </c>
      <c r="AE563">
        <v>2000</v>
      </c>
      <c r="AF563" t="s">
        <v>21</v>
      </c>
      <c r="AG563">
        <v>30</v>
      </c>
      <c r="AH563">
        <v>15</v>
      </c>
      <c r="AI563">
        <v>30</v>
      </c>
      <c r="AJ563">
        <v>15</v>
      </c>
      <c r="AK563">
        <v>122</v>
      </c>
      <c r="AL563" t="s">
        <v>21</v>
      </c>
      <c r="AM563" t="s">
        <v>21</v>
      </c>
      <c r="AN563" t="s">
        <v>21</v>
      </c>
      <c r="AO563" t="s">
        <v>21</v>
      </c>
      <c r="AP563" t="s">
        <v>21</v>
      </c>
      <c r="AQ563" t="s">
        <v>21</v>
      </c>
      <c r="AR563" t="b">
        <v>1</v>
      </c>
    </row>
    <row r="564" spans="1:44" x14ac:dyDescent="0.2">
      <c r="A564" t="s">
        <v>1473</v>
      </c>
      <c r="B564" t="s">
        <v>1264</v>
      </c>
      <c r="C564" t="s">
        <v>21</v>
      </c>
      <c r="D564" t="b">
        <v>0</v>
      </c>
      <c r="E564" t="s">
        <v>18</v>
      </c>
      <c r="F564" t="s">
        <v>21</v>
      </c>
      <c r="G564" s="3" t="s">
        <v>1474</v>
      </c>
      <c r="H564" t="s">
        <v>1188</v>
      </c>
      <c r="I564" t="s">
        <v>698</v>
      </c>
      <c r="J564" t="s">
        <v>706</v>
      </c>
      <c r="K564" t="s">
        <v>1086</v>
      </c>
      <c r="L564" t="s">
        <v>1278</v>
      </c>
      <c r="M564" s="12">
        <v>509.375</v>
      </c>
      <c r="N564" s="12">
        <v>298.4375</v>
      </c>
      <c r="O564" t="s">
        <v>21</v>
      </c>
      <c r="P564" t="s">
        <v>21</v>
      </c>
      <c r="Q564" t="s">
        <v>1265</v>
      </c>
      <c r="R564" t="s">
        <v>1538</v>
      </c>
      <c r="S564" s="12">
        <v>281.25</v>
      </c>
      <c r="T564" s="12">
        <v>103.125</v>
      </c>
      <c r="U564" s="12"/>
      <c r="V564" s="12"/>
      <c r="W564" t="s">
        <v>1302</v>
      </c>
      <c r="X564" t="s">
        <v>21</v>
      </c>
      <c r="Y564" t="s">
        <v>21</v>
      </c>
      <c r="Z564" t="s">
        <v>1475</v>
      </c>
      <c r="AA564" t="s">
        <v>21</v>
      </c>
      <c r="AB564" t="s">
        <v>21</v>
      </c>
      <c r="AC564" t="s">
        <v>21</v>
      </c>
      <c r="AD564" t="s">
        <v>21</v>
      </c>
      <c r="AE564">
        <v>2000</v>
      </c>
      <c r="AF564" t="s">
        <v>21</v>
      </c>
      <c r="AG564">
        <v>30</v>
      </c>
      <c r="AH564">
        <v>15</v>
      </c>
      <c r="AI564">
        <v>30</v>
      </c>
      <c r="AJ564">
        <v>15</v>
      </c>
      <c r="AK564">
        <v>212</v>
      </c>
      <c r="AL564" t="s">
        <v>21</v>
      </c>
      <c r="AM564" t="s">
        <v>21</v>
      </c>
      <c r="AN564" t="s">
        <v>21</v>
      </c>
      <c r="AO564" t="s">
        <v>21</v>
      </c>
      <c r="AP564" t="s">
        <v>21</v>
      </c>
      <c r="AQ564" t="s">
        <v>21</v>
      </c>
      <c r="AR564" t="b">
        <v>1</v>
      </c>
    </row>
    <row r="565" spans="1:44" x14ac:dyDescent="0.2">
      <c r="A565" t="s">
        <v>1473</v>
      </c>
      <c r="B565" t="s">
        <v>1264</v>
      </c>
      <c r="C565" t="s">
        <v>21</v>
      </c>
      <c r="D565" t="b">
        <v>0</v>
      </c>
      <c r="E565" t="s">
        <v>18</v>
      </c>
      <c r="F565" t="s">
        <v>21</v>
      </c>
      <c r="G565" s="3" t="s">
        <v>1474</v>
      </c>
      <c r="H565" t="s">
        <v>1188</v>
      </c>
      <c r="I565" t="s">
        <v>22</v>
      </c>
      <c r="J565" t="s">
        <v>707</v>
      </c>
      <c r="K565" t="s">
        <v>1086</v>
      </c>
      <c r="L565" t="s">
        <v>1278</v>
      </c>
      <c r="M565" s="12">
        <v>153.125</v>
      </c>
      <c r="N565" s="12">
        <v>340.625</v>
      </c>
      <c r="O565" t="s">
        <v>21</v>
      </c>
      <c r="P565" t="s">
        <v>21</v>
      </c>
      <c r="Q565" t="s">
        <v>1265</v>
      </c>
      <c r="R565" t="s">
        <v>1538</v>
      </c>
      <c r="S565" s="12">
        <v>28.125000000000099</v>
      </c>
      <c r="T565" s="12">
        <v>37.499999999999901</v>
      </c>
      <c r="U565" s="12"/>
      <c r="V565" s="12"/>
      <c r="W565" t="s">
        <v>1302</v>
      </c>
      <c r="X565" t="s">
        <v>21</v>
      </c>
      <c r="Y565" t="s">
        <v>21</v>
      </c>
      <c r="Z565" t="s">
        <v>1475</v>
      </c>
      <c r="AA565" t="s">
        <v>21</v>
      </c>
      <c r="AB565" t="s">
        <v>21</v>
      </c>
      <c r="AC565" t="s">
        <v>21</v>
      </c>
      <c r="AD565" t="s">
        <v>21</v>
      </c>
      <c r="AE565">
        <v>2000</v>
      </c>
      <c r="AF565" t="s">
        <v>21</v>
      </c>
      <c r="AG565">
        <v>30</v>
      </c>
      <c r="AH565">
        <v>15</v>
      </c>
      <c r="AI565">
        <v>30</v>
      </c>
      <c r="AJ565">
        <v>15</v>
      </c>
      <c r="AK565">
        <v>365</v>
      </c>
      <c r="AL565" t="s">
        <v>21</v>
      </c>
      <c r="AM565" t="s">
        <v>21</v>
      </c>
      <c r="AN565" t="s">
        <v>21</v>
      </c>
      <c r="AO565" t="s">
        <v>21</v>
      </c>
      <c r="AP565" t="s">
        <v>21</v>
      </c>
      <c r="AQ565" t="s">
        <v>21</v>
      </c>
      <c r="AR565" t="b">
        <v>1</v>
      </c>
    </row>
    <row r="566" spans="1:44" x14ac:dyDescent="0.2">
      <c r="A566" t="s">
        <v>1473</v>
      </c>
      <c r="B566" t="s">
        <v>1264</v>
      </c>
      <c r="C566" t="s">
        <v>21</v>
      </c>
      <c r="D566" t="b">
        <v>0</v>
      </c>
      <c r="E566" t="s">
        <v>18</v>
      </c>
      <c r="F566" t="s">
        <v>21</v>
      </c>
      <c r="G566" s="3" t="s">
        <v>1474</v>
      </c>
      <c r="H566" t="s">
        <v>1188</v>
      </c>
      <c r="I566" t="s">
        <v>699</v>
      </c>
      <c r="J566" t="s">
        <v>706</v>
      </c>
      <c r="K566" t="s">
        <v>1086</v>
      </c>
      <c r="L566" t="s">
        <v>1278</v>
      </c>
      <c r="M566" s="12">
        <v>87.499999999999702</v>
      </c>
      <c r="N566" s="12">
        <v>485.9375</v>
      </c>
      <c r="O566" t="s">
        <v>21</v>
      </c>
      <c r="P566" t="s">
        <v>21</v>
      </c>
      <c r="Q566" t="s">
        <v>1265</v>
      </c>
      <c r="R566" t="s">
        <v>1538</v>
      </c>
      <c r="S566" s="12">
        <v>51.562499999999901</v>
      </c>
      <c r="T566" s="12">
        <v>135.9375</v>
      </c>
      <c r="U566" s="12"/>
      <c r="V566" s="12"/>
      <c r="W566" t="s">
        <v>1302</v>
      </c>
      <c r="X566" t="s">
        <v>21</v>
      </c>
      <c r="Y566" t="s">
        <v>21</v>
      </c>
      <c r="Z566" t="s">
        <v>1475</v>
      </c>
      <c r="AA566" t="s">
        <v>21</v>
      </c>
      <c r="AB566" t="s">
        <v>21</v>
      </c>
      <c r="AC566" t="s">
        <v>21</v>
      </c>
      <c r="AD566" t="s">
        <v>21</v>
      </c>
      <c r="AE566">
        <v>2000</v>
      </c>
      <c r="AF566" t="s">
        <v>21</v>
      </c>
      <c r="AG566">
        <v>30</v>
      </c>
      <c r="AH566">
        <v>15</v>
      </c>
      <c r="AI566">
        <v>30</v>
      </c>
      <c r="AJ566">
        <v>15</v>
      </c>
      <c r="AK566">
        <v>487</v>
      </c>
      <c r="AL566" t="s">
        <v>21</v>
      </c>
      <c r="AM566" t="s">
        <v>21</v>
      </c>
      <c r="AN566" t="s">
        <v>21</v>
      </c>
      <c r="AO566" t="s">
        <v>21</v>
      </c>
      <c r="AP566" t="s">
        <v>21</v>
      </c>
      <c r="AQ566" t="s">
        <v>21</v>
      </c>
      <c r="AR566" t="b">
        <v>1</v>
      </c>
    </row>
    <row r="567" spans="1:44" x14ac:dyDescent="0.2">
      <c r="A567" t="s">
        <v>1473</v>
      </c>
      <c r="B567" t="s">
        <v>1264</v>
      </c>
      <c r="C567" t="s">
        <v>21</v>
      </c>
      <c r="D567" t="b">
        <v>0</v>
      </c>
      <c r="E567" t="s">
        <v>18</v>
      </c>
      <c r="F567" t="s">
        <v>21</v>
      </c>
      <c r="G567" s="3" t="s">
        <v>1474</v>
      </c>
      <c r="H567" t="s">
        <v>1188</v>
      </c>
      <c r="I567" t="s">
        <v>22</v>
      </c>
      <c r="J567" t="s">
        <v>707</v>
      </c>
      <c r="K567" t="s">
        <v>1086</v>
      </c>
      <c r="L567" t="s">
        <v>1278</v>
      </c>
      <c r="M567" s="12">
        <v>64.062499999999901</v>
      </c>
      <c r="N567" s="12">
        <v>110.9375</v>
      </c>
      <c r="O567" t="s">
        <v>21</v>
      </c>
      <c r="P567" t="s">
        <v>21</v>
      </c>
      <c r="Q567" t="s">
        <v>1265</v>
      </c>
      <c r="R567" t="s">
        <v>1538</v>
      </c>
      <c r="S567" s="12">
        <v>0</v>
      </c>
      <c r="T567" s="12">
        <v>0</v>
      </c>
      <c r="U567" s="12"/>
      <c r="V567" s="12"/>
      <c r="W567" t="s">
        <v>1302</v>
      </c>
      <c r="X567" t="s">
        <v>21</v>
      </c>
      <c r="Y567" t="s">
        <v>21</v>
      </c>
      <c r="Z567" t="s">
        <v>1475</v>
      </c>
      <c r="AA567" t="s">
        <v>21</v>
      </c>
      <c r="AB567" t="s">
        <v>21</v>
      </c>
      <c r="AC567" t="s">
        <v>21</v>
      </c>
      <c r="AD567" t="s">
        <v>21</v>
      </c>
      <c r="AE567">
        <v>2000</v>
      </c>
      <c r="AF567" t="s">
        <v>21</v>
      </c>
      <c r="AG567">
        <v>30</v>
      </c>
      <c r="AH567">
        <v>15</v>
      </c>
      <c r="AI567">
        <v>30</v>
      </c>
      <c r="AJ567">
        <v>15</v>
      </c>
      <c r="AK567">
        <v>670</v>
      </c>
      <c r="AL567" t="s">
        <v>21</v>
      </c>
      <c r="AM567" t="s">
        <v>21</v>
      </c>
      <c r="AN567" t="s">
        <v>21</v>
      </c>
      <c r="AO567" t="s">
        <v>21</v>
      </c>
      <c r="AP567" t="s">
        <v>21</v>
      </c>
      <c r="AQ567" t="s">
        <v>21</v>
      </c>
      <c r="AR567" t="b">
        <v>1</v>
      </c>
    </row>
    <row r="568" spans="1:44" x14ac:dyDescent="0.2">
      <c r="A568" t="s">
        <v>1473</v>
      </c>
      <c r="B568" t="s">
        <v>1264</v>
      </c>
      <c r="C568" t="s">
        <v>21</v>
      </c>
      <c r="D568" t="b">
        <v>0</v>
      </c>
      <c r="E568" t="s">
        <v>18</v>
      </c>
      <c r="F568" t="s">
        <v>21</v>
      </c>
      <c r="G568" s="3" t="s">
        <v>1474</v>
      </c>
      <c r="H568" t="s">
        <v>1188</v>
      </c>
      <c r="I568" t="s">
        <v>698</v>
      </c>
      <c r="J568" t="s">
        <v>706</v>
      </c>
      <c r="K568" t="s">
        <v>1086</v>
      </c>
      <c r="L568" t="s">
        <v>1278</v>
      </c>
      <c r="M568" s="12">
        <v>176.5625</v>
      </c>
      <c r="N568" s="12">
        <v>495.3125</v>
      </c>
      <c r="O568" t="s">
        <v>21</v>
      </c>
      <c r="P568" t="s">
        <v>21</v>
      </c>
      <c r="Q568" t="s">
        <v>1265</v>
      </c>
      <c r="R568" t="s">
        <v>1538</v>
      </c>
      <c r="S568" s="12">
        <v>46.874999999999801</v>
      </c>
      <c r="T568" s="12">
        <v>37.500000000000099</v>
      </c>
      <c r="U568" s="12"/>
      <c r="V568" s="12"/>
      <c r="W568" t="s">
        <v>1302</v>
      </c>
      <c r="X568" t="s">
        <v>21</v>
      </c>
      <c r="Y568" t="s">
        <v>21</v>
      </c>
      <c r="Z568" t="s">
        <v>1475</v>
      </c>
      <c r="AA568" t="s">
        <v>21</v>
      </c>
      <c r="AB568" t="s">
        <v>21</v>
      </c>
      <c r="AC568" t="s">
        <v>21</v>
      </c>
      <c r="AD568" t="s">
        <v>21</v>
      </c>
      <c r="AE568">
        <v>2000</v>
      </c>
      <c r="AF568" t="s">
        <v>21</v>
      </c>
      <c r="AG568">
        <v>30</v>
      </c>
      <c r="AH568">
        <v>15</v>
      </c>
      <c r="AI568">
        <v>30</v>
      </c>
      <c r="AJ568">
        <v>15</v>
      </c>
      <c r="AK568">
        <v>821</v>
      </c>
      <c r="AL568" t="s">
        <v>21</v>
      </c>
      <c r="AM568" t="s">
        <v>21</v>
      </c>
      <c r="AN568" t="s">
        <v>21</v>
      </c>
      <c r="AO568" t="s">
        <v>21</v>
      </c>
      <c r="AP568" t="s">
        <v>21</v>
      </c>
      <c r="AQ568" t="s">
        <v>21</v>
      </c>
      <c r="AR568" t="b">
        <v>1</v>
      </c>
    </row>
    <row r="569" spans="1:44" x14ac:dyDescent="0.2">
      <c r="A569" t="s">
        <v>1473</v>
      </c>
      <c r="B569" t="s">
        <v>1264</v>
      </c>
      <c r="C569" t="s">
        <v>21</v>
      </c>
      <c r="D569" t="b">
        <v>0</v>
      </c>
      <c r="E569" t="s">
        <v>18</v>
      </c>
      <c r="F569" t="s">
        <v>21</v>
      </c>
      <c r="G569" s="3" t="s">
        <v>1474</v>
      </c>
      <c r="H569" t="s">
        <v>1188</v>
      </c>
      <c r="I569" t="s">
        <v>22</v>
      </c>
      <c r="J569" t="s">
        <v>707</v>
      </c>
      <c r="K569" t="s">
        <v>1086</v>
      </c>
      <c r="L569" t="s">
        <v>1278</v>
      </c>
      <c r="M569" s="12">
        <v>200</v>
      </c>
      <c r="N569" s="12">
        <v>378.125</v>
      </c>
      <c r="O569" t="s">
        <v>21</v>
      </c>
      <c r="P569" t="s">
        <v>21</v>
      </c>
      <c r="Q569" t="s">
        <v>1265</v>
      </c>
      <c r="R569" t="s">
        <v>1538</v>
      </c>
      <c r="S569" s="12">
        <v>46.874999999999901</v>
      </c>
      <c r="T569" s="12">
        <v>60.937499999999901</v>
      </c>
      <c r="U569" s="12"/>
      <c r="V569" s="12"/>
      <c r="W569" t="s">
        <v>1302</v>
      </c>
      <c r="X569" t="s">
        <v>21</v>
      </c>
      <c r="Y569" t="s">
        <v>21</v>
      </c>
      <c r="Z569" t="s">
        <v>1475</v>
      </c>
      <c r="AA569" t="b">
        <v>1</v>
      </c>
      <c r="AB569" t="s">
        <v>1306</v>
      </c>
      <c r="AC569" t="s">
        <v>21</v>
      </c>
      <c r="AD569" t="s">
        <v>21</v>
      </c>
      <c r="AE569">
        <v>2000</v>
      </c>
      <c r="AF569" t="s">
        <v>21</v>
      </c>
      <c r="AG569">
        <v>30</v>
      </c>
      <c r="AH569">
        <v>15</v>
      </c>
      <c r="AI569">
        <v>30</v>
      </c>
      <c r="AJ569">
        <v>15</v>
      </c>
      <c r="AK569">
        <v>1050</v>
      </c>
      <c r="AL569" t="s">
        <v>21</v>
      </c>
      <c r="AM569" t="s">
        <v>21</v>
      </c>
      <c r="AN569" t="s">
        <v>21</v>
      </c>
      <c r="AO569" t="s">
        <v>21</v>
      </c>
      <c r="AP569" t="s">
        <v>21</v>
      </c>
      <c r="AQ569" t="s">
        <v>21</v>
      </c>
      <c r="AR569" t="b">
        <v>1</v>
      </c>
    </row>
    <row r="570" spans="1:44" x14ac:dyDescent="0.2">
      <c r="A570" t="s">
        <v>1473</v>
      </c>
      <c r="B570" t="s">
        <v>1264</v>
      </c>
      <c r="C570" t="s">
        <v>21</v>
      </c>
      <c r="D570" t="b">
        <v>0</v>
      </c>
      <c r="E570" t="s">
        <v>21</v>
      </c>
      <c r="F570" t="s">
        <v>21</v>
      </c>
      <c r="G570" t="s">
        <v>1474</v>
      </c>
      <c r="H570" t="s">
        <v>1201</v>
      </c>
      <c r="I570" t="s">
        <v>22</v>
      </c>
      <c r="J570" t="s">
        <v>707</v>
      </c>
      <c r="K570" t="s">
        <v>1086</v>
      </c>
      <c r="L570" t="s">
        <v>1278</v>
      </c>
      <c r="M570" s="12">
        <v>21.5625</v>
      </c>
      <c r="N570" s="12">
        <v>22.265625</v>
      </c>
      <c r="O570" t="s">
        <v>21</v>
      </c>
      <c r="P570" t="s">
        <v>21</v>
      </c>
      <c r="Q570" t="s">
        <v>1265</v>
      </c>
      <c r="R570" t="s">
        <v>1538</v>
      </c>
      <c r="S570" s="12">
        <v>0</v>
      </c>
      <c r="T570" s="12">
        <v>0</v>
      </c>
      <c r="U570" s="12"/>
      <c r="V570" s="12"/>
      <c r="W570" t="s">
        <v>1302</v>
      </c>
      <c r="X570" t="s">
        <v>21</v>
      </c>
      <c r="Y570" t="s">
        <v>21</v>
      </c>
      <c r="Z570" t="s">
        <v>1475</v>
      </c>
      <c r="AA570" t="s">
        <v>21</v>
      </c>
      <c r="AB570" t="s">
        <v>21</v>
      </c>
      <c r="AC570" t="s">
        <v>21</v>
      </c>
      <c r="AD570" t="s">
        <v>21</v>
      </c>
      <c r="AE570">
        <v>500</v>
      </c>
      <c r="AF570" t="s">
        <v>21</v>
      </c>
      <c r="AG570">
        <v>30</v>
      </c>
      <c r="AH570">
        <v>15</v>
      </c>
      <c r="AI570">
        <v>30</v>
      </c>
      <c r="AJ570">
        <v>15</v>
      </c>
      <c r="AK570">
        <v>122</v>
      </c>
      <c r="AL570" t="s">
        <v>21</v>
      </c>
      <c r="AM570" t="s">
        <v>21</v>
      </c>
      <c r="AN570" t="s">
        <v>21</v>
      </c>
      <c r="AO570" t="s">
        <v>21</v>
      </c>
      <c r="AP570" t="s">
        <v>21</v>
      </c>
      <c r="AQ570" t="s">
        <v>21</v>
      </c>
      <c r="AR570" t="b">
        <v>1</v>
      </c>
    </row>
    <row r="571" spans="1:44" x14ac:dyDescent="0.2">
      <c r="A571" t="s">
        <v>1473</v>
      </c>
      <c r="B571" t="s">
        <v>1264</v>
      </c>
      <c r="C571" t="s">
        <v>21</v>
      </c>
      <c r="D571" t="b">
        <v>0</v>
      </c>
      <c r="E571" t="s">
        <v>21</v>
      </c>
      <c r="F571" t="s">
        <v>21</v>
      </c>
      <c r="G571" t="s">
        <v>1474</v>
      </c>
      <c r="H571" t="s">
        <v>1201</v>
      </c>
      <c r="I571" t="s">
        <v>698</v>
      </c>
      <c r="J571" t="s">
        <v>706</v>
      </c>
      <c r="K571" t="s">
        <v>1086</v>
      </c>
      <c r="L571" t="s">
        <v>1278</v>
      </c>
      <c r="M571" s="12">
        <v>15.234375</v>
      </c>
      <c r="N571" s="12">
        <v>13.125</v>
      </c>
      <c r="O571" t="s">
        <v>21</v>
      </c>
      <c r="P571" t="s">
        <v>21</v>
      </c>
      <c r="Q571" t="s">
        <v>1265</v>
      </c>
      <c r="R571" t="s">
        <v>1538</v>
      </c>
      <c r="S571" s="12">
        <v>0</v>
      </c>
      <c r="T571" s="12">
        <v>0</v>
      </c>
      <c r="U571" s="12"/>
      <c r="V571" s="12"/>
      <c r="W571" t="s">
        <v>1302</v>
      </c>
      <c r="X571" t="s">
        <v>21</v>
      </c>
      <c r="Y571" t="s">
        <v>21</v>
      </c>
      <c r="Z571" t="s">
        <v>1475</v>
      </c>
      <c r="AA571" t="s">
        <v>21</v>
      </c>
      <c r="AB571" t="s">
        <v>21</v>
      </c>
      <c r="AC571" t="s">
        <v>21</v>
      </c>
      <c r="AD571" t="s">
        <v>21</v>
      </c>
      <c r="AE571">
        <v>500</v>
      </c>
      <c r="AF571" t="s">
        <v>21</v>
      </c>
      <c r="AG571">
        <v>30</v>
      </c>
      <c r="AH571">
        <v>15</v>
      </c>
      <c r="AI571">
        <v>30</v>
      </c>
      <c r="AJ571">
        <v>15</v>
      </c>
      <c r="AK571">
        <v>212</v>
      </c>
      <c r="AL571" t="s">
        <v>21</v>
      </c>
      <c r="AM571" t="s">
        <v>21</v>
      </c>
      <c r="AN571" t="s">
        <v>21</v>
      </c>
      <c r="AO571" t="s">
        <v>21</v>
      </c>
      <c r="AP571" t="s">
        <v>21</v>
      </c>
      <c r="AQ571" t="s">
        <v>21</v>
      </c>
      <c r="AR571" t="b">
        <v>1</v>
      </c>
    </row>
    <row r="572" spans="1:44" x14ac:dyDescent="0.2">
      <c r="A572" t="s">
        <v>1473</v>
      </c>
      <c r="B572" t="s">
        <v>1264</v>
      </c>
      <c r="C572" t="s">
        <v>21</v>
      </c>
      <c r="D572" t="b">
        <v>0</v>
      </c>
      <c r="E572" t="s">
        <v>21</v>
      </c>
      <c r="F572" t="s">
        <v>21</v>
      </c>
      <c r="G572" t="s">
        <v>1474</v>
      </c>
      <c r="H572" t="s">
        <v>1201</v>
      </c>
      <c r="I572" t="s">
        <v>22</v>
      </c>
      <c r="J572" t="s">
        <v>707</v>
      </c>
      <c r="K572" t="s">
        <v>1086</v>
      </c>
      <c r="L572" t="s">
        <v>1278</v>
      </c>
      <c r="M572" s="12">
        <v>23.671875</v>
      </c>
      <c r="N572" s="12">
        <v>25.78125</v>
      </c>
      <c r="O572" t="s">
        <v>21</v>
      </c>
      <c r="P572" t="s">
        <v>21</v>
      </c>
      <c r="Q572" t="s">
        <v>1265</v>
      </c>
      <c r="R572" t="s">
        <v>1538</v>
      </c>
      <c r="S572" s="12">
        <v>7.7343749999999796</v>
      </c>
      <c r="T572" s="12">
        <v>10.546875</v>
      </c>
      <c r="U572" s="12"/>
      <c r="V572" s="12"/>
      <c r="W572" t="s">
        <v>1302</v>
      </c>
      <c r="X572" t="s">
        <v>21</v>
      </c>
      <c r="Y572" t="s">
        <v>21</v>
      </c>
      <c r="Z572" t="s">
        <v>1475</v>
      </c>
      <c r="AA572" t="s">
        <v>21</v>
      </c>
      <c r="AB572" t="s">
        <v>21</v>
      </c>
      <c r="AC572" t="s">
        <v>21</v>
      </c>
      <c r="AD572" t="s">
        <v>21</v>
      </c>
      <c r="AE572">
        <v>500</v>
      </c>
      <c r="AF572" t="s">
        <v>21</v>
      </c>
      <c r="AG572">
        <v>30</v>
      </c>
      <c r="AH572">
        <v>15</v>
      </c>
      <c r="AI572">
        <v>30</v>
      </c>
      <c r="AJ572">
        <v>15</v>
      </c>
      <c r="AK572">
        <v>365</v>
      </c>
      <c r="AL572" t="s">
        <v>21</v>
      </c>
      <c r="AM572" t="s">
        <v>21</v>
      </c>
      <c r="AN572" t="s">
        <v>21</v>
      </c>
      <c r="AO572" t="s">
        <v>21</v>
      </c>
      <c r="AP572" t="s">
        <v>21</v>
      </c>
      <c r="AQ572" t="s">
        <v>21</v>
      </c>
      <c r="AR572" t="b">
        <v>1</v>
      </c>
    </row>
    <row r="573" spans="1:44" x14ac:dyDescent="0.2">
      <c r="A573" t="s">
        <v>1473</v>
      </c>
      <c r="B573" t="s">
        <v>1264</v>
      </c>
      <c r="C573" t="s">
        <v>21</v>
      </c>
      <c r="D573" t="b">
        <v>0</v>
      </c>
      <c r="E573" t="s">
        <v>21</v>
      </c>
      <c r="F573" t="s">
        <v>21</v>
      </c>
      <c r="G573" t="s">
        <v>1474</v>
      </c>
      <c r="H573" t="s">
        <v>1201</v>
      </c>
      <c r="I573" t="s">
        <v>699</v>
      </c>
      <c r="J573" t="s">
        <v>706</v>
      </c>
      <c r="K573" t="s">
        <v>1086</v>
      </c>
      <c r="L573" t="s">
        <v>1278</v>
      </c>
      <c r="M573" s="12">
        <v>55.3125</v>
      </c>
      <c r="N573" s="12">
        <v>27.1875</v>
      </c>
      <c r="O573" t="s">
        <v>21</v>
      </c>
      <c r="P573" t="s">
        <v>21</v>
      </c>
      <c r="Q573" t="s">
        <v>1265</v>
      </c>
      <c r="R573" t="s">
        <v>1538</v>
      </c>
      <c r="S573" s="12">
        <v>19.6875</v>
      </c>
      <c r="T573" s="12">
        <v>0</v>
      </c>
      <c r="U573" s="12"/>
      <c r="V573" s="12"/>
      <c r="W573" t="s">
        <v>1302</v>
      </c>
      <c r="X573" t="s">
        <v>21</v>
      </c>
      <c r="Y573" t="s">
        <v>21</v>
      </c>
      <c r="Z573" t="s">
        <v>1475</v>
      </c>
      <c r="AA573" t="s">
        <v>21</v>
      </c>
      <c r="AB573" t="s">
        <v>21</v>
      </c>
      <c r="AC573" t="s">
        <v>21</v>
      </c>
      <c r="AD573" t="s">
        <v>21</v>
      </c>
      <c r="AE573">
        <v>500</v>
      </c>
      <c r="AF573" t="s">
        <v>21</v>
      </c>
      <c r="AG573">
        <v>30</v>
      </c>
      <c r="AH573">
        <v>15</v>
      </c>
      <c r="AI573">
        <v>30</v>
      </c>
      <c r="AJ573">
        <v>15</v>
      </c>
      <c r="AK573">
        <v>487</v>
      </c>
      <c r="AL573" t="s">
        <v>21</v>
      </c>
      <c r="AM573" t="s">
        <v>21</v>
      </c>
      <c r="AN573" t="s">
        <v>21</v>
      </c>
      <c r="AO573" t="s">
        <v>21</v>
      </c>
      <c r="AP573" t="s">
        <v>21</v>
      </c>
      <c r="AQ573" t="s">
        <v>21</v>
      </c>
      <c r="AR573" t="b">
        <v>1</v>
      </c>
    </row>
    <row r="574" spans="1:44" x14ac:dyDescent="0.2">
      <c r="A574" t="s">
        <v>1473</v>
      </c>
      <c r="B574" t="s">
        <v>1264</v>
      </c>
      <c r="C574" t="s">
        <v>21</v>
      </c>
      <c r="D574" t="b">
        <v>0</v>
      </c>
      <c r="E574" t="s">
        <v>21</v>
      </c>
      <c r="F574" t="s">
        <v>21</v>
      </c>
      <c r="G574" t="s">
        <v>1474</v>
      </c>
      <c r="H574" t="s">
        <v>1201</v>
      </c>
      <c r="I574" t="s">
        <v>22</v>
      </c>
      <c r="J574" t="s">
        <v>707</v>
      </c>
      <c r="K574" t="s">
        <v>1086</v>
      </c>
      <c r="L574" t="s">
        <v>1278</v>
      </c>
      <c r="M574" s="12">
        <v>29.296875</v>
      </c>
      <c r="N574" s="12">
        <v>23.671875</v>
      </c>
      <c r="O574" t="s">
        <v>21</v>
      </c>
      <c r="P574" t="s">
        <v>21</v>
      </c>
      <c r="Q574" t="s">
        <v>1265</v>
      </c>
      <c r="R574" t="s">
        <v>1538</v>
      </c>
      <c r="S574" s="12">
        <v>8.4375000000000107</v>
      </c>
      <c r="T574" s="12">
        <v>8.4374999999999805</v>
      </c>
      <c r="U574" s="12"/>
      <c r="V574" s="12"/>
      <c r="W574" t="s">
        <v>1302</v>
      </c>
      <c r="X574" t="s">
        <v>21</v>
      </c>
      <c r="Y574" t="s">
        <v>21</v>
      </c>
      <c r="Z574" t="s">
        <v>1475</v>
      </c>
      <c r="AA574" t="s">
        <v>21</v>
      </c>
      <c r="AB574" t="s">
        <v>21</v>
      </c>
      <c r="AC574" t="s">
        <v>21</v>
      </c>
      <c r="AD574" t="s">
        <v>21</v>
      </c>
      <c r="AE574">
        <v>500</v>
      </c>
      <c r="AF574" t="s">
        <v>21</v>
      </c>
      <c r="AG574">
        <v>30</v>
      </c>
      <c r="AH574">
        <v>15</v>
      </c>
      <c r="AI574">
        <v>30</v>
      </c>
      <c r="AJ574">
        <v>15</v>
      </c>
      <c r="AK574">
        <v>670</v>
      </c>
      <c r="AL574" t="s">
        <v>21</v>
      </c>
      <c r="AM574" t="s">
        <v>21</v>
      </c>
      <c r="AN574" t="s">
        <v>21</v>
      </c>
      <c r="AO574" t="s">
        <v>21</v>
      </c>
      <c r="AP574" t="s">
        <v>21</v>
      </c>
      <c r="AQ574" t="s">
        <v>21</v>
      </c>
      <c r="AR574" t="b">
        <v>1</v>
      </c>
    </row>
    <row r="575" spans="1:44" x14ac:dyDescent="0.2">
      <c r="A575" t="s">
        <v>1473</v>
      </c>
      <c r="B575" t="s">
        <v>1264</v>
      </c>
      <c r="C575" t="s">
        <v>21</v>
      </c>
      <c r="D575" t="b">
        <v>0</v>
      </c>
      <c r="E575" t="s">
        <v>21</v>
      </c>
      <c r="F575" t="s">
        <v>21</v>
      </c>
      <c r="G575" t="s">
        <v>1474</v>
      </c>
      <c r="H575" t="s">
        <v>1201</v>
      </c>
      <c r="I575" t="s">
        <v>698</v>
      </c>
      <c r="J575" t="s">
        <v>706</v>
      </c>
      <c r="K575" t="s">
        <v>1086</v>
      </c>
      <c r="L575" t="s">
        <v>1278</v>
      </c>
      <c r="M575" s="12">
        <v>87.65625</v>
      </c>
      <c r="N575" s="12">
        <v>62.34375</v>
      </c>
      <c r="O575" t="s">
        <v>21</v>
      </c>
      <c r="P575" t="s">
        <v>21</v>
      </c>
      <c r="Q575" t="s">
        <v>1265</v>
      </c>
      <c r="R575" t="s">
        <v>1538</v>
      </c>
      <c r="S575" s="12">
        <v>21.09375</v>
      </c>
      <c r="T575" s="12">
        <v>7.7343750000000302</v>
      </c>
      <c r="U575" s="12"/>
      <c r="V575" s="12"/>
      <c r="W575" t="s">
        <v>1302</v>
      </c>
      <c r="X575" t="s">
        <v>21</v>
      </c>
      <c r="Y575" t="s">
        <v>21</v>
      </c>
      <c r="Z575" t="s">
        <v>1475</v>
      </c>
      <c r="AA575" t="s">
        <v>21</v>
      </c>
      <c r="AB575" t="s">
        <v>21</v>
      </c>
      <c r="AC575" t="s">
        <v>21</v>
      </c>
      <c r="AD575" t="s">
        <v>21</v>
      </c>
      <c r="AE575">
        <v>500</v>
      </c>
      <c r="AF575" t="s">
        <v>21</v>
      </c>
      <c r="AG575">
        <v>30</v>
      </c>
      <c r="AH575">
        <v>15</v>
      </c>
      <c r="AI575">
        <v>30</v>
      </c>
      <c r="AJ575">
        <v>15</v>
      </c>
      <c r="AK575">
        <v>821</v>
      </c>
      <c r="AL575" t="s">
        <v>21</v>
      </c>
      <c r="AM575" t="s">
        <v>21</v>
      </c>
      <c r="AN575" t="s">
        <v>21</v>
      </c>
      <c r="AO575" t="s">
        <v>21</v>
      </c>
      <c r="AP575" t="s">
        <v>21</v>
      </c>
      <c r="AQ575" t="s">
        <v>21</v>
      </c>
      <c r="AR575" t="b">
        <v>1</v>
      </c>
    </row>
    <row r="576" spans="1:44" x14ac:dyDescent="0.2">
      <c r="A576" t="s">
        <v>1473</v>
      </c>
      <c r="B576" t="s">
        <v>1264</v>
      </c>
      <c r="C576" t="s">
        <v>21</v>
      </c>
      <c r="D576" t="b">
        <v>0</v>
      </c>
      <c r="E576" t="s">
        <v>21</v>
      </c>
      <c r="F576" t="s">
        <v>21</v>
      </c>
      <c r="G576" t="s">
        <v>1474</v>
      </c>
      <c r="H576" t="s">
        <v>1201</v>
      </c>
      <c r="I576" t="s">
        <v>22</v>
      </c>
      <c r="J576" t="s">
        <v>707</v>
      </c>
      <c r="K576" t="s">
        <v>1086</v>
      </c>
      <c r="L576" t="s">
        <v>1278</v>
      </c>
      <c r="M576" s="12">
        <v>60.9375</v>
      </c>
      <c r="N576" s="12">
        <v>33.515625</v>
      </c>
      <c r="O576" t="s">
        <v>21</v>
      </c>
      <c r="P576" t="s">
        <v>21</v>
      </c>
      <c r="Q576" t="s">
        <v>1265</v>
      </c>
      <c r="R576" t="s">
        <v>1538</v>
      </c>
      <c r="S576" s="12">
        <v>14.0625</v>
      </c>
      <c r="T576" s="12">
        <v>11.953125</v>
      </c>
      <c r="U576" s="12"/>
      <c r="V576" s="12"/>
      <c r="W576" t="s">
        <v>1302</v>
      </c>
      <c r="X576" t="s">
        <v>21</v>
      </c>
      <c r="Y576" t="s">
        <v>21</v>
      </c>
      <c r="Z576" t="s">
        <v>1475</v>
      </c>
      <c r="AA576" t="b">
        <v>0</v>
      </c>
      <c r="AB576" t="s">
        <v>1309</v>
      </c>
      <c r="AC576" t="s">
        <v>21</v>
      </c>
      <c r="AD576" t="s">
        <v>21</v>
      </c>
      <c r="AE576">
        <v>500</v>
      </c>
      <c r="AF576" t="s">
        <v>21</v>
      </c>
      <c r="AG576">
        <v>30</v>
      </c>
      <c r="AH576">
        <v>15</v>
      </c>
      <c r="AI576">
        <v>30</v>
      </c>
      <c r="AJ576">
        <v>15</v>
      </c>
      <c r="AK576">
        <v>1050</v>
      </c>
      <c r="AL576" t="s">
        <v>21</v>
      </c>
      <c r="AM576" t="s">
        <v>21</v>
      </c>
      <c r="AN576" t="s">
        <v>21</v>
      </c>
      <c r="AO576" t="s">
        <v>21</v>
      </c>
      <c r="AP576" t="s">
        <v>21</v>
      </c>
      <c r="AQ576" t="s">
        <v>21</v>
      </c>
      <c r="AR576" t="b">
        <v>1</v>
      </c>
    </row>
    <row r="577" spans="1:44" x14ac:dyDescent="0.2">
      <c r="A577" t="s">
        <v>1473</v>
      </c>
      <c r="B577" t="s">
        <v>1264</v>
      </c>
      <c r="C577" t="s">
        <v>21</v>
      </c>
      <c r="D577" t="b">
        <v>0</v>
      </c>
      <c r="E577" t="s">
        <v>21</v>
      </c>
      <c r="F577" t="s">
        <v>21</v>
      </c>
      <c r="G577" t="s">
        <v>1474</v>
      </c>
      <c r="H577" t="s">
        <v>1188</v>
      </c>
      <c r="I577" t="s">
        <v>22</v>
      </c>
      <c r="J577" t="s">
        <v>707</v>
      </c>
      <c r="K577" t="s">
        <v>1086</v>
      </c>
      <c r="L577" t="s">
        <v>1278</v>
      </c>
      <c r="M577" s="12">
        <v>12.9824561403509</v>
      </c>
      <c r="N577" s="12">
        <v>12.6315789473684</v>
      </c>
      <c r="O577" t="s">
        <v>21</v>
      </c>
      <c r="P577" t="s">
        <v>21</v>
      </c>
      <c r="Q577" t="s">
        <v>1265</v>
      </c>
      <c r="R577" t="s">
        <v>1538</v>
      </c>
      <c r="S577" s="12">
        <v>0</v>
      </c>
      <c r="T577" s="12">
        <v>0</v>
      </c>
      <c r="U577" s="12"/>
      <c r="V577" s="12"/>
      <c r="W577" t="s">
        <v>1302</v>
      </c>
      <c r="X577" t="s">
        <v>21</v>
      </c>
      <c r="Y577" t="s">
        <v>21</v>
      </c>
      <c r="Z577" t="s">
        <v>1475</v>
      </c>
      <c r="AA577" t="s">
        <v>21</v>
      </c>
      <c r="AB577" t="s">
        <v>21</v>
      </c>
      <c r="AC577" t="s">
        <v>21</v>
      </c>
      <c r="AD577" t="s">
        <v>21</v>
      </c>
      <c r="AE577">
        <v>2000</v>
      </c>
      <c r="AF577" t="s">
        <v>21</v>
      </c>
      <c r="AG577">
        <v>30</v>
      </c>
      <c r="AH577">
        <v>15</v>
      </c>
      <c r="AI577">
        <v>30</v>
      </c>
      <c r="AJ577">
        <v>15</v>
      </c>
      <c r="AK577">
        <v>122</v>
      </c>
      <c r="AL577" t="s">
        <v>21</v>
      </c>
      <c r="AM577" t="s">
        <v>21</v>
      </c>
      <c r="AN577" t="s">
        <v>21</v>
      </c>
      <c r="AO577" t="s">
        <v>21</v>
      </c>
      <c r="AP577" t="s">
        <v>21</v>
      </c>
      <c r="AQ577" t="s">
        <v>21</v>
      </c>
      <c r="AR577" t="b">
        <v>1</v>
      </c>
    </row>
    <row r="578" spans="1:44" x14ac:dyDescent="0.2">
      <c r="A578" t="s">
        <v>1473</v>
      </c>
      <c r="B578" t="s">
        <v>1264</v>
      </c>
      <c r="C578" t="s">
        <v>21</v>
      </c>
      <c r="D578" t="b">
        <v>0</v>
      </c>
      <c r="E578" t="s">
        <v>21</v>
      </c>
      <c r="F578" t="s">
        <v>21</v>
      </c>
      <c r="G578" t="s">
        <v>1474</v>
      </c>
      <c r="H578" t="s">
        <v>1188</v>
      </c>
      <c r="I578" t="s">
        <v>698</v>
      </c>
      <c r="J578" t="s">
        <v>706</v>
      </c>
      <c r="K578" t="s">
        <v>1086</v>
      </c>
      <c r="L578" t="s">
        <v>1278</v>
      </c>
      <c r="M578" s="12">
        <v>12.6315789473684</v>
      </c>
      <c r="N578" s="12">
        <v>8.7719298245614201</v>
      </c>
      <c r="O578" t="s">
        <v>21</v>
      </c>
      <c r="P578" t="s">
        <v>21</v>
      </c>
      <c r="Q578" t="s">
        <v>1265</v>
      </c>
      <c r="R578" t="s">
        <v>1538</v>
      </c>
      <c r="S578" s="12">
        <v>3.5087719298245701</v>
      </c>
      <c r="T578" s="12">
        <v>3.1578947368421102</v>
      </c>
      <c r="U578" s="12"/>
      <c r="V578" s="12"/>
      <c r="W578" t="s">
        <v>1302</v>
      </c>
      <c r="X578" t="s">
        <v>21</v>
      </c>
      <c r="Y578" t="s">
        <v>21</v>
      </c>
      <c r="Z578" t="s">
        <v>1475</v>
      </c>
      <c r="AA578" t="s">
        <v>21</v>
      </c>
      <c r="AB578" t="s">
        <v>21</v>
      </c>
      <c r="AC578" t="s">
        <v>21</v>
      </c>
      <c r="AD578" t="s">
        <v>21</v>
      </c>
      <c r="AE578">
        <v>2000</v>
      </c>
      <c r="AF578" t="s">
        <v>21</v>
      </c>
      <c r="AG578">
        <v>30</v>
      </c>
      <c r="AH578">
        <v>15</v>
      </c>
      <c r="AI578">
        <v>30</v>
      </c>
      <c r="AJ578">
        <v>15</v>
      </c>
      <c r="AK578">
        <v>212</v>
      </c>
      <c r="AL578" t="s">
        <v>21</v>
      </c>
      <c r="AM578" t="s">
        <v>21</v>
      </c>
      <c r="AN578" t="s">
        <v>21</v>
      </c>
      <c r="AO578" t="s">
        <v>21</v>
      </c>
      <c r="AP578" t="s">
        <v>21</v>
      </c>
      <c r="AQ578" t="s">
        <v>21</v>
      </c>
      <c r="AR578" t="b">
        <v>1</v>
      </c>
    </row>
    <row r="579" spans="1:44" x14ac:dyDescent="0.2">
      <c r="A579" t="s">
        <v>1473</v>
      </c>
      <c r="B579" t="s">
        <v>1264</v>
      </c>
      <c r="C579" t="s">
        <v>21</v>
      </c>
      <c r="D579" t="b">
        <v>0</v>
      </c>
      <c r="E579" t="s">
        <v>21</v>
      </c>
      <c r="F579" t="s">
        <v>21</v>
      </c>
      <c r="G579" t="s">
        <v>1474</v>
      </c>
      <c r="H579" t="s">
        <v>1188</v>
      </c>
      <c r="I579" t="s">
        <v>22</v>
      </c>
      <c r="J579" t="s">
        <v>707</v>
      </c>
      <c r="K579" t="s">
        <v>1086</v>
      </c>
      <c r="L579" t="s">
        <v>1278</v>
      </c>
      <c r="M579" s="12">
        <v>4.2105263157894903</v>
      </c>
      <c r="N579" s="12">
        <v>5.2631578947368602</v>
      </c>
      <c r="O579" t="s">
        <v>21</v>
      </c>
      <c r="P579" t="s">
        <v>21</v>
      </c>
      <c r="Q579" t="s">
        <v>1265</v>
      </c>
      <c r="R579" t="s">
        <v>1538</v>
      </c>
      <c r="S579" s="12">
        <v>0</v>
      </c>
      <c r="T579" s="12">
        <v>0</v>
      </c>
      <c r="U579" s="12"/>
      <c r="V579" s="12"/>
      <c r="W579" t="s">
        <v>1302</v>
      </c>
      <c r="X579" t="s">
        <v>21</v>
      </c>
      <c r="Y579" t="s">
        <v>21</v>
      </c>
      <c r="Z579" t="s">
        <v>1475</v>
      </c>
      <c r="AA579" t="s">
        <v>21</v>
      </c>
      <c r="AB579" t="s">
        <v>21</v>
      </c>
      <c r="AC579" t="s">
        <v>21</v>
      </c>
      <c r="AD579" t="s">
        <v>21</v>
      </c>
      <c r="AE579">
        <v>2000</v>
      </c>
      <c r="AF579" t="s">
        <v>21</v>
      </c>
      <c r="AG579">
        <v>30</v>
      </c>
      <c r="AH579">
        <v>15</v>
      </c>
      <c r="AI579">
        <v>30</v>
      </c>
      <c r="AJ579">
        <v>15</v>
      </c>
      <c r="AK579">
        <v>365</v>
      </c>
      <c r="AL579" t="s">
        <v>21</v>
      </c>
      <c r="AM579" t="s">
        <v>21</v>
      </c>
      <c r="AN579" t="s">
        <v>21</v>
      </c>
      <c r="AO579" t="s">
        <v>21</v>
      </c>
      <c r="AP579" t="s">
        <v>21</v>
      </c>
      <c r="AQ579" t="s">
        <v>21</v>
      </c>
      <c r="AR579" t="b">
        <v>1</v>
      </c>
    </row>
    <row r="580" spans="1:44" x14ac:dyDescent="0.2">
      <c r="A580" t="s">
        <v>1473</v>
      </c>
      <c r="B580" t="s">
        <v>1264</v>
      </c>
      <c r="C580" t="s">
        <v>21</v>
      </c>
      <c r="D580" t="b">
        <v>0</v>
      </c>
      <c r="E580" t="s">
        <v>21</v>
      </c>
      <c r="F580" t="s">
        <v>21</v>
      </c>
      <c r="G580" t="s">
        <v>1474</v>
      </c>
      <c r="H580" t="s">
        <v>1188</v>
      </c>
      <c r="I580" t="s">
        <v>699</v>
      </c>
      <c r="J580" t="s">
        <v>706</v>
      </c>
      <c r="K580" t="s">
        <v>1086</v>
      </c>
      <c r="L580" t="s">
        <v>1278</v>
      </c>
      <c r="M580" s="12">
        <v>10.877192982456201</v>
      </c>
      <c r="N580" s="12">
        <v>9.4736842105263399</v>
      </c>
      <c r="O580" t="s">
        <v>21</v>
      </c>
      <c r="P580" t="s">
        <v>21</v>
      </c>
      <c r="Q580" t="s">
        <v>1265</v>
      </c>
      <c r="R580" t="s">
        <v>1538</v>
      </c>
      <c r="S580" s="12">
        <v>3.5087719298245501</v>
      </c>
      <c r="T580" s="12">
        <v>0</v>
      </c>
      <c r="U580" s="12"/>
      <c r="V580" s="12"/>
      <c r="W580" t="s">
        <v>1302</v>
      </c>
      <c r="X580" t="s">
        <v>21</v>
      </c>
      <c r="Y580" t="s">
        <v>21</v>
      </c>
      <c r="Z580" t="s">
        <v>1475</v>
      </c>
      <c r="AA580" t="s">
        <v>21</v>
      </c>
      <c r="AB580" t="s">
        <v>21</v>
      </c>
      <c r="AC580" t="s">
        <v>21</v>
      </c>
      <c r="AD580" t="s">
        <v>21</v>
      </c>
      <c r="AE580">
        <v>2000</v>
      </c>
      <c r="AF580" t="s">
        <v>21</v>
      </c>
      <c r="AG580">
        <v>30</v>
      </c>
      <c r="AH580">
        <v>15</v>
      </c>
      <c r="AI580">
        <v>30</v>
      </c>
      <c r="AJ580">
        <v>15</v>
      </c>
      <c r="AK580">
        <v>487</v>
      </c>
      <c r="AL580" t="s">
        <v>21</v>
      </c>
      <c r="AM580" t="s">
        <v>21</v>
      </c>
      <c r="AN580" t="s">
        <v>21</v>
      </c>
      <c r="AO580" t="s">
        <v>21</v>
      </c>
      <c r="AP580" t="s">
        <v>21</v>
      </c>
      <c r="AQ580" t="s">
        <v>21</v>
      </c>
      <c r="AR580" t="b">
        <v>1</v>
      </c>
    </row>
    <row r="581" spans="1:44" x14ac:dyDescent="0.2">
      <c r="A581" t="s">
        <v>1473</v>
      </c>
      <c r="B581" t="s">
        <v>1264</v>
      </c>
      <c r="C581" t="s">
        <v>21</v>
      </c>
      <c r="D581" t="b">
        <v>0</v>
      </c>
      <c r="E581" t="s">
        <v>21</v>
      </c>
      <c r="F581" t="s">
        <v>21</v>
      </c>
      <c r="G581" t="s">
        <v>1474</v>
      </c>
      <c r="H581" t="s">
        <v>1188</v>
      </c>
      <c r="I581" t="s">
        <v>22</v>
      </c>
      <c r="J581" t="s">
        <v>707</v>
      </c>
      <c r="K581" t="s">
        <v>1086</v>
      </c>
      <c r="L581" t="s">
        <v>1278</v>
      </c>
      <c r="M581" s="12">
        <v>26.6666666666667</v>
      </c>
      <c r="N581" s="12">
        <v>12.6315789473684</v>
      </c>
      <c r="O581" t="s">
        <v>21</v>
      </c>
      <c r="P581" t="s">
        <v>21</v>
      </c>
      <c r="Q581" t="s">
        <v>1265</v>
      </c>
      <c r="R581" t="s">
        <v>1538</v>
      </c>
      <c r="S581" s="12">
        <v>4.5614035087719502</v>
      </c>
      <c r="T581" s="12">
        <v>2.1052631578947398</v>
      </c>
      <c r="U581" s="12"/>
      <c r="V581" s="12"/>
      <c r="W581" t="s">
        <v>1302</v>
      </c>
      <c r="X581" t="s">
        <v>21</v>
      </c>
      <c r="Y581" t="s">
        <v>21</v>
      </c>
      <c r="Z581" t="s">
        <v>1475</v>
      </c>
      <c r="AA581" t="s">
        <v>21</v>
      </c>
      <c r="AB581" t="s">
        <v>21</v>
      </c>
      <c r="AC581" t="s">
        <v>21</v>
      </c>
      <c r="AD581" t="s">
        <v>21</v>
      </c>
      <c r="AE581">
        <v>2000</v>
      </c>
      <c r="AF581" t="s">
        <v>21</v>
      </c>
      <c r="AG581">
        <v>30</v>
      </c>
      <c r="AH581">
        <v>15</v>
      </c>
      <c r="AI581">
        <v>30</v>
      </c>
      <c r="AJ581">
        <v>15</v>
      </c>
      <c r="AK581">
        <v>670</v>
      </c>
      <c r="AL581" t="s">
        <v>21</v>
      </c>
      <c r="AM581" t="s">
        <v>21</v>
      </c>
      <c r="AN581" t="s">
        <v>21</v>
      </c>
      <c r="AO581" t="s">
        <v>21</v>
      </c>
      <c r="AP581" t="s">
        <v>21</v>
      </c>
      <c r="AQ581" t="s">
        <v>21</v>
      </c>
      <c r="AR581" t="b">
        <v>1</v>
      </c>
    </row>
    <row r="582" spans="1:44" x14ac:dyDescent="0.2">
      <c r="A582" t="s">
        <v>1473</v>
      </c>
      <c r="B582" t="s">
        <v>1264</v>
      </c>
      <c r="C582" t="s">
        <v>21</v>
      </c>
      <c r="D582" t="b">
        <v>0</v>
      </c>
      <c r="E582" t="s">
        <v>21</v>
      </c>
      <c r="F582" t="s">
        <v>21</v>
      </c>
      <c r="G582" t="s">
        <v>1474</v>
      </c>
      <c r="H582" t="s">
        <v>1188</v>
      </c>
      <c r="I582" t="s">
        <v>698</v>
      </c>
      <c r="J582" t="s">
        <v>706</v>
      </c>
      <c r="K582" t="s">
        <v>1086</v>
      </c>
      <c r="L582" t="s">
        <v>1278</v>
      </c>
      <c r="M582" s="12">
        <v>27.241379310344801</v>
      </c>
      <c r="N582" s="12">
        <v>40.701754385964897</v>
      </c>
      <c r="O582" t="s">
        <v>21</v>
      </c>
      <c r="P582" t="s">
        <v>21</v>
      </c>
      <c r="Q582" t="s">
        <v>1265</v>
      </c>
      <c r="R582" t="s">
        <v>1538</v>
      </c>
      <c r="S582" s="12">
        <v>4.1379310344827598</v>
      </c>
      <c r="T582" s="12">
        <v>3.1578947368421</v>
      </c>
      <c r="U582" s="12"/>
      <c r="V582" s="12"/>
      <c r="W582" t="s">
        <v>1302</v>
      </c>
      <c r="X582" t="s">
        <v>21</v>
      </c>
      <c r="Y582" t="s">
        <v>21</v>
      </c>
      <c r="Z582" t="s">
        <v>1475</v>
      </c>
      <c r="AA582" t="s">
        <v>21</v>
      </c>
      <c r="AB582" t="s">
        <v>21</v>
      </c>
      <c r="AC582" t="s">
        <v>21</v>
      </c>
      <c r="AD582" t="s">
        <v>21</v>
      </c>
      <c r="AE582">
        <v>2000</v>
      </c>
      <c r="AF582" t="s">
        <v>21</v>
      </c>
      <c r="AG582">
        <v>30</v>
      </c>
      <c r="AH582">
        <v>15</v>
      </c>
      <c r="AI582">
        <v>30</v>
      </c>
      <c r="AJ582">
        <v>15</v>
      </c>
      <c r="AK582">
        <v>821</v>
      </c>
      <c r="AL582" t="s">
        <v>21</v>
      </c>
      <c r="AM582" t="s">
        <v>21</v>
      </c>
      <c r="AN582" t="s">
        <v>21</v>
      </c>
      <c r="AO582" t="s">
        <v>21</v>
      </c>
      <c r="AP582" t="s">
        <v>21</v>
      </c>
      <c r="AQ582" t="s">
        <v>21</v>
      </c>
      <c r="AR582" t="b">
        <v>1</v>
      </c>
    </row>
    <row r="583" spans="1:44" x14ac:dyDescent="0.2">
      <c r="A583" t="s">
        <v>1473</v>
      </c>
      <c r="B583" t="s">
        <v>1264</v>
      </c>
      <c r="C583" t="s">
        <v>21</v>
      </c>
      <c r="D583" t="b">
        <v>0</v>
      </c>
      <c r="E583" t="s">
        <v>21</v>
      </c>
      <c r="F583" t="s">
        <v>21</v>
      </c>
      <c r="G583" t="s">
        <v>1474</v>
      </c>
      <c r="H583" t="s">
        <v>1188</v>
      </c>
      <c r="I583" t="s">
        <v>22</v>
      </c>
      <c r="J583" t="s">
        <v>707</v>
      </c>
      <c r="K583" t="s">
        <v>1086</v>
      </c>
      <c r="L583" t="s">
        <v>1278</v>
      </c>
      <c r="M583" s="12">
        <v>24.137931034482801</v>
      </c>
      <c r="N583" s="12">
        <v>24.912280701754401</v>
      </c>
      <c r="O583" t="s">
        <v>21</v>
      </c>
      <c r="P583" t="s">
        <v>21</v>
      </c>
      <c r="Q583" t="s">
        <v>1265</v>
      </c>
      <c r="R583" t="s">
        <v>1538</v>
      </c>
      <c r="S583" s="12">
        <v>2.4137931034482798</v>
      </c>
      <c r="T583" s="12">
        <v>4.56140350877192</v>
      </c>
      <c r="U583" s="12"/>
      <c r="V583" s="12"/>
      <c r="W583" t="s">
        <v>1302</v>
      </c>
      <c r="X583" t="s">
        <v>21</v>
      </c>
      <c r="Y583" t="s">
        <v>21</v>
      </c>
      <c r="Z583" t="s">
        <v>1475</v>
      </c>
      <c r="AA583" t="b">
        <v>0</v>
      </c>
      <c r="AB583" t="s">
        <v>1309</v>
      </c>
      <c r="AC583" t="s">
        <v>21</v>
      </c>
      <c r="AD583" t="s">
        <v>21</v>
      </c>
      <c r="AE583">
        <v>2000</v>
      </c>
      <c r="AF583" t="s">
        <v>21</v>
      </c>
      <c r="AG583">
        <v>30</v>
      </c>
      <c r="AH583">
        <v>15</v>
      </c>
      <c r="AI583">
        <v>30</v>
      </c>
      <c r="AJ583">
        <v>15</v>
      </c>
      <c r="AK583">
        <v>1050</v>
      </c>
      <c r="AL583" t="s">
        <v>21</v>
      </c>
      <c r="AM583" t="s">
        <v>21</v>
      </c>
      <c r="AN583" t="s">
        <v>21</v>
      </c>
      <c r="AO583" t="s">
        <v>21</v>
      </c>
      <c r="AP583" t="s">
        <v>21</v>
      </c>
      <c r="AQ583" t="s">
        <v>21</v>
      </c>
      <c r="AR583" t="b">
        <v>1</v>
      </c>
    </row>
    <row r="584" spans="1:44" x14ac:dyDescent="0.2">
      <c r="A584" t="s">
        <v>1473</v>
      </c>
      <c r="B584" t="s">
        <v>1264</v>
      </c>
      <c r="C584" t="s">
        <v>21</v>
      </c>
      <c r="D584" t="b">
        <v>0</v>
      </c>
      <c r="E584" t="s">
        <v>1117</v>
      </c>
      <c r="F584" t="s">
        <v>21</v>
      </c>
      <c r="G584" t="s">
        <v>21</v>
      </c>
      <c r="H584" t="s">
        <v>1188</v>
      </c>
      <c r="I584" t="s">
        <v>22</v>
      </c>
      <c r="J584" t="s">
        <v>707</v>
      </c>
      <c r="K584" t="s">
        <v>1086</v>
      </c>
      <c r="L584" t="s">
        <v>1278</v>
      </c>
      <c r="M584" s="12">
        <v>26.6666666666667</v>
      </c>
      <c r="N584" s="12">
        <v>31.3333333333333</v>
      </c>
      <c r="O584" t="s">
        <v>21</v>
      </c>
      <c r="P584" t="s">
        <v>21</v>
      </c>
      <c r="Q584" t="s">
        <v>1265</v>
      </c>
      <c r="R584" t="s">
        <v>1538</v>
      </c>
      <c r="S584" s="12">
        <v>3.6666666666666701</v>
      </c>
      <c r="T584" s="12">
        <v>0</v>
      </c>
      <c r="U584" s="12"/>
      <c r="V584" s="12"/>
      <c r="W584" t="s">
        <v>1302</v>
      </c>
      <c r="X584" t="s">
        <v>21</v>
      </c>
      <c r="Y584" t="s">
        <v>21</v>
      </c>
      <c r="Z584" t="s">
        <v>1475</v>
      </c>
      <c r="AA584" t="s">
        <v>21</v>
      </c>
      <c r="AB584" t="s">
        <v>21</v>
      </c>
      <c r="AC584" t="s">
        <v>21</v>
      </c>
      <c r="AD584" t="s">
        <v>21</v>
      </c>
      <c r="AE584">
        <v>2000</v>
      </c>
      <c r="AF584" t="s">
        <v>21</v>
      </c>
      <c r="AG584">
        <v>30</v>
      </c>
      <c r="AH584">
        <v>15</v>
      </c>
      <c r="AI584">
        <v>30</v>
      </c>
      <c r="AJ584">
        <v>15</v>
      </c>
      <c r="AK584">
        <v>122</v>
      </c>
      <c r="AL584" t="s">
        <v>21</v>
      </c>
      <c r="AM584" t="s">
        <v>21</v>
      </c>
      <c r="AN584" t="s">
        <v>21</v>
      </c>
      <c r="AO584" t="s">
        <v>21</v>
      </c>
      <c r="AP584" t="s">
        <v>21</v>
      </c>
      <c r="AQ584" t="s">
        <v>21</v>
      </c>
      <c r="AR584" t="b">
        <v>1</v>
      </c>
    </row>
    <row r="585" spans="1:44" x14ac:dyDescent="0.2">
      <c r="A585" t="s">
        <v>1473</v>
      </c>
      <c r="B585" t="s">
        <v>1264</v>
      </c>
      <c r="C585" t="s">
        <v>21</v>
      </c>
      <c r="D585" t="b">
        <v>0</v>
      </c>
      <c r="E585" t="s">
        <v>1117</v>
      </c>
      <c r="F585" t="s">
        <v>21</v>
      </c>
      <c r="G585" t="s">
        <v>21</v>
      </c>
      <c r="H585" t="s">
        <v>1188</v>
      </c>
      <c r="I585" t="s">
        <v>698</v>
      </c>
      <c r="J585" t="s">
        <v>706</v>
      </c>
      <c r="K585" t="s">
        <v>1086</v>
      </c>
      <c r="L585" t="s">
        <v>1278</v>
      </c>
      <c r="M585" s="12">
        <v>12</v>
      </c>
      <c r="N585" s="12">
        <v>26</v>
      </c>
      <c r="O585" t="s">
        <v>21</v>
      </c>
      <c r="P585" t="s">
        <v>21</v>
      </c>
      <c r="Q585" t="s">
        <v>1265</v>
      </c>
      <c r="R585" t="s">
        <v>1538</v>
      </c>
      <c r="S585" s="12">
        <v>3</v>
      </c>
      <c r="T585" s="12">
        <v>8.3333333333333393</v>
      </c>
      <c r="U585" s="12"/>
      <c r="V585" s="12"/>
      <c r="W585" t="s">
        <v>1302</v>
      </c>
      <c r="X585" t="s">
        <v>21</v>
      </c>
      <c r="Y585" t="s">
        <v>21</v>
      </c>
      <c r="Z585" t="s">
        <v>1475</v>
      </c>
      <c r="AA585" t="s">
        <v>21</v>
      </c>
      <c r="AB585" t="s">
        <v>21</v>
      </c>
      <c r="AC585" t="s">
        <v>21</v>
      </c>
      <c r="AD585" t="s">
        <v>21</v>
      </c>
      <c r="AE585">
        <v>2000</v>
      </c>
      <c r="AF585" t="s">
        <v>21</v>
      </c>
      <c r="AG585">
        <v>30</v>
      </c>
      <c r="AH585">
        <v>15</v>
      </c>
      <c r="AI585">
        <v>30</v>
      </c>
      <c r="AJ585">
        <v>15</v>
      </c>
      <c r="AK585">
        <v>212</v>
      </c>
      <c r="AL585" t="s">
        <v>21</v>
      </c>
      <c r="AM585" t="s">
        <v>21</v>
      </c>
      <c r="AN585" t="s">
        <v>21</v>
      </c>
      <c r="AO585" t="s">
        <v>21</v>
      </c>
      <c r="AP585" t="s">
        <v>21</v>
      </c>
      <c r="AQ585" t="s">
        <v>21</v>
      </c>
      <c r="AR585" t="b">
        <v>1</v>
      </c>
    </row>
    <row r="586" spans="1:44" x14ac:dyDescent="0.2">
      <c r="A586" t="s">
        <v>1473</v>
      </c>
      <c r="B586" t="s">
        <v>1264</v>
      </c>
      <c r="C586" t="s">
        <v>21</v>
      </c>
      <c r="D586" t="b">
        <v>0</v>
      </c>
      <c r="E586" t="s">
        <v>1117</v>
      </c>
      <c r="F586" t="s">
        <v>21</v>
      </c>
      <c r="G586" t="s">
        <v>21</v>
      </c>
      <c r="H586" t="s">
        <v>1188</v>
      </c>
      <c r="I586" t="s">
        <v>22</v>
      </c>
      <c r="J586" t="s">
        <v>707</v>
      </c>
      <c r="K586" t="s">
        <v>1086</v>
      </c>
      <c r="L586" t="s">
        <v>1278</v>
      </c>
      <c r="M586" s="12">
        <v>13.6666666666667</v>
      </c>
      <c r="N586" s="12">
        <v>17.3333333333333</v>
      </c>
      <c r="O586" t="s">
        <v>21</v>
      </c>
      <c r="P586" t="s">
        <v>21</v>
      </c>
      <c r="Q586" t="s">
        <v>1265</v>
      </c>
      <c r="R586" t="s">
        <v>1538</v>
      </c>
      <c r="S586" s="12">
        <v>2.3333333333333401</v>
      </c>
      <c r="T586" s="12">
        <v>3.3333333333333401</v>
      </c>
      <c r="U586" s="12"/>
      <c r="V586" s="12"/>
      <c r="W586" t="s">
        <v>1302</v>
      </c>
      <c r="X586" t="s">
        <v>21</v>
      </c>
      <c r="Y586" t="s">
        <v>21</v>
      </c>
      <c r="Z586" t="s">
        <v>1475</v>
      </c>
      <c r="AA586" t="s">
        <v>21</v>
      </c>
      <c r="AB586" t="s">
        <v>21</v>
      </c>
      <c r="AC586" t="s">
        <v>21</v>
      </c>
      <c r="AD586" t="s">
        <v>21</v>
      </c>
      <c r="AE586">
        <v>2000</v>
      </c>
      <c r="AF586" t="s">
        <v>21</v>
      </c>
      <c r="AG586">
        <v>30</v>
      </c>
      <c r="AH586">
        <v>15</v>
      </c>
      <c r="AI586">
        <v>30</v>
      </c>
      <c r="AJ586">
        <v>15</v>
      </c>
      <c r="AK586">
        <v>365</v>
      </c>
      <c r="AL586" t="s">
        <v>21</v>
      </c>
      <c r="AM586" t="s">
        <v>21</v>
      </c>
      <c r="AN586" t="s">
        <v>21</v>
      </c>
      <c r="AO586" t="s">
        <v>21</v>
      </c>
      <c r="AP586" t="s">
        <v>21</v>
      </c>
      <c r="AQ586" t="s">
        <v>21</v>
      </c>
      <c r="AR586" t="b">
        <v>1</v>
      </c>
    </row>
    <row r="587" spans="1:44" x14ac:dyDescent="0.2">
      <c r="A587" t="s">
        <v>1473</v>
      </c>
      <c r="B587" t="s">
        <v>1264</v>
      </c>
      <c r="C587" t="s">
        <v>21</v>
      </c>
      <c r="D587" t="b">
        <v>0</v>
      </c>
      <c r="E587" t="s">
        <v>1117</v>
      </c>
      <c r="F587" t="s">
        <v>21</v>
      </c>
      <c r="G587" t="s">
        <v>21</v>
      </c>
      <c r="H587" t="s">
        <v>1188</v>
      </c>
      <c r="I587" t="s">
        <v>699</v>
      </c>
      <c r="J587" t="s">
        <v>706</v>
      </c>
      <c r="K587" t="s">
        <v>1086</v>
      </c>
      <c r="L587" t="s">
        <v>1278</v>
      </c>
      <c r="M587" s="12">
        <v>15.3333333333333</v>
      </c>
      <c r="N587" s="12">
        <v>16.6666666666667</v>
      </c>
      <c r="O587" t="s">
        <v>21</v>
      </c>
      <c r="P587" t="s">
        <v>21</v>
      </c>
      <c r="Q587" t="s">
        <v>1265</v>
      </c>
      <c r="R587" t="s">
        <v>1538</v>
      </c>
      <c r="S587" s="12">
        <v>0</v>
      </c>
      <c r="T587" s="12">
        <v>0</v>
      </c>
      <c r="U587" s="12"/>
      <c r="V587" s="12"/>
      <c r="W587" t="s">
        <v>1302</v>
      </c>
      <c r="X587" t="s">
        <v>21</v>
      </c>
      <c r="Y587" t="s">
        <v>21</v>
      </c>
      <c r="Z587" t="s">
        <v>1475</v>
      </c>
      <c r="AA587" t="s">
        <v>21</v>
      </c>
      <c r="AB587" t="s">
        <v>21</v>
      </c>
      <c r="AC587" t="s">
        <v>21</v>
      </c>
      <c r="AD587" t="s">
        <v>21</v>
      </c>
      <c r="AE587">
        <v>2000</v>
      </c>
      <c r="AF587" t="s">
        <v>21</v>
      </c>
      <c r="AG587">
        <v>30</v>
      </c>
      <c r="AH587">
        <v>15</v>
      </c>
      <c r="AI587">
        <v>30</v>
      </c>
      <c r="AJ587">
        <v>15</v>
      </c>
      <c r="AK587">
        <v>487</v>
      </c>
      <c r="AL587" t="s">
        <v>21</v>
      </c>
      <c r="AM587" t="s">
        <v>21</v>
      </c>
      <c r="AN587" t="s">
        <v>21</v>
      </c>
      <c r="AO587" t="s">
        <v>21</v>
      </c>
      <c r="AP587" t="s">
        <v>21</v>
      </c>
      <c r="AQ587" t="s">
        <v>21</v>
      </c>
      <c r="AR587" t="b">
        <v>1</v>
      </c>
    </row>
    <row r="588" spans="1:44" x14ac:dyDescent="0.2">
      <c r="A588" t="s">
        <v>1473</v>
      </c>
      <c r="B588" t="s">
        <v>1264</v>
      </c>
      <c r="C588" t="s">
        <v>21</v>
      </c>
      <c r="D588" t="b">
        <v>0</v>
      </c>
      <c r="E588" t="s">
        <v>1117</v>
      </c>
      <c r="F588" t="s">
        <v>21</v>
      </c>
      <c r="G588" t="s">
        <v>21</v>
      </c>
      <c r="H588" t="s">
        <v>1188</v>
      </c>
      <c r="I588" t="s">
        <v>22</v>
      </c>
      <c r="J588" t="s">
        <v>707</v>
      </c>
      <c r="K588" t="s">
        <v>1086</v>
      </c>
      <c r="L588" t="s">
        <v>1278</v>
      </c>
      <c r="M588" s="12">
        <v>24.6666666666667</v>
      </c>
      <c r="N588" s="12">
        <v>20.3333333333333</v>
      </c>
      <c r="O588" t="s">
        <v>21</v>
      </c>
      <c r="P588" t="s">
        <v>21</v>
      </c>
      <c r="Q588" t="s">
        <v>1265</v>
      </c>
      <c r="R588" t="s">
        <v>1538</v>
      </c>
      <c r="S588" s="12">
        <v>3</v>
      </c>
      <c r="T588" s="12">
        <v>2</v>
      </c>
      <c r="U588" s="12"/>
      <c r="V588" s="12"/>
      <c r="W588" t="s">
        <v>1302</v>
      </c>
      <c r="X588" t="s">
        <v>21</v>
      </c>
      <c r="Y588" t="s">
        <v>21</v>
      </c>
      <c r="Z588" t="s">
        <v>1475</v>
      </c>
      <c r="AA588" t="s">
        <v>21</v>
      </c>
      <c r="AB588" t="s">
        <v>21</v>
      </c>
      <c r="AC588" t="s">
        <v>21</v>
      </c>
      <c r="AD588" t="s">
        <v>21</v>
      </c>
      <c r="AE588">
        <v>2000</v>
      </c>
      <c r="AF588" t="s">
        <v>21</v>
      </c>
      <c r="AG588">
        <v>30</v>
      </c>
      <c r="AH588">
        <v>15</v>
      </c>
      <c r="AI588">
        <v>30</v>
      </c>
      <c r="AJ588">
        <v>15</v>
      </c>
      <c r="AK588">
        <v>670</v>
      </c>
      <c r="AL588" t="s">
        <v>21</v>
      </c>
      <c r="AM588" t="s">
        <v>21</v>
      </c>
      <c r="AN588" t="s">
        <v>21</v>
      </c>
      <c r="AO588" t="s">
        <v>21</v>
      </c>
      <c r="AP588" t="s">
        <v>21</v>
      </c>
      <c r="AQ588" t="s">
        <v>21</v>
      </c>
      <c r="AR588" t="b">
        <v>1</v>
      </c>
    </row>
    <row r="589" spans="1:44" x14ac:dyDescent="0.2">
      <c r="A589" t="s">
        <v>1473</v>
      </c>
      <c r="B589" t="s">
        <v>1264</v>
      </c>
      <c r="C589" t="s">
        <v>21</v>
      </c>
      <c r="D589" t="b">
        <v>0</v>
      </c>
      <c r="E589" t="s">
        <v>1117</v>
      </c>
      <c r="F589" t="s">
        <v>21</v>
      </c>
      <c r="G589" t="s">
        <v>21</v>
      </c>
      <c r="H589" t="s">
        <v>1188</v>
      </c>
      <c r="I589" t="s">
        <v>698</v>
      </c>
      <c r="J589" t="s">
        <v>706</v>
      </c>
      <c r="K589" t="s">
        <v>1086</v>
      </c>
      <c r="L589" t="s">
        <v>1278</v>
      </c>
      <c r="M589" s="12">
        <v>27.3333333333333</v>
      </c>
      <c r="N589" s="12">
        <v>35.3333333333333</v>
      </c>
      <c r="O589" t="s">
        <v>21</v>
      </c>
      <c r="P589" t="s">
        <v>21</v>
      </c>
      <c r="Q589" t="s">
        <v>1265</v>
      </c>
      <c r="R589" t="s">
        <v>1538</v>
      </c>
      <c r="S589" s="12">
        <v>3.6666666666666599</v>
      </c>
      <c r="T589" s="12">
        <v>9.0000000000000107</v>
      </c>
      <c r="U589" s="12"/>
      <c r="V589" s="12"/>
      <c r="W589" t="s">
        <v>1302</v>
      </c>
      <c r="X589" t="s">
        <v>21</v>
      </c>
      <c r="Y589" t="s">
        <v>21</v>
      </c>
      <c r="Z589" t="s">
        <v>1475</v>
      </c>
      <c r="AA589" t="s">
        <v>21</v>
      </c>
      <c r="AB589" t="s">
        <v>21</v>
      </c>
      <c r="AC589" t="s">
        <v>21</v>
      </c>
      <c r="AD589" t="s">
        <v>21</v>
      </c>
      <c r="AE589">
        <v>2000</v>
      </c>
      <c r="AF589" t="s">
        <v>21</v>
      </c>
      <c r="AG589">
        <v>30</v>
      </c>
      <c r="AH589">
        <v>15</v>
      </c>
      <c r="AI589">
        <v>30</v>
      </c>
      <c r="AJ589">
        <v>15</v>
      </c>
      <c r="AK589">
        <v>821</v>
      </c>
      <c r="AL589" t="s">
        <v>21</v>
      </c>
      <c r="AM589" t="s">
        <v>21</v>
      </c>
      <c r="AN589" t="s">
        <v>21</v>
      </c>
      <c r="AO589" t="s">
        <v>21</v>
      </c>
      <c r="AP589" t="s">
        <v>21</v>
      </c>
      <c r="AQ589" t="s">
        <v>21</v>
      </c>
      <c r="AR589" t="b">
        <v>1</v>
      </c>
    </row>
    <row r="590" spans="1:44" x14ac:dyDescent="0.2">
      <c r="A590" t="s">
        <v>1473</v>
      </c>
      <c r="B590" t="s">
        <v>1264</v>
      </c>
      <c r="C590" t="s">
        <v>21</v>
      </c>
      <c r="D590" t="b">
        <v>0</v>
      </c>
      <c r="E590" t="s">
        <v>1117</v>
      </c>
      <c r="F590" t="s">
        <v>21</v>
      </c>
      <c r="G590" t="s">
        <v>21</v>
      </c>
      <c r="H590" t="s">
        <v>1188</v>
      </c>
      <c r="I590" t="s">
        <v>22</v>
      </c>
      <c r="J590" t="s">
        <v>707</v>
      </c>
      <c r="K590" t="s">
        <v>1086</v>
      </c>
      <c r="L590" t="s">
        <v>1278</v>
      </c>
      <c r="M590" s="12">
        <v>41</v>
      </c>
      <c r="N590" s="12">
        <v>43.6666666666667</v>
      </c>
      <c r="O590" t="s">
        <v>21</v>
      </c>
      <c r="P590" t="s">
        <v>21</v>
      </c>
      <c r="Q590" t="s">
        <v>1265</v>
      </c>
      <c r="R590" t="s">
        <v>1538</v>
      </c>
      <c r="S590" s="12">
        <v>7</v>
      </c>
      <c r="T590" s="12">
        <v>9.3333333333333197</v>
      </c>
      <c r="U590" s="12"/>
      <c r="V590" s="12"/>
      <c r="W590" t="s">
        <v>1302</v>
      </c>
      <c r="X590" t="s">
        <v>21</v>
      </c>
      <c r="Y590" t="s">
        <v>21</v>
      </c>
      <c r="Z590" t="s">
        <v>1475</v>
      </c>
      <c r="AA590" t="b">
        <v>0</v>
      </c>
      <c r="AB590" t="s">
        <v>1309</v>
      </c>
      <c r="AC590" t="s">
        <v>21</v>
      </c>
      <c r="AD590" t="s">
        <v>21</v>
      </c>
      <c r="AE590">
        <v>2000</v>
      </c>
      <c r="AF590" t="s">
        <v>21</v>
      </c>
      <c r="AG590">
        <v>30</v>
      </c>
      <c r="AH590">
        <v>15</v>
      </c>
      <c r="AI590">
        <v>30</v>
      </c>
      <c r="AJ590">
        <v>15</v>
      </c>
      <c r="AK590">
        <v>1050</v>
      </c>
      <c r="AL590" t="s">
        <v>21</v>
      </c>
      <c r="AM590" t="s">
        <v>21</v>
      </c>
      <c r="AN590" t="s">
        <v>21</v>
      </c>
      <c r="AO590" t="s">
        <v>21</v>
      </c>
      <c r="AP590" t="s">
        <v>21</v>
      </c>
      <c r="AQ590" t="s">
        <v>21</v>
      </c>
      <c r="AR590" t="b">
        <v>1</v>
      </c>
    </row>
    <row r="591" spans="1:44" x14ac:dyDescent="0.2">
      <c r="A591" t="s">
        <v>1473</v>
      </c>
      <c r="B591" t="s">
        <v>1264</v>
      </c>
      <c r="C591" t="s">
        <v>21</v>
      </c>
      <c r="D591" t="b">
        <v>0</v>
      </c>
      <c r="E591" t="s">
        <v>21</v>
      </c>
      <c r="F591" t="s">
        <v>21</v>
      </c>
      <c r="G591" t="s">
        <v>1288</v>
      </c>
      <c r="H591" t="s">
        <v>1188</v>
      </c>
      <c r="I591" t="s">
        <v>22</v>
      </c>
      <c r="J591" t="s">
        <v>707</v>
      </c>
      <c r="K591" t="s">
        <v>1086</v>
      </c>
      <c r="L591" t="s">
        <v>1278</v>
      </c>
      <c r="M591" s="12">
        <v>16.231884057971001</v>
      </c>
      <c r="N591" s="12">
        <v>12.7536231884058</v>
      </c>
      <c r="O591" t="s">
        <v>21</v>
      </c>
      <c r="P591" t="s">
        <v>21</v>
      </c>
      <c r="Q591" t="s">
        <v>1265</v>
      </c>
      <c r="R591" t="s">
        <v>1538</v>
      </c>
      <c r="S591" s="12">
        <v>1.4492753599999999</v>
      </c>
      <c r="T591" s="12">
        <v>2.8985507246376798</v>
      </c>
      <c r="U591" s="12"/>
      <c r="V591" s="12"/>
      <c r="W591" t="s">
        <v>1302</v>
      </c>
      <c r="X591" t="s">
        <v>21</v>
      </c>
      <c r="Y591" t="s">
        <v>21</v>
      </c>
      <c r="Z591" t="s">
        <v>1475</v>
      </c>
      <c r="AA591" t="s">
        <v>21</v>
      </c>
      <c r="AB591" t="s">
        <v>21</v>
      </c>
      <c r="AC591" t="s">
        <v>21</v>
      </c>
      <c r="AD591" t="s">
        <v>21</v>
      </c>
      <c r="AE591">
        <v>2000</v>
      </c>
      <c r="AF591" t="s">
        <v>21</v>
      </c>
      <c r="AG591">
        <v>30</v>
      </c>
      <c r="AH591">
        <v>15</v>
      </c>
      <c r="AI591">
        <v>30</v>
      </c>
      <c r="AJ591">
        <v>15</v>
      </c>
      <c r="AK591">
        <v>122</v>
      </c>
      <c r="AL591" t="s">
        <v>21</v>
      </c>
      <c r="AM591" t="s">
        <v>21</v>
      </c>
      <c r="AN591" t="s">
        <v>21</v>
      </c>
      <c r="AO591" t="s">
        <v>21</v>
      </c>
      <c r="AP591" t="s">
        <v>21</v>
      </c>
      <c r="AQ591" t="s">
        <v>21</v>
      </c>
      <c r="AR591" t="b">
        <v>1</v>
      </c>
    </row>
    <row r="592" spans="1:44" x14ac:dyDescent="0.2">
      <c r="A592" t="s">
        <v>1473</v>
      </c>
      <c r="B592" t="s">
        <v>1264</v>
      </c>
      <c r="C592" t="s">
        <v>21</v>
      </c>
      <c r="D592" t="b">
        <v>0</v>
      </c>
      <c r="E592" t="s">
        <v>21</v>
      </c>
      <c r="F592" t="s">
        <v>21</v>
      </c>
      <c r="G592" t="s">
        <v>1288</v>
      </c>
      <c r="H592" t="s">
        <v>1188</v>
      </c>
      <c r="I592" t="s">
        <v>698</v>
      </c>
      <c r="J592" t="s">
        <v>706</v>
      </c>
      <c r="K592" t="s">
        <v>1086</v>
      </c>
      <c r="L592" t="s">
        <v>1278</v>
      </c>
      <c r="M592" s="12">
        <v>8.5507246376811601</v>
      </c>
      <c r="N592" s="12">
        <v>16.376811594202898</v>
      </c>
      <c r="O592" t="s">
        <v>21</v>
      </c>
      <c r="P592" t="s">
        <v>21</v>
      </c>
      <c r="Q592" t="s">
        <v>1265</v>
      </c>
      <c r="R592" t="s">
        <v>1538</v>
      </c>
      <c r="S592" s="12">
        <v>3.9130434799999998</v>
      </c>
      <c r="T592" s="12">
        <v>5.9420289855072497</v>
      </c>
      <c r="U592" s="12"/>
      <c r="V592" s="12"/>
      <c r="W592" t="s">
        <v>1302</v>
      </c>
      <c r="X592" t="s">
        <v>21</v>
      </c>
      <c r="Y592" t="s">
        <v>21</v>
      </c>
      <c r="Z592" t="s">
        <v>1475</v>
      </c>
      <c r="AA592" t="s">
        <v>21</v>
      </c>
      <c r="AB592" t="s">
        <v>21</v>
      </c>
      <c r="AC592" t="s">
        <v>21</v>
      </c>
      <c r="AD592" t="s">
        <v>21</v>
      </c>
      <c r="AE592">
        <v>2000</v>
      </c>
      <c r="AF592" t="s">
        <v>21</v>
      </c>
      <c r="AG592">
        <v>30</v>
      </c>
      <c r="AH592">
        <v>15</v>
      </c>
      <c r="AI592">
        <v>30</v>
      </c>
      <c r="AJ592">
        <v>15</v>
      </c>
      <c r="AK592">
        <v>212</v>
      </c>
      <c r="AL592" t="s">
        <v>21</v>
      </c>
      <c r="AM592" t="s">
        <v>21</v>
      </c>
      <c r="AN592" t="s">
        <v>21</v>
      </c>
      <c r="AO592" t="s">
        <v>21</v>
      </c>
      <c r="AP592" t="s">
        <v>21</v>
      </c>
      <c r="AQ592" t="s">
        <v>21</v>
      </c>
      <c r="AR592" t="b">
        <v>1</v>
      </c>
    </row>
    <row r="593" spans="1:44" x14ac:dyDescent="0.2">
      <c r="A593" t="s">
        <v>1473</v>
      </c>
      <c r="B593" t="s">
        <v>1264</v>
      </c>
      <c r="C593" t="s">
        <v>21</v>
      </c>
      <c r="D593" t="b">
        <v>0</v>
      </c>
      <c r="E593" t="s">
        <v>21</v>
      </c>
      <c r="F593" t="s">
        <v>21</v>
      </c>
      <c r="G593" t="s">
        <v>1288</v>
      </c>
      <c r="H593" t="s">
        <v>1188</v>
      </c>
      <c r="I593" t="s">
        <v>22</v>
      </c>
      <c r="J593" t="s">
        <v>707</v>
      </c>
      <c r="K593" t="s">
        <v>1086</v>
      </c>
      <c r="L593" t="s">
        <v>1278</v>
      </c>
      <c r="M593" s="12">
        <v>7.5362318840579698</v>
      </c>
      <c r="N593" s="12">
        <v>7.9710144927536204</v>
      </c>
      <c r="O593" t="s">
        <v>21</v>
      </c>
      <c r="P593" t="s">
        <v>21</v>
      </c>
      <c r="Q593" t="s">
        <v>1265</v>
      </c>
      <c r="R593" t="s">
        <v>1538</v>
      </c>
      <c r="S593" s="12">
        <v>3.1884058</v>
      </c>
      <c r="T593" s="12">
        <v>2.1739130434782599</v>
      </c>
      <c r="U593" s="12"/>
      <c r="V593" s="12"/>
      <c r="W593" t="s">
        <v>1302</v>
      </c>
      <c r="X593" t="s">
        <v>21</v>
      </c>
      <c r="Y593" t="s">
        <v>21</v>
      </c>
      <c r="Z593" t="s">
        <v>1475</v>
      </c>
      <c r="AA593" t="s">
        <v>21</v>
      </c>
      <c r="AB593" t="s">
        <v>21</v>
      </c>
      <c r="AC593" t="s">
        <v>21</v>
      </c>
      <c r="AD593" t="s">
        <v>21</v>
      </c>
      <c r="AE593">
        <v>2000</v>
      </c>
      <c r="AF593" t="s">
        <v>21</v>
      </c>
      <c r="AG593">
        <v>30</v>
      </c>
      <c r="AH593">
        <v>15</v>
      </c>
      <c r="AI593">
        <v>30</v>
      </c>
      <c r="AJ593">
        <v>15</v>
      </c>
      <c r="AK593">
        <v>365</v>
      </c>
      <c r="AL593" t="s">
        <v>21</v>
      </c>
      <c r="AM593" t="s">
        <v>21</v>
      </c>
      <c r="AN593" t="s">
        <v>21</v>
      </c>
      <c r="AO593" t="s">
        <v>21</v>
      </c>
      <c r="AP593" t="s">
        <v>21</v>
      </c>
      <c r="AQ593" t="s">
        <v>21</v>
      </c>
      <c r="AR593" t="b">
        <v>1</v>
      </c>
    </row>
    <row r="594" spans="1:44" x14ac:dyDescent="0.2">
      <c r="A594" t="s">
        <v>1473</v>
      </c>
      <c r="B594" t="s">
        <v>1264</v>
      </c>
      <c r="C594" t="s">
        <v>21</v>
      </c>
      <c r="D594" t="b">
        <v>0</v>
      </c>
      <c r="E594" t="s">
        <v>21</v>
      </c>
      <c r="F594" t="s">
        <v>21</v>
      </c>
      <c r="G594" t="s">
        <v>1288</v>
      </c>
      <c r="H594" t="s">
        <v>1188</v>
      </c>
      <c r="I594" t="s">
        <v>699</v>
      </c>
      <c r="J594" t="s">
        <v>706</v>
      </c>
      <c r="K594" t="s">
        <v>1086</v>
      </c>
      <c r="L594" t="s">
        <v>1278</v>
      </c>
      <c r="M594" s="12">
        <v>6.2318840579710102</v>
      </c>
      <c r="N594" s="12">
        <v>10.869565217391299</v>
      </c>
      <c r="O594" t="s">
        <v>21</v>
      </c>
      <c r="P594" t="s">
        <v>21</v>
      </c>
      <c r="Q594" t="s">
        <v>1265</v>
      </c>
      <c r="R594" t="s">
        <v>1538</v>
      </c>
      <c r="S594" s="12">
        <v>2.7536231899999999</v>
      </c>
      <c r="T594" s="12">
        <v>2.8985507246376798</v>
      </c>
      <c r="U594" s="12"/>
      <c r="V594" s="12"/>
      <c r="W594" t="s">
        <v>1302</v>
      </c>
      <c r="X594" t="s">
        <v>21</v>
      </c>
      <c r="Y594" t="s">
        <v>21</v>
      </c>
      <c r="Z594" t="s">
        <v>1475</v>
      </c>
      <c r="AA594" t="s">
        <v>21</v>
      </c>
      <c r="AB594" t="s">
        <v>21</v>
      </c>
      <c r="AC594" t="s">
        <v>21</v>
      </c>
      <c r="AD594" t="s">
        <v>21</v>
      </c>
      <c r="AE594">
        <v>2000</v>
      </c>
      <c r="AF594" t="s">
        <v>21</v>
      </c>
      <c r="AG594">
        <v>30</v>
      </c>
      <c r="AH594">
        <v>15</v>
      </c>
      <c r="AI594">
        <v>30</v>
      </c>
      <c r="AJ594">
        <v>15</v>
      </c>
      <c r="AK594">
        <v>487</v>
      </c>
      <c r="AL594" t="s">
        <v>21</v>
      </c>
      <c r="AM594" t="s">
        <v>21</v>
      </c>
      <c r="AN594" t="s">
        <v>21</v>
      </c>
      <c r="AO594" t="s">
        <v>21</v>
      </c>
      <c r="AP594" t="s">
        <v>21</v>
      </c>
      <c r="AQ594" t="s">
        <v>21</v>
      </c>
      <c r="AR594" t="b">
        <v>1</v>
      </c>
    </row>
    <row r="595" spans="1:44" x14ac:dyDescent="0.2">
      <c r="A595" t="s">
        <v>1473</v>
      </c>
      <c r="B595" t="s">
        <v>1264</v>
      </c>
      <c r="C595" t="s">
        <v>21</v>
      </c>
      <c r="D595" t="b">
        <v>0</v>
      </c>
      <c r="E595" t="s">
        <v>21</v>
      </c>
      <c r="F595" t="s">
        <v>21</v>
      </c>
      <c r="G595" t="s">
        <v>1288</v>
      </c>
      <c r="H595" t="s">
        <v>1188</v>
      </c>
      <c r="I595" t="s">
        <v>22</v>
      </c>
      <c r="J595" t="s">
        <v>707</v>
      </c>
      <c r="K595" t="s">
        <v>1086</v>
      </c>
      <c r="L595" t="s">
        <v>1278</v>
      </c>
      <c r="M595" s="12">
        <v>6.9565217391304301</v>
      </c>
      <c r="N595" s="12">
        <v>5.6521739130434803</v>
      </c>
      <c r="O595" t="s">
        <v>21</v>
      </c>
      <c r="P595" t="s">
        <v>21</v>
      </c>
      <c r="Q595" t="s">
        <v>1265</v>
      </c>
      <c r="R595" t="s">
        <v>1538</v>
      </c>
      <c r="S595" s="12">
        <v>2.7536231899999999</v>
      </c>
      <c r="T595" s="12">
        <v>0</v>
      </c>
      <c r="U595" s="12"/>
      <c r="V595" s="12"/>
      <c r="W595" t="s">
        <v>1302</v>
      </c>
      <c r="X595" t="s">
        <v>21</v>
      </c>
      <c r="Y595" t="s">
        <v>21</v>
      </c>
      <c r="Z595" t="s">
        <v>1475</v>
      </c>
      <c r="AA595" t="s">
        <v>21</v>
      </c>
      <c r="AB595" t="s">
        <v>21</v>
      </c>
      <c r="AC595" t="s">
        <v>21</v>
      </c>
      <c r="AD595" t="s">
        <v>21</v>
      </c>
      <c r="AE595">
        <v>2000</v>
      </c>
      <c r="AF595" t="s">
        <v>21</v>
      </c>
      <c r="AG595">
        <v>30</v>
      </c>
      <c r="AH595">
        <v>15</v>
      </c>
      <c r="AI595">
        <v>30</v>
      </c>
      <c r="AJ595">
        <v>15</v>
      </c>
      <c r="AK595">
        <v>670</v>
      </c>
      <c r="AL595" t="s">
        <v>21</v>
      </c>
      <c r="AM595" t="s">
        <v>21</v>
      </c>
      <c r="AN595" t="s">
        <v>21</v>
      </c>
      <c r="AO595" t="s">
        <v>21</v>
      </c>
      <c r="AP595" t="s">
        <v>21</v>
      </c>
      <c r="AQ595" t="s">
        <v>21</v>
      </c>
      <c r="AR595" t="b">
        <v>1</v>
      </c>
    </row>
    <row r="596" spans="1:44" x14ac:dyDescent="0.2">
      <c r="A596" t="s">
        <v>1473</v>
      </c>
      <c r="B596" t="s">
        <v>1264</v>
      </c>
      <c r="C596" t="s">
        <v>21</v>
      </c>
      <c r="D596" t="b">
        <v>0</v>
      </c>
      <c r="E596" t="s">
        <v>21</v>
      </c>
      <c r="F596" t="s">
        <v>21</v>
      </c>
      <c r="G596" t="s">
        <v>1288</v>
      </c>
      <c r="H596" t="s">
        <v>1188</v>
      </c>
      <c r="I596" t="s">
        <v>698</v>
      </c>
      <c r="J596" t="s">
        <v>706</v>
      </c>
      <c r="K596" t="s">
        <v>1086</v>
      </c>
      <c r="L596" t="s">
        <v>1278</v>
      </c>
      <c r="M596" s="12">
        <v>9.5652173913043494</v>
      </c>
      <c r="N596" s="12">
        <v>20.7246376811594</v>
      </c>
      <c r="O596" t="s">
        <v>21</v>
      </c>
      <c r="P596" t="s">
        <v>21</v>
      </c>
      <c r="Q596" t="s">
        <v>1265</v>
      </c>
      <c r="R596" t="s">
        <v>1538</v>
      </c>
      <c r="S596" s="12">
        <v>4.4927536200000002</v>
      </c>
      <c r="T596" s="12">
        <v>6.8115942028985499</v>
      </c>
      <c r="U596" s="12"/>
      <c r="V596" s="12"/>
      <c r="W596" t="s">
        <v>1302</v>
      </c>
      <c r="X596" t="s">
        <v>21</v>
      </c>
      <c r="Y596" t="s">
        <v>21</v>
      </c>
      <c r="Z596" t="s">
        <v>1475</v>
      </c>
      <c r="AA596" t="s">
        <v>21</v>
      </c>
      <c r="AB596" t="s">
        <v>21</v>
      </c>
      <c r="AC596" t="s">
        <v>21</v>
      </c>
      <c r="AD596" t="s">
        <v>21</v>
      </c>
      <c r="AE596">
        <v>2000</v>
      </c>
      <c r="AF596" t="s">
        <v>21</v>
      </c>
      <c r="AG596">
        <v>30</v>
      </c>
      <c r="AH596">
        <v>15</v>
      </c>
      <c r="AI596">
        <v>30</v>
      </c>
      <c r="AJ596">
        <v>15</v>
      </c>
      <c r="AK596">
        <v>821</v>
      </c>
      <c r="AL596" t="s">
        <v>21</v>
      </c>
      <c r="AM596" t="s">
        <v>21</v>
      </c>
      <c r="AN596" t="s">
        <v>21</v>
      </c>
      <c r="AO596" t="s">
        <v>21</v>
      </c>
      <c r="AP596" t="s">
        <v>21</v>
      </c>
      <c r="AQ596" t="s">
        <v>21</v>
      </c>
      <c r="AR596" t="b">
        <v>1</v>
      </c>
    </row>
    <row r="597" spans="1:44" x14ac:dyDescent="0.2">
      <c r="A597" t="s">
        <v>1473</v>
      </c>
      <c r="B597" t="s">
        <v>1264</v>
      </c>
      <c r="C597" t="s">
        <v>21</v>
      </c>
      <c r="D597" t="b">
        <v>0</v>
      </c>
      <c r="E597" t="s">
        <v>21</v>
      </c>
      <c r="F597" t="s">
        <v>21</v>
      </c>
      <c r="G597" t="s">
        <v>1288</v>
      </c>
      <c r="H597" t="s">
        <v>1188</v>
      </c>
      <c r="I597" t="s">
        <v>22</v>
      </c>
      <c r="J597" t="s">
        <v>707</v>
      </c>
      <c r="K597" t="s">
        <v>1086</v>
      </c>
      <c r="L597" t="s">
        <v>1278</v>
      </c>
      <c r="M597" s="12">
        <v>14.3478260869565</v>
      </c>
      <c r="N597" s="12">
        <v>9.7101449275362306</v>
      </c>
      <c r="O597" t="s">
        <v>21</v>
      </c>
      <c r="P597" t="s">
        <v>21</v>
      </c>
      <c r="Q597" t="s">
        <v>1265</v>
      </c>
      <c r="R597" t="s">
        <v>1538</v>
      </c>
      <c r="S597" s="12">
        <v>3.7681159399999999</v>
      </c>
      <c r="T597" s="12">
        <v>2.3188405797101401</v>
      </c>
      <c r="U597" s="12"/>
      <c r="V597" s="12"/>
      <c r="W597" t="s">
        <v>1302</v>
      </c>
      <c r="X597" t="s">
        <v>21</v>
      </c>
      <c r="Y597" t="s">
        <v>21</v>
      </c>
      <c r="Z597" t="s">
        <v>1475</v>
      </c>
      <c r="AA597" t="b">
        <v>0</v>
      </c>
      <c r="AB597" t="s">
        <v>1309</v>
      </c>
      <c r="AC597" t="s">
        <v>21</v>
      </c>
      <c r="AD597" t="s">
        <v>21</v>
      </c>
      <c r="AE597">
        <v>2000</v>
      </c>
      <c r="AF597" t="s">
        <v>21</v>
      </c>
      <c r="AG597">
        <v>30</v>
      </c>
      <c r="AH597">
        <v>15</v>
      </c>
      <c r="AI597">
        <v>30</v>
      </c>
      <c r="AJ597">
        <v>15</v>
      </c>
      <c r="AK597">
        <v>1050</v>
      </c>
      <c r="AL597" t="s">
        <v>21</v>
      </c>
      <c r="AM597" t="s">
        <v>21</v>
      </c>
      <c r="AN597" t="s">
        <v>21</v>
      </c>
      <c r="AO597" t="s">
        <v>21</v>
      </c>
      <c r="AP597" t="s">
        <v>21</v>
      </c>
      <c r="AQ597" t="s">
        <v>21</v>
      </c>
      <c r="AR597" t="b">
        <v>1</v>
      </c>
    </row>
    <row r="598" spans="1:44" x14ac:dyDescent="0.2">
      <c r="A598" t="s">
        <v>1473</v>
      </c>
      <c r="B598" t="s">
        <v>1264</v>
      </c>
      <c r="C598" t="s">
        <v>21</v>
      </c>
      <c r="D598" t="b">
        <v>0</v>
      </c>
      <c r="E598" t="s">
        <v>1104</v>
      </c>
      <c r="F598" t="s">
        <v>21</v>
      </c>
      <c r="G598" s="3" t="s">
        <v>21</v>
      </c>
      <c r="H598" t="s">
        <v>1201</v>
      </c>
      <c r="I598" t="s">
        <v>22</v>
      </c>
      <c r="J598" t="s">
        <v>707</v>
      </c>
      <c r="K598" t="s">
        <v>1086</v>
      </c>
      <c r="L598" t="s">
        <v>1278</v>
      </c>
      <c r="M598" s="12">
        <v>682.92682926829298</v>
      </c>
      <c r="N598" s="12">
        <v>463.41463414634097</v>
      </c>
      <c r="O598" t="s">
        <v>21</v>
      </c>
      <c r="P598" t="s">
        <v>21</v>
      </c>
      <c r="Q598" t="s">
        <v>1265</v>
      </c>
      <c r="R598" t="s">
        <v>1538</v>
      </c>
      <c r="S598" s="12">
        <v>0</v>
      </c>
      <c r="T598" s="12">
        <v>0</v>
      </c>
      <c r="U598" s="12"/>
      <c r="V598" s="12"/>
      <c r="W598" t="s">
        <v>1302</v>
      </c>
      <c r="X598" t="s">
        <v>21</v>
      </c>
      <c r="Y598" t="s">
        <v>21</v>
      </c>
      <c r="Z598" t="s">
        <v>1475</v>
      </c>
      <c r="AA598" t="s">
        <v>21</v>
      </c>
      <c r="AB598" t="s">
        <v>21</v>
      </c>
      <c r="AC598" t="s">
        <v>21</v>
      </c>
      <c r="AD598" t="s">
        <v>21</v>
      </c>
      <c r="AE598">
        <v>500</v>
      </c>
      <c r="AF598" t="s">
        <v>21</v>
      </c>
      <c r="AG598">
        <v>30</v>
      </c>
      <c r="AH598">
        <v>15</v>
      </c>
      <c r="AI598">
        <v>30</v>
      </c>
      <c r="AJ598">
        <v>15</v>
      </c>
      <c r="AK598">
        <v>122</v>
      </c>
      <c r="AL598" t="s">
        <v>21</v>
      </c>
      <c r="AM598" t="s">
        <v>21</v>
      </c>
      <c r="AN598" t="s">
        <v>21</v>
      </c>
      <c r="AO598" t="s">
        <v>21</v>
      </c>
      <c r="AP598" t="s">
        <v>21</v>
      </c>
      <c r="AQ598" t="s">
        <v>21</v>
      </c>
      <c r="AR598" t="b">
        <v>1</v>
      </c>
    </row>
    <row r="599" spans="1:44" x14ac:dyDescent="0.2">
      <c r="A599" t="s">
        <v>1473</v>
      </c>
      <c r="B599" t="s">
        <v>1264</v>
      </c>
      <c r="C599" t="s">
        <v>21</v>
      </c>
      <c r="D599" t="b">
        <v>0</v>
      </c>
      <c r="E599" t="s">
        <v>1104</v>
      </c>
      <c r="F599" t="s">
        <v>21</v>
      </c>
      <c r="G599" s="3" t="s">
        <v>21</v>
      </c>
      <c r="H599" t="s">
        <v>1201</v>
      </c>
      <c r="I599" t="s">
        <v>698</v>
      </c>
      <c r="J599" t="s">
        <v>706</v>
      </c>
      <c r="K599" t="s">
        <v>1086</v>
      </c>
      <c r="L599" t="s">
        <v>1278</v>
      </c>
      <c r="M599" s="12">
        <v>317.07317073170702</v>
      </c>
      <c r="N599" s="12">
        <v>853.65853658536503</v>
      </c>
      <c r="O599" t="s">
        <v>21</v>
      </c>
      <c r="P599" t="s">
        <v>21</v>
      </c>
      <c r="Q599" t="s">
        <v>1265</v>
      </c>
      <c r="R599" t="s">
        <v>1538</v>
      </c>
      <c r="S599" s="12">
        <v>0</v>
      </c>
      <c r="T599" s="12">
        <v>268.29268292683003</v>
      </c>
      <c r="U599" s="12"/>
      <c r="V599" s="12"/>
      <c r="W599" t="s">
        <v>1302</v>
      </c>
      <c r="X599" t="s">
        <v>21</v>
      </c>
      <c r="Y599" t="s">
        <v>21</v>
      </c>
      <c r="Z599" t="s">
        <v>1475</v>
      </c>
      <c r="AA599" t="s">
        <v>21</v>
      </c>
      <c r="AB599" t="s">
        <v>21</v>
      </c>
      <c r="AC599" t="s">
        <v>21</v>
      </c>
      <c r="AD599" t="s">
        <v>21</v>
      </c>
      <c r="AE599">
        <v>500</v>
      </c>
      <c r="AF599" t="s">
        <v>21</v>
      </c>
      <c r="AG599">
        <v>30</v>
      </c>
      <c r="AH599">
        <v>15</v>
      </c>
      <c r="AI599">
        <v>30</v>
      </c>
      <c r="AJ599">
        <v>15</v>
      </c>
      <c r="AK599">
        <v>212</v>
      </c>
      <c r="AL599" t="s">
        <v>21</v>
      </c>
      <c r="AM599" t="s">
        <v>21</v>
      </c>
      <c r="AN599" t="s">
        <v>21</v>
      </c>
      <c r="AO599" t="s">
        <v>21</v>
      </c>
      <c r="AP599" t="s">
        <v>21</v>
      </c>
      <c r="AQ599" t="s">
        <v>21</v>
      </c>
      <c r="AR599" t="b">
        <v>1</v>
      </c>
    </row>
    <row r="600" spans="1:44" x14ac:dyDescent="0.2">
      <c r="A600" t="s">
        <v>1473</v>
      </c>
      <c r="B600" t="s">
        <v>1264</v>
      </c>
      <c r="C600" t="s">
        <v>21</v>
      </c>
      <c r="D600" t="b">
        <v>0</v>
      </c>
      <c r="E600" t="s">
        <v>1104</v>
      </c>
      <c r="F600" t="s">
        <v>21</v>
      </c>
      <c r="G600" s="3" t="s">
        <v>21</v>
      </c>
      <c r="H600" t="s">
        <v>1201</v>
      </c>
      <c r="I600" t="s">
        <v>22</v>
      </c>
      <c r="J600" t="s">
        <v>707</v>
      </c>
      <c r="K600" t="s">
        <v>1086</v>
      </c>
      <c r="L600" t="s">
        <v>1278</v>
      </c>
      <c r="M600" s="12">
        <v>2121.9512195122002</v>
      </c>
      <c r="N600" s="12">
        <v>3341.46341463415</v>
      </c>
      <c r="O600" t="s">
        <v>21</v>
      </c>
      <c r="P600" t="s">
        <v>21</v>
      </c>
      <c r="Q600" t="s">
        <v>1265</v>
      </c>
      <c r="R600" t="s">
        <v>1538</v>
      </c>
      <c r="S600" s="12">
        <v>243.902439024389</v>
      </c>
      <c r="T600" s="12">
        <v>658.53658536585397</v>
      </c>
      <c r="U600" s="12"/>
      <c r="V600" s="12"/>
      <c r="W600" t="s">
        <v>1302</v>
      </c>
      <c r="X600" t="s">
        <v>21</v>
      </c>
      <c r="Y600" t="s">
        <v>21</v>
      </c>
      <c r="Z600" t="s">
        <v>1475</v>
      </c>
      <c r="AA600" t="s">
        <v>21</v>
      </c>
      <c r="AB600" t="s">
        <v>21</v>
      </c>
      <c r="AC600" t="s">
        <v>21</v>
      </c>
      <c r="AD600" t="s">
        <v>21</v>
      </c>
      <c r="AE600">
        <v>500</v>
      </c>
      <c r="AF600" t="s">
        <v>21</v>
      </c>
      <c r="AG600">
        <v>30</v>
      </c>
      <c r="AH600">
        <v>15</v>
      </c>
      <c r="AI600">
        <v>30</v>
      </c>
      <c r="AJ600">
        <v>15</v>
      </c>
      <c r="AK600">
        <v>365</v>
      </c>
      <c r="AL600" t="s">
        <v>21</v>
      </c>
      <c r="AM600" t="s">
        <v>21</v>
      </c>
      <c r="AN600" t="s">
        <v>21</v>
      </c>
      <c r="AO600" t="s">
        <v>21</v>
      </c>
      <c r="AP600" t="s">
        <v>21</v>
      </c>
      <c r="AQ600" t="s">
        <v>21</v>
      </c>
      <c r="AR600" t="b">
        <v>1</v>
      </c>
    </row>
    <row r="601" spans="1:44" x14ac:dyDescent="0.2">
      <c r="A601" t="s">
        <v>1473</v>
      </c>
      <c r="B601" t="s">
        <v>1264</v>
      </c>
      <c r="C601" t="s">
        <v>21</v>
      </c>
      <c r="D601" t="b">
        <v>0</v>
      </c>
      <c r="E601" t="s">
        <v>1104</v>
      </c>
      <c r="F601" t="s">
        <v>21</v>
      </c>
      <c r="G601" s="3" t="s">
        <v>21</v>
      </c>
      <c r="H601" t="s">
        <v>1201</v>
      </c>
      <c r="I601" t="s">
        <v>699</v>
      </c>
      <c r="J601" t="s">
        <v>706</v>
      </c>
      <c r="K601" t="s">
        <v>1086</v>
      </c>
      <c r="L601" t="s">
        <v>1278</v>
      </c>
      <c r="M601" s="12">
        <v>780.48780487804902</v>
      </c>
      <c r="N601" s="12">
        <v>2121.9512195122002</v>
      </c>
      <c r="O601" t="s">
        <v>21</v>
      </c>
      <c r="P601" t="s">
        <v>21</v>
      </c>
      <c r="Q601" t="s">
        <v>1265</v>
      </c>
      <c r="R601" t="s">
        <v>1538</v>
      </c>
      <c r="S601" s="12">
        <v>195.121951219512</v>
      </c>
      <c r="T601" s="12">
        <v>268.292682926829</v>
      </c>
      <c r="U601" s="12"/>
      <c r="V601" s="12"/>
      <c r="W601" t="s">
        <v>1302</v>
      </c>
      <c r="X601" t="s">
        <v>21</v>
      </c>
      <c r="Y601" t="s">
        <v>21</v>
      </c>
      <c r="Z601" t="s">
        <v>1475</v>
      </c>
      <c r="AA601" t="s">
        <v>21</v>
      </c>
      <c r="AB601" t="s">
        <v>21</v>
      </c>
      <c r="AC601" t="s">
        <v>21</v>
      </c>
      <c r="AD601" t="s">
        <v>21</v>
      </c>
      <c r="AE601">
        <v>500</v>
      </c>
      <c r="AF601" t="s">
        <v>21</v>
      </c>
      <c r="AG601">
        <v>30</v>
      </c>
      <c r="AH601">
        <v>15</v>
      </c>
      <c r="AI601">
        <v>30</v>
      </c>
      <c r="AJ601">
        <v>15</v>
      </c>
      <c r="AK601">
        <v>487</v>
      </c>
      <c r="AL601" t="s">
        <v>21</v>
      </c>
      <c r="AM601" t="s">
        <v>21</v>
      </c>
      <c r="AN601" t="s">
        <v>21</v>
      </c>
      <c r="AO601" t="s">
        <v>21</v>
      </c>
      <c r="AP601" t="s">
        <v>21</v>
      </c>
      <c r="AQ601" t="s">
        <v>21</v>
      </c>
      <c r="AR601" t="b">
        <v>1</v>
      </c>
    </row>
    <row r="602" spans="1:44" x14ac:dyDescent="0.2">
      <c r="A602" t="s">
        <v>1473</v>
      </c>
      <c r="B602" t="s">
        <v>1264</v>
      </c>
      <c r="C602" t="s">
        <v>21</v>
      </c>
      <c r="D602" t="b">
        <v>0</v>
      </c>
      <c r="E602" t="s">
        <v>1104</v>
      </c>
      <c r="F602" t="s">
        <v>21</v>
      </c>
      <c r="G602" s="3" t="s">
        <v>21</v>
      </c>
      <c r="H602" t="s">
        <v>1201</v>
      </c>
      <c r="I602" t="s">
        <v>22</v>
      </c>
      <c r="J602" t="s">
        <v>707</v>
      </c>
      <c r="K602" t="s">
        <v>1086</v>
      </c>
      <c r="L602" t="s">
        <v>1278</v>
      </c>
      <c r="M602" s="12">
        <v>2073.1707317073201</v>
      </c>
      <c r="N602" s="12">
        <v>3975.60975609756</v>
      </c>
      <c r="O602" t="s">
        <v>21</v>
      </c>
      <c r="P602" t="s">
        <v>21</v>
      </c>
      <c r="Q602" t="s">
        <v>1265</v>
      </c>
      <c r="R602" t="s">
        <v>1538</v>
      </c>
      <c r="S602" s="12">
        <v>439.02439024390202</v>
      </c>
      <c r="T602" s="12">
        <v>243.90243902439099</v>
      </c>
      <c r="U602" s="12"/>
      <c r="V602" s="12"/>
      <c r="W602" t="s">
        <v>1302</v>
      </c>
      <c r="X602" t="s">
        <v>21</v>
      </c>
      <c r="Y602" t="s">
        <v>21</v>
      </c>
      <c r="Z602" t="s">
        <v>1475</v>
      </c>
      <c r="AA602" t="s">
        <v>21</v>
      </c>
      <c r="AB602" t="s">
        <v>21</v>
      </c>
      <c r="AC602" t="s">
        <v>21</v>
      </c>
      <c r="AD602" t="s">
        <v>21</v>
      </c>
      <c r="AE602">
        <v>500</v>
      </c>
      <c r="AF602" t="s">
        <v>21</v>
      </c>
      <c r="AG602">
        <v>30</v>
      </c>
      <c r="AH602">
        <v>15</v>
      </c>
      <c r="AI602">
        <v>30</v>
      </c>
      <c r="AJ602">
        <v>15</v>
      </c>
      <c r="AK602">
        <v>670</v>
      </c>
      <c r="AL602" t="s">
        <v>21</v>
      </c>
      <c r="AM602" t="s">
        <v>21</v>
      </c>
      <c r="AN602" t="s">
        <v>21</v>
      </c>
      <c r="AO602" t="s">
        <v>21</v>
      </c>
      <c r="AP602" t="s">
        <v>21</v>
      </c>
      <c r="AQ602" t="s">
        <v>21</v>
      </c>
      <c r="AR602" t="b">
        <v>1</v>
      </c>
    </row>
    <row r="603" spans="1:44" x14ac:dyDescent="0.2">
      <c r="A603" t="s">
        <v>1473</v>
      </c>
      <c r="B603" t="s">
        <v>1264</v>
      </c>
      <c r="C603" t="s">
        <v>21</v>
      </c>
      <c r="D603" t="b">
        <v>0</v>
      </c>
      <c r="E603" t="s">
        <v>1104</v>
      </c>
      <c r="F603" t="s">
        <v>21</v>
      </c>
      <c r="G603" s="3" t="s">
        <v>21</v>
      </c>
      <c r="H603" t="s">
        <v>1201</v>
      </c>
      <c r="I603" t="s">
        <v>698</v>
      </c>
      <c r="J603" t="s">
        <v>706</v>
      </c>
      <c r="K603" t="s">
        <v>1086</v>
      </c>
      <c r="L603" t="s">
        <v>1278</v>
      </c>
      <c r="M603" s="12">
        <v>1829.26829268293</v>
      </c>
      <c r="N603" s="12">
        <v>2390.2439024390201</v>
      </c>
      <c r="O603" t="s">
        <v>21</v>
      </c>
      <c r="P603" t="s">
        <v>21</v>
      </c>
      <c r="Q603" t="s">
        <v>1265</v>
      </c>
      <c r="R603" t="s">
        <v>1538</v>
      </c>
      <c r="S603" s="12">
        <v>292.68292682926898</v>
      </c>
      <c r="T603" s="12">
        <v>195.121951219512</v>
      </c>
      <c r="U603" s="12"/>
      <c r="V603" s="12"/>
      <c r="W603" t="s">
        <v>1302</v>
      </c>
      <c r="X603" t="s">
        <v>21</v>
      </c>
      <c r="Y603" t="s">
        <v>21</v>
      </c>
      <c r="Z603" t="s">
        <v>1475</v>
      </c>
      <c r="AA603" t="s">
        <v>21</v>
      </c>
      <c r="AB603" t="s">
        <v>21</v>
      </c>
      <c r="AC603" t="s">
        <v>21</v>
      </c>
      <c r="AD603" t="s">
        <v>21</v>
      </c>
      <c r="AE603">
        <v>500</v>
      </c>
      <c r="AF603" t="s">
        <v>21</v>
      </c>
      <c r="AG603">
        <v>30</v>
      </c>
      <c r="AH603">
        <v>15</v>
      </c>
      <c r="AI603">
        <v>30</v>
      </c>
      <c r="AJ603">
        <v>15</v>
      </c>
      <c r="AK603">
        <v>821</v>
      </c>
      <c r="AL603" t="s">
        <v>21</v>
      </c>
      <c r="AM603" t="s">
        <v>21</v>
      </c>
      <c r="AN603" t="s">
        <v>21</v>
      </c>
      <c r="AO603" t="s">
        <v>21</v>
      </c>
      <c r="AP603" t="s">
        <v>21</v>
      </c>
      <c r="AQ603" t="s">
        <v>21</v>
      </c>
      <c r="AR603" t="b">
        <v>1</v>
      </c>
    </row>
    <row r="604" spans="1:44" x14ac:dyDescent="0.2">
      <c r="A604" t="s">
        <v>1473</v>
      </c>
      <c r="B604" t="s">
        <v>1264</v>
      </c>
      <c r="C604" t="s">
        <v>21</v>
      </c>
      <c r="D604" t="b">
        <v>0</v>
      </c>
      <c r="E604" t="s">
        <v>1104</v>
      </c>
      <c r="F604" t="s">
        <v>21</v>
      </c>
      <c r="G604" s="3" t="s">
        <v>21</v>
      </c>
      <c r="H604" t="s">
        <v>1201</v>
      </c>
      <c r="I604" t="s">
        <v>22</v>
      </c>
      <c r="J604" t="s">
        <v>707</v>
      </c>
      <c r="K604" t="s">
        <v>1086</v>
      </c>
      <c r="L604" t="s">
        <v>1278</v>
      </c>
      <c r="M604" s="12">
        <v>2536.5853658536598</v>
      </c>
      <c r="N604" s="12">
        <v>2560.9756097560999</v>
      </c>
      <c r="O604" t="s">
        <v>21</v>
      </c>
      <c r="P604" t="s">
        <v>21</v>
      </c>
      <c r="Q604" t="s">
        <v>1265</v>
      </c>
      <c r="R604" t="s">
        <v>1538</v>
      </c>
      <c r="S604" s="12">
        <v>292.68292682926801</v>
      </c>
      <c r="T604" s="12">
        <v>292.68292682926898</v>
      </c>
      <c r="U604" s="12"/>
      <c r="V604" s="12"/>
      <c r="W604" t="s">
        <v>1302</v>
      </c>
      <c r="X604" t="s">
        <v>21</v>
      </c>
      <c r="Y604" t="s">
        <v>21</v>
      </c>
      <c r="Z604" t="s">
        <v>1475</v>
      </c>
      <c r="AA604" t="b">
        <v>1</v>
      </c>
      <c r="AB604" s="3" t="s">
        <v>1306</v>
      </c>
      <c r="AC604" t="s">
        <v>21</v>
      </c>
      <c r="AD604" t="s">
        <v>21</v>
      </c>
      <c r="AE604">
        <v>500</v>
      </c>
      <c r="AF604" t="s">
        <v>21</v>
      </c>
      <c r="AG604">
        <v>30</v>
      </c>
      <c r="AH604">
        <v>15</v>
      </c>
      <c r="AI604">
        <v>30</v>
      </c>
      <c r="AJ604">
        <v>15</v>
      </c>
      <c r="AK604">
        <v>1050</v>
      </c>
      <c r="AL604" t="s">
        <v>21</v>
      </c>
      <c r="AM604" t="s">
        <v>21</v>
      </c>
      <c r="AN604" t="s">
        <v>21</v>
      </c>
      <c r="AO604" t="s">
        <v>21</v>
      </c>
      <c r="AP604" t="s">
        <v>21</v>
      </c>
      <c r="AQ604" t="s">
        <v>21</v>
      </c>
      <c r="AR604" t="b">
        <v>1</v>
      </c>
    </row>
    <row r="605" spans="1:44" x14ac:dyDescent="0.2">
      <c r="A605" t="s">
        <v>1473</v>
      </c>
      <c r="B605" t="s">
        <v>1264</v>
      </c>
      <c r="C605" t="s">
        <v>21</v>
      </c>
      <c r="D605" t="b">
        <v>0</v>
      </c>
      <c r="E605" t="s">
        <v>1168</v>
      </c>
      <c r="F605" t="s">
        <v>21</v>
      </c>
      <c r="G605" t="s">
        <v>1325</v>
      </c>
      <c r="H605" t="s">
        <v>1201</v>
      </c>
      <c r="I605" t="s">
        <v>22</v>
      </c>
      <c r="J605" t="s">
        <v>707</v>
      </c>
      <c r="K605" t="s">
        <v>1086</v>
      </c>
      <c r="L605" t="s">
        <v>1278</v>
      </c>
      <c r="M605" s="12">
        <v>4.2436974789916002</v>
      </c>
      <c r="N605" s="12">
        <v>7.1428571428571397</v>
      </c>
      <c r="O605" t="s">
        <v>21</v>
      </c>
      <c r="P605" t="s">
        <v>21</v>
      </c>
      <c r="Q605" t="s">
        <v>1265</v>
      </c>
      <c r="R605" t="s">
        <v>1538</v>
      </c>
      <c r="S605" s="12">
        <v>1.3865546218487399</v>
      </c>
      <c r="T605" s="12">
        <v>0</v>
      </c>
      <c r="U605" s="12"/>
      <c r="V605" s="12"/>
      <c r="W605" t="s">
        <v>1302</v>
      </c>
      <c r="X605" t="s">
        <v>21</v>
      </c>
      <c r="Y605" t="s">
        <v>21</v>
      </c>
      <c r="Z605" t="s">
        <v>1475</v>
      </c>
      <c r="AA605" t="s">
        <v>21</v>
      </c>
      <c r="AB605" t="s">
        <v>21</v>
      </c>
      <c r="AC605" t="s">
        <v>21</v>
      </c>
      <c r="AD605" t="s">
        <v>21</v>
      </c>
      <c r="AE605">
        <v>500</v>
      </c>
      <c r="AF605" t="s">
        <v>21</v>
      </c>
      <c r="AG605">
        <v>30</v>
      </c>
      <c r="AH605">
        <v>15</v>
      </c>
      <c r="AI605">
        <v>30</v>
      </c>
      <c r="AJ605">
        <v>15</v>
      </c>
      <c r="AK605">
        <v>122</v>
      </c>
      <c r="AL605" t="s">
        <v>21</v>
      </c>
      <c r="AM605" t="s">
        <v>21</v>
      </c>
      <c r="AN605" t="s">
        <v>21</v>
      </c>
      <c r="AO605" t="s">
        <v>21</v>
      </c>
      <c r="AP605" t="s">
        <v>21</v>
      </c>
      <c r="AQ605" t="s">
        <v>21</v>
      </c>
      <c r="AR605" t="b">
        <v>1</v>
      </c>
    </row>
    <row r="606" spans="1:44" x14ac:dyDescent="0.2">
      <c r="A606" t="s">
        <v>1473</v>
      </c>
      <c r="B606" t="s">
        <v>1264</v>
      </c>
      <c r="C606" t="s">
        <v>21</v>
      </c>
      <c r="D606" t="b">
        <v>0</v>
      </c>
      <c r="E606" t="s">
        <v>1168</v>
      </c>
      <c r="F606" t="s">
        <v>21</v>
      </c>
      <c r="G606" t="s">
        <v>1325</v>
      </c>
      <c r="H606" t="s">
        <v>1201</v>
      </c>
      <c r="I606" t="s">
        <v>698</v>
      </c>
      <c r="J606" t="s">
        <v>706</v>
      </c>
      <c r="K606" t="s">
        <v>1086</v>
      </c>
      <c r="L606" t="s">
        <v>1278</v>
      </c>
      <c r="M606" s="12">
        <v>3.2352941176470602</v>
      </c>
      <c r="N606" s="12">
        <v>10.1680672268908</v>
      </c>
      <c r="O606" t="s">
        <v>21</v>
      </c>
      <c r="P606" t="s">
        <v>21</v>
      </c>
      <c r="Q606" t="s">
        <v>1265</v>
      </c>
      <c r="R606" t="s">
        <v>1538</v>
      </c>
      <c r="S606" s="12">
        <v>1.1344537815125999</v>
      </c>
      <c r="T606" s="12">
        <v>4.78991596638655</v>
      </c>
      <c r="U606" s="12"/>
      <c r="V606" s="12"/>
      <c r="W606" t="s">
        <v>1302</v>
      </c>
      <c r="X606" t="s">
        <v>21</v>
      </c>
      <c r="Y606" t="s">
        <v>21</v>
      </c>
      <c r="Z606" t="s">
        <v>1475</v>
      </c>
      <c r="AA606" t="s">
        <v>21</v>
      </c>
      <c r="AB606" t="s">
        <v>21</v>
      </c>
      <c r="AC606" t="s">
        <v>21</v>
      </c>
      <c r="AD606" t="s">
        <v>21</v>
      </c>
      <c r="AE606">
        <v>500</v>
      </c>
      <c r="AF606" t="s">
        <v>21</v>
      </c>
      <c r="AG606">
        <v>30</v>
      </c>
      <c r="AH606">
        <v>15</v>
      </c>
      <c r="AI606">
        <v>30</v>
      </c>
      <c r="AJ606">
        <v>15</v>
      </c>
      <c r="AK606">
        <v>212</v>
      </c>
      <c r="AL606" t="s">
        <v>21</v>
      </c>
      <c r="AM606" t="s">
        <v>21</v>
      </c>
      <c r="AN606" t="s">
        <v>21</v>
      </c>
      <c r="AO606" t="s">
        <v>21</v>
      </c>
      <c r="AP606" t="s">
        <v>21</v>
      </c>
      <c r="AQ606" t="s">
        <v>21</v>
      </c>
      <c r="AR606" t="b">
        <v>1</v>
      </c>
    </row>
    <row r="607" spans="1:44" x14ac:dyDescent="0.2">
      <c r="A607" t="s">
        <v>1473</v>
      </c>
      <c r="B607" t="s">
        <v>1264</v>
      </c>
      <c r="C607" t="s">
        <v>21</v>
      </c>
      <c r="D607" t="b">
        <v>0</v>
      </c>
      <c r="E607" t="s">
        <v>1168</v>
      </c>
      <c r="F607" t="s">
        <v>21</v>
      </c>
      <c r="G607" t="s">
        <v>1325</v>
      </c>
      <c r="H607" t="s">
        <v>1201</v>
      </c>
      <c r="I607" t="s">
        <v>22</v>
      </c>
      <c r="J607" t="s">
        <v>707</v>
      </c>
      <c r="K607" t="s">
        <v>1086</v>
      </c>
      <c r="L607" t="s">
        <v>1278</v>
      </c>
      <c r="M607" s="12">
        <v>8.1512605042016801</v>
      </c>
      <c r="N607" s="12">
        <v>8.5294117647058805</v>
      </c>
      <c r="O607" t="s">
        <v>21</v>
      </c>
      <c r="P607" t="s">
        <v>21</v>
      </c>
      <c r="Q607" t="s">
        <v>1265</v>
      </c>
      <c r="R607" t="s">
        <v>1538</v>
      </c>
      <c r="S607" s="12">
        <v>0</v>
      </c>
      <c r="T607" s="12">
        <v>2.26890756302521</v>
      </c>
      <c r="U607" s="12"/>
      <c r="V607" s="12"/>
      <c r="W607" t="s">
        <v>1302</v>
      </c>
      <c r="X607" t="s">
        <v>21</v>
      </c>
      <c r="Y607" t="s">
        <v>21</v>
      </c>
      <c r="Z607" t="s">
        <v>1475</v>
      </c>
      <c r="AA607" t="s">
        <v>21</v>
      </c>
      <c r="AB607" t="s">
        <v>21</v>
      </c>
      <c r="AC607" t="s">
        <v>21</v>
      </c>
      <c r="AD607" t="s">
        <v>21</v>
      </c>
      <c r="AE607">
        <v>500</v>
      </c>
      <c r="AF607" t="s">
        <v>21</v>
      </c>
      <c r="AG607">
        <v>30</v>
      </c>
      <c r="AH607">
        <v>15</v>
      </c>
      <c r="AI607">
        <v>30</v>
      </c>
      <c r="AJ607">
        <v>15</v>
      </c>
      <c r="AK607">
        <v>365</v>
      </c>
      <c r="AL607" t="s">
        <v>21</v>
      </c>
      <c r="AM607" t="s">
        <v>21</v>
      </c>
      <c r="AN607" t="s">
        <v>21</v>
      </c>
      <c r="AO607" t="s">
        <v>21</v>
      </c>
      <c r="AP607" t="s">
        <v>21</v>
      </c>
      <c r="AQ607" t="s">
        <v>21</v>
      </c>
      <c r="AR607" t="b">
        <v>1</v>
      </c>
    </row>
    <row r="608" spans="1:44" x14ac:dyDescent="0.2">
      <c r="A608" t="s">
        <v>1473</v>
      </c>
      <c r="B608" t="s">
        <v>1264</v>
      </c>
      <c r="C608" t="s">
        <v>21</v>
      </c>
      <c r="D608" t="b">
        <v>0</v>
      </c>
      <c r="E608" t="s">
        <v>1168</v>
      </c>
      <c r="F608" t="s">
        <v>21</v>
      </c>
      <c r="G608" t="s">
        <v>1325</v>
      </c>
      <c r="H608" t="s">
        <v>1201</v>
      </c>
      <c r="I608" t="s">
        <v>699</v>
      </c>
      <c r="J608" t="s">
        <v>706</v>
      </c>
      <c r="K608" t="s">
        <v>1086</v>
      </c>
      <c r="L608" t="s">
        <v>1278</v>
      </c>
      <c r="M608" s="12">
        <v>4.7478991596638602</v>
      </c>
      <c r="N608" s="12">
        <v>8.4033613445378101</v>
      </c>
      <c r="O608" t="s">
        <v>21</v>
      </c>
      <c r="P608" t="s">
        <v>21</v>
      </c>
      <c r="Q608" t="s">
        <v>1265</v>
      </c>
      <c r="R608" t="s">
        <v>1538</v>
      </c>
      <c r="S608" s="12">
        <v>1.26050420168067</v>
      </c>
      <c r="T608" s="12">
        <v>0</v>
      </c>
      <c r="U608" s="12"/>
      <c r="V608" s="12"/>
      <c r="W608" t="s">
        <v>1302</v>
      </c>
      <c r="X608" t="s">
        <v>21</v>
      </c>
      <c r="Y608" t="s">
        <v>21</v>
      </c>
      <c r="Z608" t="s">
        <v>1475</v>
      </c>
      <c r="AA608" t="s">
        <v>21</v>
      </c>
      <c r="AB608" t="s">
        <v>21</v>
      </c>
      <c r="AC608" t="s">
        <v>21</v>
      </c>
      <c r="AD608" t="s">
        <v>21</v>
      </c>
      <c r="AE608">
        <v>500</v>
      </c>
      <c r="AF608" t="s">
        <v>21</v>
      </c>
      <c r="AG608">
        <v>30</v>
      </c>
      <c r="AH608">
        <v>15</v>
      </c>
      <c r="AI608">
        <v>30</v>
      </c>
      <c r="AJ608">
        <v>15</v>
      </c>
      <c r="AK608">
        <v>487</v>
      </c>
      <c r="AL608" t="s">
        <v>21</v>
      </c>
      <c r="AM608" t="s">
        <v>21</v>
      </c>
      <c r="AN608" t="s">
        <v>21</v>
      </c>
      <c r="AO608" t="s">
        <v>21</v>
      </c>
      <c r="AP608" t="s">
        <v>21</v>
      </c>
      <c r="AQ608" t="s">
        <v>21</v>
      </c>
      <c r="AR608" t="b">
        <v>1</v>
      </c>
    </row>
    <row r="609" spans="1:44" x14ac:dyDescent="0.2">
      <c r="A609" t="s">
        <v>1473</v>
      </c>
      <c r="B609" t="s">
        <v>1264</v>
      </c>
      <c r="C609" t="s">
        <v>21</v>
      </c>
      <c r="D609" t="b">
        <v>0</v>
      </c>
      <c r="E609" t="s">
        <v>1168</v>
      </c>
      <c r="F609" t="s">
        <v>21</v>
      </c>
      <c r="G609" t="s">
        <v>1325</v>
      </c>
      <c r="H609" t="s">
        <v>1201</v>
      </c>
      <c r="I609" t="s">
        <v>22</v>
      </c>
      <c r="J609" t="s">
        <v>707</v>
      </c>
      <c r="K609" t="s">
        <v>1086</v>
      </c>
      <c r="L609" t="s">
        <v>1278</v>
      </c>
      <c r="M609" s="12">
        <v>9.1596638655462197</v>
      </c>
      <c r="N609" s="12">
        <v>5.5042016806722698</v>
      </c>
      <c r="O609" t="s">
        <v>21</v>
      </c>
      <c r="P609" t="s">
        <v>21</v>
      </c>
      <c r="Q609" t="s">
        <v>1265</v>
      </c>
      <c r="R609" t="s">
        <v>1538</v>
      </c>
      <c r="S609" s="12">
        <v>3.27731092436975</v>
      </c>
      <c r="T609" s="12">
        <v>1.3865546218487399</v>
      </c>
      <c r="U609" s="12"/>
      <c r="V609" s="12"/>
      <c r="W609" t="s">
        <v>1302</v>
      </c>
      <c r="X609" t="s">
        <v>21</v>
      </c>
      <c r="Y609" t="s">
        <v>21</v>
      </c>
      <c r="Z609" t="s">
        <v>1475</v>
      </c>
      <c r="AA609" t="s">
        <v>21</v>
      </c>
      <c r="AB609" t="s">
        <v>21</v>
      </c>
      <c r="AC609" t="s">
        <v>21</v>
      </c>
      <c r="AD609" t="s">
        <v>21</v>
      </c>
      <c r="AE609">
        <v>500</v>
      </c>
      <c r="AF609" t="s">
        <v>21</v>
      </c>
      <c r="AG609">
        <v>30</v>
      </c>
      <c r="AH609">
        <v>15</v>
      </c>
      <c r="AI609">
        <v>30</v>
      </c>
      <c r="AJ609">
        <v>15</v>
      </c>
      <c r="AK609">
        <v>670</v>
      </c>
      <c r="AL609" t="s">
        <v>21</v>
      </c>
      <c r="AM609" t="s">
        <v>21</v>
      </c>
      <c r="AN609" t="s">
        <v>21</v>
      </c>
      <c r="AO609" t="s">
        <v>21</v>
      </c>
      <c r="AP609" t="s">
        <v>21</v>
      </c>
      <c r="AQ609" t="s">
        <v>21</v>
      </c>
      <c r="AR609" t="b">
        <v>1</v>
      </c>
    </row>
    <row r="610" spans="1:44" x14ac:dyDescent="0.2">
      <c r="A610" t="s">
        <v>1473</v>
      </c>
      <c r="B610" t="s">
        <v>1264</v>
      </c>
      <c r="C610" t="s">
        <v>21</v>
      </c>
      <c r="D610" t="b">
        <v>0</v>
      </c>
      <c r="E610" t="s">
        <v>1168</v>
      </c>
      <c r="F610" t="s">
        <v>21</v>
      </c>
      <c r="G610" t="s">
        <v>1325</v>
      </c>
      <c r="H610" t="s">
        <v>1201</v>
      </c>
      <c r="I610" t="s">
        <v>698</v>
      </c>
      <c r="J610" t="s">
        <v>706</v>
      </c>
      <c r="K610" t="s">
        <v>1086</v>
      </c>
      <c r="L610" t="s">
        <v>1278</v>
      </c>
      <c r="M610" s="12">
        <v>16.218487394958</v>
      </c>
      <c r="N610" s="12">
        <v>14.9579831932773</v>
      </c>
      <c r="O610" t="s">
        <v>21</v>
      </c>
      <c r="P610" t="s">
        <v>21</v>
      </c>
      <c r="Q610" t="s">
        <v>1265</v>
      </c>
      <c r="R610" t="s">
        <v>1538</v>
      </c>
      <c r="S610" s="12">
        <v>3.7815126050420198</v>
      </c>
      <c r="T610" s="12">
        <v>2.3949579831932799</v>
      </c>
      <c r="U610" s="12"/>
      <c r="V610" s="12"/>
      <c r="W610" t="s">
        <v>1302</v>
      </c>
      <c r="X610" t="s">
        <v>21</v>
      </c>
      <c r="Y610" t="s">
        <v>21</v>
      </c>
      <c r="Z610" t="s">
        <v>1475</v>
      </c>
      <c r="AA610" t="s">
        <v>21</v>
      </c>
      <c r="AB610" t="s">
        <v>21</v>
      </c>
      <c r="AC610" t="s">
        <v>21</v>
      </c>
      <c r="AD610" t="s">
        <v>21</v>
      </c>
      <c r="AE610">
        <v>500</v>
      </c>
      <c r="AF610" t="s">
        <v>21</v>
      </c>
      <c r="AG610">
        <v>30</v>
      </c>
      <c r="AH610">
        <v>15</v>
      </c>
      <c r="AI610">
        <v>30</v>
      </c>
      <c r="AJ610">
        <v>15</v>
      </c>
      <c r="AK610">
        <v>821</v>
      </c>
      <c r="AL610" t="s">
        <v>21</v>
      </c>
      <c r="AM610" t="s">
        <v>21</v>
      </c>
      <c r="AN610" t="s">
        <v>21</v>
      </c>
      <c r="AO610" t="s">
        <v>21</v>
      </c>
      <c r="AP610" t="s">
        <v>21</v>
      </c>
      <c r="AQ610" t="s">
        <v>21</v>
      </c>
      <c r="AR610" t="b">
        <v>1</v>
      </c>
    </row>
    <row r="611" spans="1:44" x14ac:dyDescent="0.2">
      <c r="A611" t="s">
        <v>1473</v>
      </c>
      <c r="B611" t="s">
        <v>1264</v>
      </c>
      <c r="C611" t="s">
        <v>21</v>
      </c>
      <c r="D611" t="b">
        <v>0</v>
      </c>
      <c r="E611" t="s">
        <v>1168</v>
      </c>
      <c r="F611" t="s">
        <v>21</v>
      </c>
      <c r="G611" t="s">
        <v>1325</v>
      </c>
      <c r="H611" t="s">
        <v>1201</v>
      </c>
      <c r="I611" t="s">
        <v>22</v>
      </c>
      <c r="J611" t="s">
        <v>707</v>
      </c>
      <c r="K611" t="s">
        <v>1086</v>
      </c>
      <c r="L611" t="s">
        <v>1278</v>
      </c>
      <c r="M611" s="12">
        <v>15.336134453781501</v>
      </c>
      <c r="N611" s="12">
        <v>18.109243697478998</v>
      </c>
      <c r="O611" t="s">
        <v>21</v>
      </c>
      <c r="P611" t="s">
        <v>21</v>
      </c>
      <c r="Q611" t="s">
        <v>1265</v>
      </c>
      <c r="R611" t="s">
        <v>1538</v>
      </c>
      <c r="S611" s="12">
        <v>3.6554621848739499</v>
      </c>
      <c r="T611" s="12">
        <v>4.4117647058823497</v>
      </c>
      <c r="U611" s="12"/>
      <c r="V611" s="12"/>
      <c r="W611" t="s">
        <v>1302</v>
      </c>
      <c r="X611" t="s">
        <v>21</v>
      </c>
      <c r="Y611" t="s">
        <v>21</v>
      </c>
      <c r="Z611" t="s">
        <v>1475</v>
      </c>
      <c r="AA611" t="b">
        <v>1</v>
      </c>
      <c r="AB611" s="3" t="s">
        <v>1269</v>
      </c>
      <c r="AC611" t="s">
        <v>21</v>
      </c>
      <c r="AD611" t="s">
        <v>21</v>
      </c>
      <c r="AE611">
        <v>500</v>
      </c>
      <c r="AF611" t="s">
        <v>21</v>
      </c>
      <c r="AG611">
        <v>30</v>
      </c>
      <c r="AH611">
        <v>15</v>
      </c>
      <c r="AI611">
        <v>30</v>
      </c>
      <c r="AJ611">
        <v>15</v>
      </c>
      <c r="AK611">
        <v>1050</v>
      </c>
      <c r="AL611" t="s">
        <v>21</v>
      </c>
      <c r="AM611" t="s">
        <v>21</v>
      </c>
      <c r="AN611" t="s">
        <v>21</v>
      </c>
      <c r="AO611" t="s">
        <v>21</v>
      </c>
      <c r="AP611" t="s">
        <v>21</v>
      </c>
      <c r="AQ611" t="s">
        <v>21</v>
      </c>
      <c r="AR611" t="b">
        <v>1</v>
      </c>
    </row>
    <row r="612" spans="1:44" x14ac:dyDescent="0.2">
      <c r="A612" t="s">
        <v>1613</v>
      </c>
      <c r="B612" t="s">
        <v>1264</v>
      </c>
      <c r="C612" t="s">
        <v>21</v>
      </c>
      <c r="D612" t="b">
        <v>0</v>
      </c>
      <c r="E612" t="s">
        <v>1099</v>
      </c>
      <c r="F612" t="s">
        <v>21</v>
      </c>
      <c r="G612" t="s">
        <v>21</v>
      </c>
      <c r="H612" t="s">
        <v>1153</v>
      </c>
      <c r="I612" t="s">
        <v>701</v>
      </c>
      <c r="J612" t="s">
        <v>707</v>
      </c>
      <c r="K612" t="s">
        <v>1085</v>
      </c>
      <c r="L612" t="s">
        <v>1278</v>
      </c>
      <c r="M612" s="12">
        <v>624</v>
      </c>
      <c r="N612" s="12">
        <v>563</v>
      </c>
      <c r="O612" t="s">
        <v>21</v>
      </c>
      <c r="P612" t="s">
        <v>21</v>
      </c>
      <c r="Q612" t="s">
        <v>1265</v>
      </c>
      <c r="R612" t="s">
        <v>1619</v>
      </c>
      <c r="S612">
        <v>124</v>
      </c>
      <c r="T612" s="12">
        <v>112</v>
      </c>
      <c r="U612" s="12"/>
      <c r="V612" s="12"/>
      <c r="W612" t="s">
        <v>1302</v>
      </c>
      <c r="X612" t="s">
        <v>21</v>
      </c>
      <c r="Y612" t="s">
        <v>21</v>
      </c>
      <c r="Z612" t="s">
        <v>1620</v>
      </c>
      <c r="AA612" t="b">
        <v>0</v>
      </c>
      <c r="AB612" t="s">
        <v>1309</v>
      </c>
      <c r="AC612" t="s">
        <v>21</v>
      </c>
      <c r="AD612" t="s">
        <v>21</v>
      </c>
      <c r="AE612">
        <v>4.1500000000000004</v>
      </c>
      <c r="AF612">
        <v>0</v>
      </c>
      <c r="AG612" t="s">
        <v>1615</v>
      </c>
      <c r="AH612" t="s">
        <v>1616</v>
      </c>
      <c r="AI612">
        <v>176.04166666666666</v>
      </c>
      <c r="AJ612">
        <v>176.04166666666666</v>
      </c>
      <c r="AK612">
        <v>2251</v>
      </c>
      <c r="AL612" t="s">
        <v>21</v>
      </c>
      <c r="AM612" t="s">
        <v>21</v>
      </c>
      <c r="AN612" t="s">
        <v>21</v>
      </c>
      <c r="AO612">
        <v>13.2</v>
      </c>
      <c r="AP612" t="s">
        <v>1319</v>
      </c>
      <c r="AQ612" t="s">
        <v>21</v>
      </c>
      <c r="AR612" t="b">
        <v>0</v>
      </c>
    </row>
    <row r="613" spans="1:44" x14ac:dyDescent="0.2">
      <c r="A613" t="s">
        <v>1613</v>
      </c>
      <c r="B613" t="s">
        <v>1264</v>
      </c>
      <c r="C613" t="s">
        <v>21</v>
      </c>
      <c r="D613" t="b">
        <v>0</v>
      </c>
      <c r="E613" t="s">
        <v>1099</v>
      </c>
      <c r="F613" t="s">
        <v>21</v>
      </c>
      <c r="G613" t="s">
        <v>21</v>
      </c>
      <c r="H613" t="s">
        <v>1153</v>
      </c>
      <c r="I613" t="s">
        <v>701</v>
      </c>
      <c r="J613" t="s">
        <v>707</v>
      </c>
      <c r="K613" t="s">
        <v>1085</v>
      </c>
      <c r="L613" t="s">
        <v>1278</v>
      </c>
      <c r="M613" s="12">
        <v>182</v>
      </c>
      <c r="N613" s="12">
        <v>272</v>
      </c>
      <c r="O613" t="s">
        <v>21</v>
      </c>
      <c r="P613" t="s">
        <v>21</v>
      </c>
      <c r="Q613" t="s">
        <v>1265</v>
      </c>
      <c r="R613" t="s">
        <v>1619</v>
      </c>
      <c r="S613">
        <v>52</v>
      </c>
      <c r="T613" s="12">
        <v>47</v>
      </c>
      <c r="U613" s="12"/>
      <c r="V613" s="12"/>
      <c r="W613" t="s">
        <v>1302</v>
      </c>
      <c r="X613" t="s">
        <v>21</v>
      </c>
      <c r="Y613" t="s">
        <v>21</v>
      </c>
      <c r="Z613" t="s">
        <v>1621</v>
      </c>
      <c r="AA613" t="b">
        <v>0</v>
      </c>
      <c r="AB613" t="s">
        <v>1309</v>
      </c>
      <c r="AC613" t="s">
        <v>21</v>
      </c>
      <c r="AD613" t="s">
        <v>21</v>
      </c>
      <c r="AE613">
        <v>4.1500000000000004</v>
      </c>
      <c r="AF613">
        <v>2</v>
      </c>
      <c r="AG613" t="s">
        <v>1615</v>
      </c>
      <c r="AH613" t="s">
        <v>1616</v>
      </c>
      <c r="AI613">
        <v>176.04166666666666</v>
      </c>
      <c r="AJ613">
        <v>176.04166666666666</v>
      </c>
      <c r="AK613">
        <v>2251</v>
      </c>
      <c r="AL613" t="s">
        <v>21</v>
      </c>
      <c r="AM613" t="s">
        <v>21</v>
      </c>
      <c r="AN613" t="s">
        <v>21</v>
      </c>
      <c r="AO613">
        <v>13.2</v>
      </c>
      <c r="AP613" t="s">
        <v>1319</v>
      </c>
      <c r="AQ613" t="s">
        <v>21</v>
      </c>
      <c r="AR613" t="b">
        <v>0</v>
      </c>
    </row>
    <row r="614" spans="1:44" x14ac:dyDescent="0.2">
      <c r="A614" t="s">
        <v>1613</v>
      </c>
      <c r="B614" t="s">
        <v>1264</v>
      </c>
      <c r="C614" t="s">
        <v>21</v>
      </c>
      <c r="D614" t="b">
        <v>0</v>
      </c>
      <c r="E614" t="s">
        <v>1099</v>
      </c>
      <c r="F614" t="s">
        <v>21</v>
      </c>
      <c r="G614" t="s">
        <v>21</v>
      </c>
      <c r="H614" t="s">
        <v>1153</v>
      </c>
      <c r="I614" t="s">
        <v>701</v>
      </c>
      <c r="J614" t="s">
        <v>707</v>
      </c>
      <c r="K614" t="s">
        <v>1085</v>
      </c>
      <c r="L614" t="s">
        <v>1278</v>
      </c>
      <c r="M614" s="12">
        <v>39.299999999999997</v>
      </c>
      <c r="N614" s="12">
        <v>23.5</v>
      </c>
      <c r="O614" t="s">
        <v>21</v>
      </c>
      <c r="P614" t="s">
        <v>21</v>
      </c>
      <c r="Q614" t="s">
        <v>1265</v>
      </c>
      <c r="R614" t="s">
        <v>1619</v>
      </c>
      <c r="S614">
        <v>8.5</v>
      </c>
      <c r="T614" s="12">
        <v>2.6</v>
      </c>
      <c r="U614" s="12"/>
      <c r="V614" s="12"/>
      <c r="W614" t="s">
        <v>1302</v>
      </c>
      <c r="X614" t="s">
        <v>21</v>
      </c>
      <c r="Y614" t="s">
        <v>21</v>
      </c>
      <c r="Z614" t="s">
        <v>1621</v>
      </c>
      <c r="AA614" t="b">
        <v>0</v>
      </c>
      <c r="AB614" t="s">
        <v>1309</v>
      </c>
      <c r="AC614" t="s">
        <v>21</v>
      </c>
      <c r="AD614" t="s">
        <v>21</v>
      </c>
      <c r="AE614">
        <v>4.1500000000000004</v>
      </c>
      <c r="AF614">
        <v>8</v>
      </c>
      <c r="AG614" t="s">
        <v>1615</v>
      </c>
      <c r="AH614" t="s">
        <v>1616</v>
      </c>
      <c r="AI614">
        <v>176.04166666666666</v>
      </c>
      <c r="AJ614">
        <v>176.04166666666666</v>
      </c>
      <c r="AK614">
        <v>2251</v>
      </c>
      <c r="AL614" t="s">
        <v>21</v>
      </c>
      <c r="AM614" t="s">
        <v>21</v>
      </c>
      <c r="AN614" t="s">
        <v>21</v>
      </c>
      <c r="AO614">
        <v>13.2</v>
      </c>
      <c r="AP614" t="s">
        <v>1319</v>
      </c>
      <c r="AQ614" t="s">
        <v>21</v>
      </c>
      <c r="AR614" t="b">
        <v>0</v>
      </c>
    </row>
    <row r="615" spans="1:44" x14ac:dyDescent="0.2">
      <c r="A615" t="s">
        <v>1613</v>
      </c>
      <c r="B615" t="s">
        <v>1264</v>
      </c>
      <c r="C615" t="s">
        <v>21</v>
      </c>
      <c r="D615" t="b">
        <v>0</v>
      </c>
      <c r="E615" t="s">
        <v>1099</v>
      </c>
      <c r="F615" t="s">
        <v>21</v>
      </c>
      <c r="G615" t="s">
        <v>21</v>
      </c>
      <c r="H615" t="s">
        <v>1153</v>
      </c>
      <c r="I615" t="s">
        <v>701</v>
      </c>
      <c r="J615" t="s">
        <v>707</v>
      </c>
      <c r="K615" t="s">
        <v>1085</v>
      </c>
      <c r="L615" t="s">
        <v>1278</v>
      </c>
      <c r="M615" s="12">
        <v>0.48</v>
      </c>
      <c r="N615" s="12">
        <v>0.38</v>
      </c>
      <c r="O615" t="s">
        <v>21</v>
      </c>
      <c r="P615" t="s">
        <v>21</v>
      </c>
      <c r="Q615" t="s">
        <v>1265</v>
      </c>
      <c r="R615" t="s">
        <v>1619</v>
      </c>
      <c r="S615">
        <v>0.11</v>
      </c>
      <c r="T615" s="12">
        <v>0.11</v>
      </c>
      <c r="U615" s="12"/>
      <c r="V615" s="12"/>
      <c r="W615" t="s">
        <v>1302</v>
      </c>
      <c r="X615" t="s">
        <v>21</v>
      </c>
      <c r="Y615" t="s">
        <v>21</v>
      </c>
      <c r="Z615" t="s">
        <v>1618</v>
      </c>
      <c r="AA615" t="s">
        <v>21</v>
      </c>
      <c r="AB615" t="s">
        <v>21</v>
      </c>
      <c r="AC615" t="s">
        <v>21</v>
      </c>
      <c r="AD615" t="s">
        <v>21</v>
      </c>
      <c r="AE615">
        <v>4.1500000000000004</v>
      </c>
      <c r="AF615">
        <v>0</v>
      </c>
      <c r="AG615" t="s">
        <v>1615</v>
      </c>
      <c r="AH615" t="s">
        <v>1616</v>
      </c>
      <c r="AI615">
        <v>176.04166666666666</v>
      </c>
      <c r="AJ615">
        <v>176.04166666666666</v>
      </c>
      <c r="AK615">
        <v>2251</v>
      </c>
      <c r="AL615" t="s">
        <v>21</v>
      </c>
      <c r="AM615" t="s">
        <v>21</v>
      </c>
      <c r="AN615" t="s">
        <v>21</v>
      </c>
      <c r="AO615">
        <v>13.2</v>
      </c>
      <c r="AP615" t="s">
        <v>1319</v>
      </c>
      <c r="AQ615" t="s">
        <v>21</v>
      </c>
      <c r="AR615" t="b">
        <v>0</v>
      </c>
    </row>
    <row r="616" spans="1:44" x14ac:dyDescent="0.2">
      <c r="A616" t="s">
        <v>1613</v>
      </c>
      <c r="B616" t="s">
        <v>1264</v>
      </c>
      <c r="C616" t="s">
        <v>21</v>
      </c>
      <c r="D616" t="b">
        <v>0</v>
      </c>
      <c r="E616" t="s">
        <v>1099</v>
      </c>
      <c r="F616" t="s">
        <v>21</v>
      </c>
      <c r="G616" t="s">
        <v>21</v>
      </c>
      <c r="H616" t="s">
        <v>1153</v>
      </c>
      <c r="I616" t="s">
        <v>701</v>
      </c>
      <c r="J616" t="s">
        <v>707</v>
      </c>
      <c r="K616" t="s">
        <v>1085</v>
      </c>
      <c r="L616" t="s">
        <v>1278</v>
      </c>
      <c r="M616" s="12">
        <v>1.27</v>
      </c>
      <c r="N616" s="12">
        <v>1.91</v>
      </c>
      <c r="O616" t="s">
        <v>21</v>
      </c>
      <c r="P616" t="s">
        <v>21</v>
      </c>
      <c r="Q616" t="s">
        <v>1265</v>
      </c>
      <c r="R616" t="s">
        <v>1619</v>
      </c>
      <c r="S616">
        <v>0.47</v>
      </c>
      <c r="T616" s="12">
        <v>0.38</v>
      </c>
      <c r="U616" s="12"/>
      <c r="V616" s="12"/>
      <c r="W616" t="s">
        <v>1302</v>
      </c>
      <c r="X616" t="s">
        <v>21</v>
      </c>
      <c r="Y616" t="s">
        <v>21</v>
      </c>
      <c r="Z616" t="s">
        <v>1618</v>
      </c>
      <c r="AA616" t="s">
        <v>21</v>
      </c>
      <c r="AB616" t="s">
        <v>21</v>
      </c>
      <c r="AC616" t="s">
        <v>21</v>
      </c>
      <c r="AD616" t="s">
        <v>21</v>
      </c>
      <c r="AE616">
        <v>4.1500000000000004</v>
      </c>
      <c r="AF616">
        <v>2</v>
      </c>
      <c r="AG616" t="s">
        <v>1615</v>
      </c>
      <c r="AH616" t="s">
        <v>1616</v>
      </c>
      <c r="AI616">
        <v>176.04166666666666</v>
      </c>
      <c r="AJ616">
        <v>176.04166666666666</v>
      </c>
      <c r="AK616">
        <v>2251</v>
      </c>
      <c r="AL616" t="s">
        <v>21</v>
      </c>
      <c r="AM616" t="s">
        <v>21</v>
      </c>
      <c r="AN616" t="s">
        <v>21</v>
      </c>
      <c r="AO616">
        <v>13.2</v>
      </c>
      <c r="AP616" t="s">
        <v>1319</v>
      </c>
      <c r="AQ616" t="s">
        <v>21</v>
      </c>
      <c r="AR616" t="b">
        <v>0</v>
      </c>
    </row>
    <row r="617" spans="1:44" x14ac:dyDescent="0.2">
      <c r="A617" t="s">
        <v>1613</v>
      </c>
      <c r="B617" t="s">
        <v>1264</v>
      </c>
      <c r="C617" t="s">
        <v>21</v>
      </c>
      <c r="D617" t="b">
        <v>0</v>
      </c>
      <c r="E617" t="s">
        <v>1099</v>
      </c>
      <c r="F617" t="s">
        <v>21</v>
      </c>
      <c r="G617" t="s">
        <v>21</v>
      </c>
      <c r="H617" t="s">
        <v>1153</v>
      </c>
      <c r="I617" t="s">
        <v>701</v>
      </c>
      <c r="J617" t="s">
        <v>707</v>
      </c>
      <c r="K617" t="s">
        <v>1085</v>
      </c>
      <c r="L617" t="s">
        <v>1278</v>
      </c>
      <c r="M617" s="12">
        <v>2.89</v>
      </c>
      <c r="N617" s="12">
        <v>1.91</v>
      </c>
      <c r="O617" t="s">
        <v>21</v>
      </c>
      <c r="P617" t="s">
        <v>21</v>
      </c>
      <c r="Q617" t="s">
        <v>1265</v>
      </c>
      <c r="R617" t="s">
        <v>1619</v>
      </c>
      <c r="S617">
        <v>0.61</v>
      </c>
      <c r="T617" s="12">
        <v>0.22</v>
      </c>
      <c r="U617" s="12"/>
      <c r="V617" s="12"/>
      <c r="W617" t="s">
        <v>1302</v>
      </c>
      <c r="X617" t="s">
        <v>21</v>
      </c>
      <c r="Y617" t="s">
        <v>21</v>
      </c>
      <c r="Z617" t="s">
        <v>1618</v>
      </c>
      <c r="AA617" t="s">
        <v>21</v>
      </c>
      <c r="AB617" t="s">
        <v>21</v>
      </c>
      <c r="AC617" t="s">
        <v>21</v>
      </c>
      <c r="AD617" t="s">
        <v>21</v>
      </c>
      <c r="AE617">
        <v>4.1500000000000004</v>
      </c>
      <c r="AF617">
        <v>8</v>
      </c>
      <c r="AG617" t="s">
        <v>1615</v>
      </c>
      <c r="AH617" t="s">
        <v>1616</v>
      </c>
      <c r="AI617">
        <v>176.04166666666666</v>
      </c>
      <c r="AJ617">
        <v>176.04166666666666</v>
      </c>
      <c r="AK617">
        <v>2251</v>
      </c>
      <c r="AL617" t="s">
        <v>21</v>
      </c>
      <c r="AM617" t="s">
        <v>21</v>
      </c>
      <c r="AN617" t="s">
        <v>21</v>
      </c>
      <c r="AO617">
        <v>13.2</v>
      </c>
      <c r="AP617" t="s">
        <v>1319</v>
      </c>
      <c r="AQ617" t="s">
        <v>21</v>
      </c>
      <c r="AR617" t="b">
        <v>0</v>
      </c>
    </row>
    <row r="618" spans="1:44" x14ac:dyDescent="0.2">
      <c r="A618" t="s">
        <v>1613</v>
      </c>
      <c r="B618" t="s">
        <v>1267</v>
      </c>
      <c r="C618" t="s">
        <v>1357</v>
      </c>
      <c r="D618" t="b">
        <v>0</v>
      </c>
      <c r="E618" t="s">
        <v>1099</v>
      </c>
      <c r="F618" t="s">
        <v>21</v>
      </c>
      <c r="G618" t="s">
        <v>21</v>
      </c>
      <c r="H618" t="s">
        <v>1153</v>
      </c>
      <c r="I618" t="s">
        <v>701</v>
      </c>
      <c r="J618" t="s">
        <v>707</v>
      </c>
      <c r="K618" t="s">
        <v>1085</v>
      </c>
      <c r="L618" t="s">
        <v>1278</v>
      </c>
      <c r="M618" s="12">
        <v>3.13</v>
      </c>
      <c r="N618" s="12">
        <v>1.98</v>
      </c>
      <c r="O618" t="s">
        <v>21</v>
      </c>
      <c r="P618" t="s">
        <v>21</v>
      </c>
      <c r="Q618" t="s">
        <v>1265</v>
      </c>
      <c r="R618" t="s">
        <v>1622</v>
      </c>
      <c r="S618" t="s">
        <v>21</v>
      </c>
      <c r="T618" t="s">
        <v>21</v>
      </c>
      <c r="W618" t="s">
        <v>21</v>
      </c>
      <c r="X618" t="s">
        <v>21</v>
      </c>
      <c r="Y618" t="s">
        <v>21</v>
      </c>
      <c r="Z618" t="s">
        <v>1618</v>
      </c>
      <c r="AA618" t="s">
        <v>21</v>
      </c>
      <c r="AB618" t="s">
        <v>21</v>
      </c>
      <c r="AC618" t="s">
        <v>21</v>
      </c>
      <c r="AD618" t="s">
        <v>21</v>
      </c>
      <c r="AE618">
        <v>4.1500000000000004</v>
      </c>
      <c r="AF618">
        <v>0</v>
      </c>
      <c r="AG618" t="s">
        <v>1615</v>
      </c>
      <c r="AH618" t="s">
        <v>1616</v>
      </c>
      <c r="AI618">
        <v>176.04166666666666</v>
      </c>
      <c r="AJ618">
        <v>176.04166666666666</v>
      </c>
      <c r="AK618">
        <v>2251</v>
      </c>
      <c r="AL618" t="s">
        <v>21</v>
      </c>
      <c r="AM618" t="s">
        <v>21</v>
      </c>
      <c r="AN618" t="s">
        <v>21</v>
      </c>
      <c r="AO618">
        <v>13.2</v>
      </c>
      <c r="AP618" t="s">
        <v>1319</v>
      </c>
      <c r="AQ618" t="s">
        <v>21</v>
      </c>
      <c r="AR618" t="b">
        <v>0</v>
      </c>
    </row>
    <row r="619" spans="1:44" x14ac:dyDescent="0.2">
      <c r="A619" t="s">
        <v>1613</v>
      </c>
      <c r="B619" t="s">
        <v>1267</v>
      </c>
      <c r="C619" t="s">
        <v>1357</v>
      </c>
      <c r="D619" t="b">
        <v>0</v>
      </c>
      <c r="E619" t="s">
        <v>1099</v>
      </c>
      <c r="F619" t="s">
        <v>21</v>
      </c>
      <c r="G619" t="s">
        <v>21</v>
      </c>
      <c r="H619" t="s">
        <v>1153</v>
      </c>
      <c r="I619" t="s">
        <v>701</v>
      </c>
      <c r="J619" t="s">
        <v>707</v>
      </c>
      <c r="K619" t="s">
        <v>1085</v>
      </c>
      <c r="L619" t="s">
        <v>1278</v>
      </c>
      <c r="M619" s="12">
        <v>3.35</v>
      </c>
      <c r="N619" s="12">
        <v>2.46</v>
      </c>
      <c r="O619" t="s">
        <v>21</v>
      </c>
      <c r="P619" t="s">
        <v>21</v>
      </c>
      <c r="Q619" t="s">
        <v>1265</v>
      </c>
      <c r="R619" t="s">
        <v>1622</v>
      </c>
      <c r="S619" t="s">
        <v>21</v>
      </c>
      <c r="T619" t="s">
        <v>21</v>
      </c>
      <c r="W619" t="s">
        <v>21</v>
      </c>
      <c r="X619" t="s">
        <v>21</v>
      </c>
      <c r="Y619" t="s">
        <v>21</v>
      </c>
      <c r="Z619" t="s">
        <v>1618</v>
      </c>
      <c r="AA619" t="s">
        <v>21</v>
      </c>
      <c r="AB619" t="s">
        <v>21</v>
      </c>
      <c r="AC619" t="s">
        <v>21</v>
      </c>
      <c r="AD619" t="s">
        <v>21</v>
      </c>
      <c r="AE619">
        <v>4.1500000000000004</v>
      </c>
      <c r="AF619">
        <v>2</v>
      </c>
      <c r="AG619" t="s">
        <v>1615</v>
      </c>
      <c r="AH619" t="s">
        <v>1616</v>
      </c>
      <c r="AI619">
        <v>176.04166666666666</v>
      </c>
      <c r="AJ619">
        <v>176.04166666666666</v>
      </c>
      <c r="AK619">
        <v>2251</v>
      </c>
      <c r="AL619" t="s">
        <v>21</v>
      </c>
      <c r="AM619" t="s">
        <v>21</v>
      </c>
      <c r="AN619" t="s">
        <v>21</v>
      </c>
      <c r="AO619">
        <v>13.2</v>
      </c>
      <c r="AP619" t="s">
        <v>1319</v>
      </c>
      <c r="AQ619" t="s">
        <v>21</v>
      </c>
      <c r="AR619" t="b">
        <v>0</v>
      </c>
    </row>
    <row r="620" spans="1:44" x14ac:dyDescent="0.2">
      <c r="A620" t="s">
        <v>1613</v>
      </c>
      <c r="B620" t="s">
        <v>1267</v>
      </c>
      <c r="C620" t="s">
        <v>1357</v>
      </c>
      <c r="D620" t="b">
        <v>0</v>
      </c>
      <c r="E620" t="s">
        <v>1099</v>
      </c>
      <c r="F620" t="s">
        <v>21</v>
      </c>
      <c r="G620" t="s">
        <v>21</v>
      </c>
      <c r="H620" t="s">
        <v>1153</v>
      </c>
      <c r="I620" t="s">
        <v>701</v>
      </c>
      <c r="J620" t="s">
        <v>707</v>
      </c>
      <c r="K620" t="s">
        <v>1085</v>
      </c>
      <c r="L620" t="s">
        <v>1278</v>
      </c>
      <c r="M620" s="12">
        <v>2.94</v>
      </c>
      <c r="N620" s="12">
        <v>2.66</v>
      </c>
      <c r="O620" t="s">
        <v>21</v>
      </c>
      <c r="P620" t="s">
        <v>21</v>
      </c>
      <c r="Q620" t="s">
        <v>1265</v>
      </c>
      <c r="R620" t="s">
        <v>1622</v>
      </c>
      <c r="S620" t="s">
        <v>21</v>
      </c>
      <c r="T620" t="s">
        <v>21</v>
      </c>
      <c r="W620" t="s">
        <v>21</v>
      </c>
      <c r="X620" t="s">
        <v>21</v>
      </c>
      <c r="Y620" t="s">
        <v>21</v>
      </c>
      <c r="Z620" t="s">
        <v>1618</v>
      </c>
      <c r="AA620" t="s">
        <v>21</v>
      </c>
      <c r="AB620" t="s">
        <v>21</v>
      </c>
      <c r="AC620" t="s">
        <v>21</v>
      </c>
      <c r="AD620" t="s">
        <v>21</v>
      </c>
      <c r="AE620">
        <v>4.1500000000000004</v>
      </c>
      <c r="AF620">
        <v>8</v>
      </c>
      <c r="AG620" t="s">
        <v>1615</v>
      </c>
      <c r="AH620" t="s">
        <v>1616</v>
      </c>
      <c r="AI620">
        <v>176.04166666666666</v>
      </c>
      <c r="AJ620">
        <v>176.04166666666666</v>
      </c>
      <c r="AK620">
        <v>2251</v>
      </c>
      <c r="AL620" t="s">
        <v>21</v>
      </c>
      <c r="AM620" t="s">
        <v>21</v>
      </c>
      <c r="AN620" t="s">
        <v>21</v>
      </c>
      <c r="AO620">
        <v>13.2</v>
      </c>
      <c r="AP620" t="s">
        <v>1319</v>
      </c>
      <c r="AQ620" t="s">
        <v>21</v>
      </c>
      <c r="AR620" t="b">
        <v>0</v>
      </c>
    </row>
    <row r="621" spans="1:44" x14ac:dyDescent="0.2">
      <c r="A621" t="s">
        <v>1613</v>
      </c>
      <c r="B621" t="s">
        <v>1267</v>
      </c>
      <c r="C621" t="s">
        <v>1388</v>
      </c>
      <c r="D621" t="b">
        <v>0</v>
      </c>
      <c r="E621" t="s">
        <v>1099</v>
      </c>
      <c r="F621" t="s">
        <v>21</v>
      </c>
      <c r="G621" t="s">
        <v>21</v>
      </c>
      <c r="H621" t="s">
        <v>1153</v>
      </c>
      <c r="I621" t="s">
        <v>701</v>
      </c>
      <c r="J621" t="s">
        <v>707</v>
      </c>
      <c r="K621" t="s">
        <v>1085</v>
      </c>
      <c r="L621" t="s">
        <v>1278</v>
      </c>
      <c r="M621" s="12">
        <v>15</v>
      </c>
      <c r="N621" s="12">
        <v>12</v>
      </c>
      <c r="O621" t="s">
        <v>21</v>
      </c>
      <c r="P621" t="s">
        <v>21</v>
      </c>
      <c r="Q621" t="s">
        <v>1265</v>
      </c>
      <c r="R621" t="s">
        <v>1622</v>
      </c>
      <c r="S621" t="s">
        <v>21</v>
      </c>
      <c r="T621" t="s">
        <v>21</v>
      </c>
      <c r="W621" t="s">
        <v>21</v>
      </c>
      <c r="X621" t="s">
        <v>21</v>
      </c>
      <c r="Y621" t="s">
        <v>21</v>
      </c>
      <c r="Z621" t="s">
        <v>1618</v>
      </c>
      <c r="AA621" t="s">
        <v>21</v>
      </c>
      <c r="AB621" t="s">
        <v>21</v>
      </c>
      <c r="AC621" t="s">
        <v>21</v>
      </c>
      <c r="AD621" t="s">
        <v>21</v>
      </c>
      <c r="AE621">
        <v>4.1500000000000004</v>
      </c>
      <c r="AF621">
        <v>0</v>
      </c>
      <c r="AG621" t="s">
        <v>1615</v>
      </c>
      <c r="AH621" t="s">
        <v>1616</v>
      </c>
      <c r="AI621">
        <v>176.04166666666666</v>
      </c>
      <c r="AJ621">
        <v>176.04166666666666</v>
      </c>
      <c r="AK621">
        <v>2251</v>
      </c>
      <c r="AL621" t="s">
        <v>21</v>
      </c>
      <c r="AM621" t="s">
        <v>21</v>
      </c>
      <c r="AN621" t="s">
        <v>21</v>
      </c>
      <c r="AO621">
        <v>13.2</v>
      </c>
      <c r="AP621" t="s">
        <v>1319</v>
      </c>
      <c r="AQ621" t="s">
        <v>21</v>
      </c>
      <c r="AR621" t="b">
        <v>0</v>
      </c>
    </row>
    <row r="622" spans="1:44" x14ac:dyDescent="0.2">
      <c r="A622" t="s">
        <v>1613</v>
      </c>
      <c r="B622" t="s">
        <v>1267</v>
      </c>
      <c r="C622" t="s">
        <v>1388</v>
      </c>
      <c r="D622" t="b">
        <v>0</v>
      </c>
      <c r="E622" t="s">
        <v>1099</v>
      </c>
      <c r="F622" t="s">
        <v>21</v>
      </c>
      <c r="G622" t="s">
        <v>21</v>
      </c>
      <c r="H622" t="s">
        <v>1153</v>
      </c>
      <c r="I622" t="s">
        <v>701</v>
      </c>
      <c r="J622" t="s">
        <v>707</v>
      </c>
      <c r="K622" t="s">
        <v>1085</v>
      </c>
      <c r="L622" t="s">
        <v>1278</v>
      </c>
      <c r="M622" s="12">
        <v>19</v>
      </c>
      <c r="N622" s="12">
        <v>18</v>
      </c>
      <c r="O622" t="s">
        <v>21</v>
      </c>
      <c r="P622" t="s">
        <v>21</v>
      </c>
      <c r="Q622" t="s">
        <v>1265</v>
      </c>
      <c r="R622" t="s">
        <v>1622</v>
      </c>
      <c r="S622" t="s">
        <v>21</v>
      </c>
      <c r="T622" t="s">
        <v>21</v>
      </c>
      <c r="W622" t="s">
        <v>21</v>
      </c>
      <c r="X622" t="s">
        <v>21</v>
      </c>
      <c r="Y622" t="s">
        <v>21</v>
      </c>
      <c r="Z622" t="s">
        <v>1618</v>
      </c>
      <c r="AA622" t="s">
        <v>21</v>
      </c>
      <c r="AB622" t="s">
        <v>21</v>
      </c>
      <c r="AC622" t="s">
        <v>21</v>
      </c>
      <c r="AD622" t="s">
        <v>21</v>
      </c>
      <c r="AE622">
        <v>4.1500000000000004</v>
      </c>
      <c r="AF622">
        <v>2</v>
      </c>
      <c r="AG622" t="s">
        <v>1615</v>
      </c>
      <c r="AH622" t="s">
        <v>1616</v>
      </c>
      <c r="AI622">
        <v>176.04166666666666</v>
      </c>
      <c r="AJ622">
        <v>176.04166666666666</v>
      </c>
      <c r="AK622">
        <v>2251</v>
      </c>
      <c r="AL622" t="s">
        <v>21</v>
      </c>
      <c r="AM622" t="s">
        <v>21</v>
      </c>
      <c r="AN622" t="s">
        <v>21</v>
      </c>
      <c r="AO622">
        <v>13.2</v>
      </c>
      <c r="AP622" t="s">
        <v>1319</v>
      </c>
      <c r="AQ622" t="s">
        <v>21</v>
      </c>
      <c r="AR622" t="b">
        <v>0</v>
      </c>
    </row>
    <row r="623" spans="1:44" x14ac:dyDescent="0.2">
      <c r="A623" t="s">
        <v>1613</v>
      </c>
      <c r="B623" t="s">
        <v>1267</v>
      </c>
      <c r="C623" t="s">
        <v>1388</v>
      </c>
      <c r="D623" t="b">
        <v>0</v>
      </c>
      <c r="E623" t="s">
        <v>1099</v>
      </c>
      <c r="F623" t="s">
        <v>21</v>
      </c>
      <c r="G623" t="s">
        <v>21</v>
      </c>
      <c r="H623" t="s">
        <v>1153</v>
      </c>
      <c r="I623" t="s">
        <v>701</v>
      </c>
      <c r="J623" t="s">
        <v>707</v>
      </c>
      <c r="K623" t="s">
        <v>1085</v>
      </c>
      <c r="L623" t="s">
        <v>1278</v>
      </c>
      <c r="M623" s="12">
        <v>17</v>
      </c>
      <c r="N623" s="12">
        <v>19</v>
      </c>
      <c r="O623" t="s">
        <v>21</v>
      </c>
      <c r="P623" t="s">
        <v>21</v>
      </c>
      <c r="Q623" t="s">
        <v>1265</v>
      </c>
      <c r="R623" t="s">
        <v>1622</v>
      </c>
      <c r="S623" t="s">
        <v>21</v>
      </c>
      <c r="T623" t="s">
        <v>21</v>
      </c>
      <c r="W623" t="s">
        <v>21</v>
      </c>
      <c r="X623" t="s">
        <v>21</v>
      </c>
      <c r="Y623" t="s">
        <v>21</v>
      </c>
      <c r="Z623" t="s">
        <v>1618</v>
      </c>
      <c r="AA623" t="s">
        <v>21</v>
      </c>
      <c r="AB623" t="s">
        <v>21</v>
      </c>
      <c r="AC623" t="s">
        <v>21</v>
      </c>
      <c r="AD623" t="s">
        <v>21</v>
      </c>
      <c r="AE623">
        <v>4.1500000000000004</v>
      </c>
      <c r="AF623">
        <v>8</v>
      </c>
      <c r="AG623" t="s">
        <v>1615</v>
      </c>
      <c r="AH623" t="s">
        <v>1616</v>
      </c>
      <c r="AI623">
        <v>176.04166666666666</v>
      </c>
      <c r="AJ623">
        <v>176.04166666666666</v>
      </c>
      <c r="AK623">
        <v>2251</v>
      </c>
      <c r="AL623" t="s">
        <v>21</v>
      </c>
      <c r="AM623" t="s">
        <v>21</v>
      </c>
      <c r="AN623" t="s">
        <v>21</v>
      </c>
      <c r="AO623">
        <v>13.2</v>
      </c>
      <c r="AP623" t="s">
        <v>1319</v>
      </c>
      <c r="AQ623" t="s">
        <v>21</v>
      </c>
      <c r="AR623" t="b">
        <v>0</v>
      </c>
    </row>
    <row r="624" spans="1:44" x14ac:dyDescent="0.2">
      <c r="A624" t="s">
        <v>1613</v>
      </c>
      <c r="B624" t="s">
        <v>1264</v>
      </c>
      <c r="C624" t="s">
        <v>21</v>
      </c>
      <c r="D624" t="b">
        <v>1</v>
      </c>
      <c r="E624" t="s">
        <v>1099</v>
      </c>
      <c r="F624" t="s">
        <v>21</v>
      </c>
      <c r="G624" t="s">
        <v>1287</v>
      </c>
      <c r="H624" t="s">
        <v>1153</v>
      </c>
      <c r="I624" t="s">
        <v>701</v>
      </c>
      <c r="J624" t="s">
        <v>707</v>
      </c>
      <c r="K624" t="s">
        <v>1085</v>
      </c>
      <c r="L624" t="s">
        <v>1278</v>
      </c>
      <c r="M624" s="12">
        <v>173584.90566037799</v>
      </c>
      <c r="N624" s="12">
        <v>133333.33333333401</v>
      </c>
      <c r="O624" t="s">
        <v>21</v>
      </c>
      <c r="P624" t="s">
        <v>21</v>
      </c>
      <c r="Q624" t="s">
        <v>1265</v>
      </c>
      <c r="R624" t="s">
        <v>1581</v>
      </c>
      <c r="S624" t="s">
        <v>21</v>
      </c>
      <c r="T624" t="s">
        <v>21</v>
      </c>
      <c r="W624" t="s">
        <v>21</v>
      </c>
      <c r="X624" t="s">
        <v>21</v>
      </c>
      <c r="Y624" t="s">
        <v>21</v>
      </c>
      <c r="Z624" t="s">
        <v>1627</v>
      </c>
      <c r="AA624" t="s">
        <v>21</v>
      </c>
      <c r="AB624" t="s">
        <v>21</v>
      </c>
      <c r="AC624" t="s">
        <v>21</v>
      </c>
      <c r="AD624" t="s">
        <v>21</v>
      </c>
      <c r="AE624">
        <v>4.1500000000000004</v>
      </c>
      <c r="AF624">
        <v>0</v>
      </c>
      <c r="AG624" t="s">
        <v>1615</v>
      </c>
      <c r="AH624" t="s">
        <v>1616</v>
      </c>
      <c r="AI624">
        <v>176.04166666666666</v>
      </c>
      <c r="AJ624">
        <v>176.04166666666666</v>
      </c>
      <c r="AK624">
        <v>2252</v>
      </c>
      <c r="AL624" t="s">
        <v>21</v>
      </c>
      <c r="AM624" t="s">
        <v>21</v>
      </c>
      <c r="AN624" t="s">
        <v>21</v>
      </c>
      <c r="AO624">
        <v>14.2</v>
      </c>
      <c r="AP624" t="s">
        <v>1319</v>
      </c>
      <c r="AQ624" t="s">
        <v>21</v>
      </c>
      <c r="AR624" t="b">
        <v>0</v>
      </c>
    </row>
    <row r="625" spans="1:46" x14ac:dyDescent="0.2">
      <c r="A625" t="s">
        <v>1613</v>
      </c>
      <c r="B625" t="s">
        <v>1264</v>
      </c>
      <c r="C625" t="s">
        <v>21</v>
      </c>
      <c r="D625" t="b">
        <v>1</v>
      </c>
      <c r="E625" t="s">
        <v>1099</v>
      </c>
      <c r="F625" t="s">
        <v>21</v>
      </c>
      <c r="G625" t="s">
        <v>1286</v>
      </c>
      <c r="H625" t="s">
        <v>1153</v>
      </c>
      <c r="I625" t="s">
        <v>701</v>
      </c>
      <c r="J625" t="s">
        <v>707</v>
      </c>
      <c r="K625" t="s">
        <v>1085</v>
      </c>
      <c r="L625" t="s">
        <v>1278</v>
      </c>
      <c r="M625" s="12">
        <v>261635.220125786</v>
      </c>
      <c r="N625" s="12">
        <v>231446.54088050299</v>
      </c>
      <c r="O625" t="s">
        <v>21</v>
      </c>
      <c r="P625" t="s">
        <v>21</v>
      </c>
      <c r="Q625" t="s">
        <v>1265</v>
      </c>
      <c r="R625" t="s">
        <v>1581</v>
      </c>
      <c r="S625" t="s">
        <v>21</v>
      </c>
      <c r="T625" t="s">
        <v>21</v>
      </c>
      <c r="W625" t="s">
        <v>21</v>
      </c>
      <c r="X625" t="s">
        <v>21</v>
      </c>
      <c r="Y625" t="s">
        <v>21</v>
      </c>
      <c r="Z625" t="s">
        <v>1627</v>
      </c>
      <c r="AA625" t="s">
        <v>21</v>
      </c>
      <c r="AB625" t="s">
        <v>21</v>
      </c>
      <c r="AC625" t="s">
        <v>21</v>
      </c>
      <c r="AD625" t="s">
        <v>21</v>
      </c>
      <c r="AE625">
        <v>4.1500000000000004</v>
      </c>
      <c r="AF625">
        <v>0</v>
      </c>
      <c r="AG625" t="s">
        <v>1615</v>
      </c>
      <c r="AH625" t="s">
        <v>1616</v>
      </c>
      <c r="AI625">
        <v>176.04166666666666</v>
      </c>
      <c r="AJ625">
        <v>176.04166666666666</v>
      </c>
      <c r="AK625">
        <v>2253</v>
      </c>
      <c r="AL625" t="s">
        <v>21</v>
      </c>
      <c r="AM625" t="s">
        <v>21</v>
      </c>
      <c r="AN625" t="s">
        <v>21</v>
      </c>
      <c r="AO625">
        <v>15.2</v>
      </c>
      <c r="AP625" t="s">
        <v>1319</v>
      </c>
      <c r="AQ625" t="s">
        <v>21</v>
      </c>
      <c r="AR625" t="b">
        <v>0</v>
      </c>
    </row>
    <row r="626" spans="1:46" x14ac:dyDescent="0.2">
      <c r="A626" t="s">
        <v>1613</v>
      </c>
      <c r="B626" t="s">
        <v>1264</v>
      </c>
      <c r="C626" t="s">
        <v>21</v>
      </c>
      <c r="D626" t="b">
        <v>1</v>
      </c>
      <c r="E626" t="s">
        <v>1099</v>
      </c>
      <c r="F626" t="s">
        <v>21</v>
      </c>
      <c r="G626" t="s">
        <v>1453</v>
      </c>
      <c r="H626" t="s">
        <v>1153</v>
      </c>
      <c r="I626" t="s">
        <v>701</v>
      </c>
      <c r="J626" t="s">
        <v>707</v>
      </c>
      <c r="K626" t="s">
        <v>1085</v>
      </c>
      <c r="L626" t="s">
        <v>1278</v>
      </c>
      <c r="M626" s="12">
        <v>31446.540880503399</v>
      </c>
      <c r="N626" s="12">
        <v>7547.1698113210496</v>
      </c>
      <c r="O626" t="s">
        <v>21</v>
      </c>
      <c r="P626" t="s">
        <v>21</v>
      </c>
      <c r="Q626" t="s">
        <v>1265</v>
      </c>
      <c r="R626" t="s">
        <v>1581</v>
      </c>
      <c r="S626" t="s">
        <v>21</v>
      </c>
      <c r="T626" t="s">
        <v>21</v>
      </c>
      <c r="W626" t="s">
        <v>21</v>
      </c>
      <c r="X626" t="s">
        <v>21</v>
      </c>
      <c r="Y626" t="s">
        <v>21</v>
      </c>
      <c r="Z626" t="s">
        <v>1627</v>
      </c>
      <c r="AA626" t="s">
        <v>21</v>
      </c>
      <c r="AB626" t="s">
        <v>21</v>
      </c>
      <c r="AC626" t="s">
        <v>21</v>
      </c>
      <c r="AD626" t="s">
        <v>21</v>
      </c>
      <c r="AE626">
        <v>4.1500000000000004</v>
      </c>
      <c r="AF626">
        <v>0</v>
      </c>
      <c r="AG626" t="s">
        <v>1615</v>
      </c>
      <c r="AH626" t="s">
        <v>1616</v>
      </c>
      <c r="AI626">
        <v>176.04166666666666</v>
      </c>
      <c r="AJ626">
        <v>176.04166666666666</v>
      </c>
      <c r="AK626">
        <v>2254</v>
      </c>
      <c r="AL626" t="s">
        <v>21</v>
      </c>
      <c r="AM626" t="s">
        <v>21</v>
      </c>
      <c r="AN626" t="s">
        <v>21</v>
      </c>
      <c r="AO626">
        <v>16.2</v>
      </c>
      <c r="AP626" t="s">
        <v>1319</v>
      </c>
      <c r="AQ626" t="s">
        <v>21</v>
      </c>
      <c r="AR626" t="b">
        <v>0</v>
      </c>
    </row>
    <row r="627" spans="1:46" x14ac:dyDescent="0.2">
      <c r="A627" t="s">
        <v>1613</v>
      </c>
      <c r="B627" t="s">
        <v>1264</v>
      </c>
      <c r="C627" t="s">
        <v>21</v>
      </c>
      <c r="D627" t="b">
        <v>1</v>
      </c>
      <c r="E627" t="s">
        <v>1099</v>
      </c>
      <c r="F627" t="s">
        <v>21</v>
      </c>
      <c r="G627" t="s">
        <v>1287</v>
      </c>
      <c r="H627" t="s">
        <v>1153</v>
      </c>
      <c r="I627" t="s">
        <v>701</v>
      </c>
      <c r="J627" t="s">
        <v>707</v>
      </c>
      <c r="K627" t="s">
        <v>1085</v>
      </c>
      <c r="L627" t="s">
        <v>1278</v>
      </c>
      <c r="M627" s="13">
        <v>400000</v>
      </c>
      <c r="N627" s="12">
        <v>503703.703703704</v>
      </c>
      <c r="O627" t="s">
        <v>21</v>
      </c>
      <c r="P627" t="s">
        <v>21</v>
      </c>
      <c r="Q627" t="s">
        <v>1265</v>
      </c>
      <c r="R627" t="s">
        <v>1581</v>
      </c>
      <c r="S627" t="s">
        <v>21</v>
      </c>
      <c r="T627" t="s">
        <v>21</v>
      </c>
      <c r="W627" t="s">
        <v>21</v>
      </c>
      <c r="X627" t="s">
        <v>21</v>
      </c>
      <c r="Y627" t="s">
        <v>21</v>
      </c>
      <c r="Z627" t="s">
        <v>1627</v>
      </c>
      <c r="AA627" t="s">
        <v>21</v>
      </c>
      <c r="AB627" t="s">
        <v>21</v>
      </c>
      <c r="AC627" t="s">
        <v>21</v>
      </c>
      <c r="AD627" t="s">
        <v>21</v>
      </c>
      <c r="AE627">
        <v>4.1500000000000004</v>
      </c>
      <c r="AF627">
        <v>2</v>
      </c>
      <c r="AG627" t="s">
        <v>1615</v>
      </c>
      <c r="AH627" t="s">
        <v>1616</v>
      </c>
      <c r="AI627">
        <v>176.04166666666666</v>
      </c>
      <c r="AJ627">
        <v>176.04166666666666</v>
      </c>
      <c r="AK627">
        <v>2252</v>
      </c>
      <c r="AL627" t="s">
        <v>21</v>
      </c>
      <c r="AM627" t="s">
        <v>21</v>
      </c>
      <c r="AN627" t="s">
        <v>21</v>
      </c>
      <c r="AO627">
        <v>14.2</v>
      </c>
      <c r="AP627" t="s">
        <v>1319</v>
      </c>
      <c r="AQ627" t="s">
        <v>21</v>
      </c>
      <c r="AR627" t="b">
        <v>0</v>
      </c>
    </row>
    <row r="628" spans="1:46" x14ac:dyDescent="0.2">
      <c r="A628" t="s">
        <v>1613</v>
      </c>
      <c r="B628" t="s">
        <v>1264</v>
      </c>
      <c r="C628" t="s">
        <v>21</v>
      </c>
      <c r="D628" t="b">
        <v>1</v>
      </c>
      <c r="E628" t="s">
        <v>1099</v>
      </c>
      <c r="F628" t="s">
        <v>21</v>
      </c>
      <c r="G628" t="s">
        <v>1286</v>
      </c>
      <c r="H628" t="s">
        <v>1153</v>
      </c>
      <c r="I628" t="s">
        <v>701</v>
      </c>
      <c r="J628" t="s">
        <v>707</v>
      </c>
      <c r="K628" t="s">
        <v>1085</v>
      </c>
      <c r="L628" t="s">
        <v>1278</v>
      </c>
      <c r="M628" s="12">
        <v>553086.41975308699</v>
      </c>
      <c r="N628" s="12">
        <v>1219753.08641975</v>
      </c>
      <c r="O628" t="s">
        <v>21</v>
      </c>
      <c r="P628" t="s">
        <v>21</v>
      </c>
      <c r="Q628" t="s">
        <v>1265</v>
      </c>
      <c r="R628" t="s">
        <v>1581</v>
      </c>
      <c r="S628" t="s">
        <v>21</v>
      </c>
      <c r="T628" t="s">
        <v>21</v>
      </c>
      <c r="W628" t="s">
        <v>21</v>
      </c>
      <c r="X628" t="s">
        <v>21</v>
      </c>
      <c r="Y628" t="s">
        <v>21</v>
      </c>
      <c r="Z628" t="s">
        <v>1627</v>
      </c>
      <c r="AA628" t="s">
        <v>21</v>
      </c>
      <c r="AB628" t="s">
        <v>21</v>
      </c>
      <c r="AC628" t="s">
        <v>21</v>
      </c>
      <c r="AD628" t="s">
        <v>21</v>
      </c>
      <c r="AE628">
        <v>4.1500000000000004</v>
      </c>
      <c r="AF628">
        <v>2</v>
      </c>
      <c r="AG628" t="s">
        <v>1615</v>
      </c>
      <c r="AH628" t="s">
        <v>1616</v>
      </c>
      <c r="AI628">
        <v>176.04166666666666</v>
      </c>
      <c r="AJ628">
        <v>176.04166666666666</v>
      </c>
      <c r="AK628">
        <v>2253</v>
      </c>
      <c r="AL628" t="s">
        <v>21</v>
      </c>
      <c r="AM628" t="s">
        <v>21</v>
      </c>
      <c r="AN628" t="s">
        <v>21</v>
      </c>
      <c r="AO628">
        <v>15.2</v>
      </c>
      <c r="AP628" t="s">
        <v>1319</v>
      </c>
      <c r="AQ628" t="s">
        <v>21</v>
      </c>
      <c r="AR628" t="b">
        <v>0</v>
      </c>
    </row>
    <row r="629" spans="1:46" x14ac:dyDescent="0.2">
      <c r="A629" t="s">
        <v>1613</v>
      </c>
      <c r="B629" t="s">
        <v>1264</v>
      </c>
      <c r="C629" t="s">
        <v>21</v>
      </c>
      <c r="D629" t="b">
        <v>1</v>
      </c>
      <c r="E629" t="s">
        <v>1099</v>
      </c>
      <c r="F629" t="s">
        <v>21</v>
      </c>
      <c r="G629" t="s">
        <v>1453</v>
      </c>
      <c r="H629" t="s">
        <v>1153</v>
      </c>
      <c r="I629" t="s">
        <v>701</v>
      </c>
      <c r="J629" t="s">
        <v>707</v>
      </c>
      <c r="K629" t="s">
        <v>1085</v>
      </c>
      <c r="L629" t="s">
        <v>1278</v>
      </c>
      <c r="M629" s="12">
        <v>232098.765432099</v>
      </c>
      <c r="N629" s="12">
        <v>182716.04938271601</v>
      </c>
      <c r="O629" t="s">
        <v>21</v>
      </c>
      <c r="P629" t="s">
        <v>21</v>
      </c>
      <c r="Q629" t="s">
        <v>1265</v>
      </c>
      <c r="R629" t="s">
        <v>1581</v>
      </c>
      <c r="S629" t="s">
        <v>21</v>
      </c>
      <c r="T629" t="s">
        <v>21</v>
      </c>
      <c r="W629" t="s">
        <v>21</v>
      </c>
      <c r="X629" t="s">
        <v>21</v>
      </c>
      <c r="Y629" t="s">
        <v>21</v>
      </c>
      <c r="Z629" t="s">
        <v>1627</v>
      </c>
      <c r="AA629" t="s">
        <v>21</v>
      </c>
      <c r="AB629" t="s">
        <v>21</v>
      </c>
      <c r="AC629" t="s">
        <v>21</v>
      </c>
      <c r="AD629" t="s">
        <v>21</v>
      </c>
      <c r="AE629">
        <v>4.1500000000000004</v>
      </c>
      <c r="AF629">
        <v>2</v>
      </c>
      <c r="AG629" t="s">
        <v>1615</v>
      </c>
      <c r="AH629" t="s">
        <v>1616</v>
      </c>
      <c r="AI629">
        <v>176.04166666666666</v>
      </c>
      <c r="AJ629">
        <v>176.04166666666666</v>
      </c>
      <c r="AK629">
        <v>2254</v>
      </c>
      <c r="AL629" t="s">
        <v>21</v>
      </c>
      <c r="AM629" t="s">
        <v>21</v>
      </c>
      <c r="AN629" t="s">
        <v>21</v>
      </c>
      <c r="AO629">
        <v>16.2</v>
      </c>
      <c r="AP629" t="s">
        <v>1319</v>
      </c>
      <c r="AQ629" t="s">
        <v>21</v>
      </c>
      <c r="AR629" t="b">
        <v>0</v>
      </c>
    </row>
    <row r="630" spans="1:46" x14ac:dyDescent="0.2">
      <c r="A630" t="s">
        <v>1613</v>
      </c>
      <c r="B630" t="s">
        <v>1264</v>
      </c>
      <c r="C630" t="s">
        <v>21</v>
      </c>
      <c r="D630" t="b">
        <v>1</v>
      </c>
      <c r="E630" t="s">
        <v>1099</v>
      </c>
      <c r="F630" t="s">
        <v>21</v>
      </c>
      <c r="G630" t="s">
        <v>1287</v>
      </c>
      <c r="H630" t="s">
        <v>1153</v>
      </c>
      <c r="I630" t="s">
        <v>701</v>
      </c>
      <c r="J630" t="s">
        <v>707</v>
      </c>
      <c r="K630" t="s">
        <v>1085</v>
      </c>
      <c r="L630" t="s">
        <v>1278</v>
      </c>
      <c r="M630" s="12">
        <v>1206639.0041493799</v>
      </c>
      <c r="N630" s="12">
        <v>698755.18672199198</v>
      </c>
      <c r="O630" t="s">
        <v>21</v>
      </c>
      <c r="P630" t="s">
        <v>21</v>
      </c>
      <c r="Q630" t="s">
        <v>1265</v>
      </c>
      <c r="R630" t="s">
        <v>1581</v>
      </c>
      <c r="S630" t="s">
        <v>21</v>
      </c>
      <c r="T630" t="s">
        <v>21</v>
      </c>
      <c r="W630" t="s">
        <v>21</v>
      </c>
      <c r="X630" t="s">
        <v>21</v>
      </c>
      <c r="Y630" t="s">
        <v>21</v>
      </c>
      <c r="Z630" t="s">
        <v>1627</v>
      </c>
      <c r="AA630" t="s">
        <v>21</v>
      </c>
      <c r="AB630" t="s">
        <v>21</v>
      </c>
      <c r="AC630" t="s">
        <v>21</v>
      </c>
      <c r="AD630" t="s">
        <v>21</v>
      </c>
      <c r="AE630">
        <v>4.1500000000000004</v>
      </c>
      <c r="AF630">
        <v>8</v>
      </c>
      <c r="AG630" t="s">
        <v>1615</v>
      </c>
      <c r="AH630" t="s">
        <v>1616</v>
      </c>
      <c r="AI630">
        <v>176.04166666666666</v>
      </c>
      <c r="AJ630">
        <v>176.04166666666666</v>
      </c>
      <c r="AK630">
        <v>2252</v>
      </c>
      <c r="AL630" t="s">
        <v>21</v>
      </c>
      <c r="AM630" t="s">
        <v>21</v>
      </c>
      <c r="AN630" t="s">
        <v>21</v>
      </c>
      <c r="AO630">
        <v>14.2</v>
      </c>
      <c r="AP630" t="s">
        <v>1319</v>
      </c>
      <c r="AQ630" t="s">
        <v>21</v>
      </c>
      <c r="AR630" t="b">
        <v>0</v>
      </c>
    </row>
    <row r="631" spans="1:46" x14ac:dyDescent="0.2">
      <c r="A631" t="s">
        <v>1613</v>
      </c>
      <c r="B631" t="s">
        <v>1264</v>
      </c>
      <c r="C631" t="s">
        <v>21</v>
      </c>
      <c r="D631" t="b">
        <v>1</v>
      </c>
      <c r="E631" t="s">
        <v>1099</v>
      </c>
      <c r="F631" t="s">
        <v>21</v>
      </c>
      <c r="G631" t="s">
        <v>1286</v>
      </c>
      <c r="H631" t="s">
        <v>1153</v>
      </c>
      <c r="I631" t="s">
        <v>701</v>
      </c>
      <c r="J631" t="s">
        <v>707</v>
      </c>
      <c r="K631" t="s">
        <v>1085</v>
      </c>
      <c r="L631" t="s">
        <v>1278</v>
      </c>
      <c r="M631" s="12">
        <v>1585062.2406639</v>
      </c>
      <c r="N631" s="12">
        <v>892946.05809128599</v>
      </c>
      <c r="O631" t="s">
        <v>21</v>
      </c>
      <c r="P631" t="s">
        <v>21</v>
      </c>
      <c r="Q631" t="s">
        <v>1265</v>
      </c>
      <c r="R631" t="s">
        <v>1581</v>
      </c>
      <c r="S631" t="s">
        <v>21</v>
      </c>
      <c r="T631" t="s">
        <v>21</v>
      </c>
      <c r="W631" t="s">
        <v>21</v>
      </c>
      <c r="X631" t="s">
        <v>21</v>
      </c>
      <c r="Y631" t="s">
        <v>21</v>
      </c>
      <c r="Z631" t="s">
        <v>1627</v>
      </c>
      <c r="AA631" t="s">
        <v>21</v>
      </c>
      <c r="AB631" t="s">
        <v>21</v>
      </c>
      <c r="AC631" t="s">
        <v>21</v>
      </c>
      <c r="AD631" t="s">
        <v>21</v>
      </c>
      <c r="AE631">
        <v>4.1500000000000004</v>
      </c>
      <c r="AF631">
        <v>8</v>
      </c>
      <c r="AG631" t="s">
        <v>1615</v>
      </c>
      <c r="AH631" t="s">
        <v>1616</v>
      </c>
      <c r="AI631">
        <v>176.04166666666666</v>
      </c>
      <c r="AJ631">
        <v>176.04166666666666</v>
      </c>
      <c r="AK631">
        <v>2253</v>
      </c>
      <c r="AL631" t="s">
        <v>21</v>
      </c>
      <c r="AM631" t="s">
        <v>21</v>
      </c>
      <c r="AN631" t="s">
        <v>21</v>
      </c>
      <c r="AO631">
        <v>15.2</v>
      </c>
      <c r="AP631" t="s">
        <v>1319</v>
      </c>
      <c r="AQ631" t="s">
        <v>21</v>
      </c>
      <c r="AR631" t="b">
        <v>0</v>
      </c>
    </row>
    <row r="632" spans="1:46" x14ac:dyDescent="0.2">
      <c r="A632" t="s">
        <v>1613</v>
      </c>
      <c r="B632" t="s">
        <v>1264</v>
      </c>
      <c r="C632" t="s">
        <v>21</v>
      </c>
      <c r="D632" t="b">
        <v>1</v>
      </c>
      <c r="E632" t="s">
        <v>1099</v>
      </c>
      <c r="F632" t="s">
        <v>21</v>
      </c>
      <c r="G632" t="s">
        <v>1453</v>
      </c>
      <c r="H632" t="s">
        <v>1153</v>
      </c>
      <c r="I632" t="s">
        <v>701</v>
      </c>
      <c r="J632" t="s">
        <v>707</v>
      </c>
      <c r="K632" t="s">
        <v>1085</v>
      </c>
      <c r="L632" t="s">
        <v>1278</v>
      </c>
      <c r="M632" s="12">
        <v>116182.57261410799</v>
      </c>
      <c r="N632" s="12">
        <v>185892.11618257299</v>
      </c>
      <c r="O632" t="s">
        <v>21</v>
      </c>
      <c r="P632" t="s">
        <v>21</v>
      </c>
      <c r="Q632" t="s">
        <v>1265</v>
      </c>
      <c r="R632" t="s">
        <v>1581</v>
      </c>
      <c r="S632" t="s">
        <v>21</v>
      </c>
      <c r="T632" t="s">
        <v>21</v>
      </c>
      <c r="W632" t="s">
        <v>21</v>
      </c>
      <c r="X632" t="s">
        <v>21</v>
      </c>
      <c r="Y632" t="s">
        <v>21</v>
      </c>
      <c r="Z632" t="s">
        <v>1627</v>
      </c>
      <c r="AA632" t="s">
        <v>21</v>
      </c>
      <c r="AB632" t="s">
        <v>21</v>
      </c>
      <c r="AC632" t="s">
        <v>21</v>
      </c>
      <c r="AD632" t="s">
        <v>21</v>
      </c>
      <c r="AE632">
        <v>4.1500000000000004</v>
      </c>
      <c r="AF632">
        <v>8</v>
      </c>
      <c r="AG632" t="s">
        <v>1615</v>
      </c>
      <c r="AH632" t="s">
        <v>1616</v>
      </c>
      <c r="AI632">
        <v>176.04166666666666</v>
      </c>
      <c r="AJ632">
        <v>176.04166666666666</v>
      </c>
      <c r="AK632">
        <v>2254</v>
      </c>
      <c r="AL632" t="s">
        <v>21</v>
      </c>
      <c r="AM632" t="s">
        <v>21</v>
      </c>
      <c r="AN632" t="s">
        <v>21</v>
      </c>
      <c r="AO632">
        <v>16.2</v>
      </c>
      <c r="AP632" t="s">
        <v>1319</v>
      </c>
      <c r="AQ632" t="s">
        <v>21</v>
      </c>
      <c r="AR632" t="b">
        <v>0</v>
      </c>
    </row>
    <row r="633" spans="1:46" x14ac:dyDescent="0.2">
      <c r="A633" t="s">
        <v>1642</v>
      </c>
      <c r="B633" t="s">
        <v>1264</v>
      </c>
      <c r="C633" t="s">
        <v>21</v>
      </c>
      <c r="D633" t="b">
        <v>0</v>
      </c>
      <c r="E633" t="s">
        <v>18</v>
      </c>
      <c r="F633" t="s">
        <v>21</v>
      </c>
      <c r="G633" t="s">
        <v>21</v>
      </c>
      <c r="H633" t="s">
        <v>1221</v>
      </c>
      <c r="I633" t="s">
        <v>21</v>
      </c>
      <c r="J633" t="s">
        <v>21</v>
      </c>
      <c r="K633" t="s">
        <v>1085</v>
      </c>
      <c r="L633" t="s">
        <v>1278</v>
      </c>
      <c r="M633" s="12">
        <v>185.82677165354301</v>
      </c>
      <c r="N633" s="12">
        <v>438.09523809523802</v>
      </c>
      <c r="O633" t="s">
        <v>21</v>
      </c>
      <c r="P633" t="s">
        <v>21</v>
      </c>
      <c r="Q633" t="s">
        <v>1265</v>
      </c>
      <c r="R633" t="s">
        <v>1640</v>
      </c>
      <c r="S633" s="12">
        <v>26.124650523877399</v>
      </c>
      <c r="T633" s="12">
        <v>46.213943074527002</v>
      </c>
      <c r="U633" s="12"/>
      <c r="V633" s="12"/>
      <c r="W633" t="s">
        <v>1302</v>
      </c>
      <c r="X633" t="s">
        <v>21</v>
      </c>
      <c r="Y633" t="s">
        <v>21</v>
      </c>
      <c r="Z633" t="s">
        <v>1643</v>
      </c>
      <c r="AA633" t="b">
        <v>1</v>
      </c>
      <c r="AB633" t="s">
        <v>1269</v>
      </c>
      <c r="AC633" t="s">
        <v>21</v>
      </c>
      <c r="AD633" t="s">
        <v>21</v>
      </c>
      <c r="AE633">
        <v>200</v>
      </c>
      <c r="AF633" t="s">
        <v>21</v>
      </c>
      <c r="AG633" t="s">
        <v>1644</v>
      </c>
      <c r="AH633" t="s">
        <v>1645</v>
      </c>
      <c r="AI633">
        <v>180.53221288515408</v>
      </c>
      <c r="AJ633">
        <v>180.53221288515408</v>
      </c>
      <c r="AK633">
        <v>180</v>
      </c>
      <c r="AL633" t="s">
        <v>21</v>
      </c>
      <c r="AM633" t="s">
        <v>21</v>
      </c>
      <c r="AN633" t="s">
        <v>21</v>
      </c>
      <c r="AO633" t="s">
        <v>21</v>
      </c>
      <c r="AP633" t="s">
        <v>21</v>
      </c>
      <c r="AQ633" t="s">
        <v>21</v>
      </c>
      <c r="AR633" t="b">
        <v>0</v>
      </c>
      <c r="AT633" t="s">
        <v>1646</v>
      </c>
    </row>
    <row r="634" spans="1:46" x14ac:dyDescent="0.2">
      <c r="A634" t="s">
        <v>1651</v>
      </c>
      <c r="B634" t="s">
        <v>1267</v>
      </c>
      <c r="C634" t="s">
        <v>1378</v>
      </c>
      <c r="D634" t="b">
        <v>0</v>
      </c>
      <c r="E634" t="s">
        <v>1099</v>
      </c>
      <c r="F634" t="s">
        <v>21</v>
      </c>
      <c r="G634" t="s">
        <v>21</v>
      </c>
      <c r="H634" t="s">
        <v>1594</v>
      </c>
      <c r="I634" t="s">
        <v>21</v>
      </c>
      <c r="J634" t="s">
        <v>21</v>
      </c>
      <c r="K634" t="s">
        <v>1085</v>
      </c>
      <c r="L634" t="s">
        <v>1278</v>
      </c>
      <c r="M634" s="12">
        <v>0.11</v>
      </c>
      <c r="N634" s="12">
        <v>0.08</v>
      </c>
      <c r="O634" t="s">
        <v>21</v>
      </c>
      <c r="P634" t="s">
        <v>21</v>
      </c>
      <c r="Q634" t="s">
        <v>1265</v>
      </c>
      <c r="R634" t="s">
        <v>21</v>
      </c>
      <c r="S634" s="12">
        <v>0.02</v>
      </c>
      <c r="T634" s="12">
        <v>0</v>
      </c>
      <c r="U634" s="12"/>
      <c r="V634" s="12"/>
      <c r="W634" t="s">
        <v>1302</v>
      </c>
      <c r="X634" t="s">
        <v>21</v>
      </c>
      <c r="Y634" t="s">
        <v>21</v>
      </c>
      <c r="Z634" t="s">
        <v>1653</v>
      </c>
      <c r="AA634" t="b">
        <v>0</v>
      </c>
      <c r="AB634" t="s">
        <v>1309</v>
      </c>
      <c r="AC634" t="s">
        <v>21</v>
      </c>
      <c r="AD634" t="s">
        <v>21</v>
      </c>
      <c r="AE634">
        <v>19.600000000000001</v>
      </c>
      <c r="AF634">
        <v>10</v>
      </c>
      <c r="AG634">
        <v>130</v>
      </c>
      <c r="AH634">
        <v>130</v>
      </c>
      <c r="AI634">
        <v>130</v>
      </c>
      <c r="AJ634">
        <v>130</v>
      </c>
      <c r="AK634">
        <v>1065</v>
      </c>
      <c r="AL634" t="s">
        <v>21</v>
      </c>
      <c r="AM634" s="12">
        <v>17.5961538461539</v>
      </c>
      <c r="AN634" s="12">
        <v>209.276018099548</v>
      </c>
      <c r="AO634" s="12">
        <v>65.3</v>
      </c>
      <c r="AP634" t="s">
        <v>1394</v>
      </c>
      <c r="AQ634" t="s">
        <v>21</v>
      </c>
      <c r="AR634" t="b">
        <v>0</v>
      </c>
    </row>
    <row r="635" spans="1:46" x14ac:dyDescent="0.2">
      <c r="A635" t="s">
        <v>1651</v>
      </c>
      <c r="B635" t="s">
        <v>1267</v>
      </c>
      <c r="C635" t="s">
        <v>1357</v>
      </c>
      <c r="D635" t="b">
        <v>0</v>
      </c>
      <c r="E635" t="s">
        <v>1099</v>
      </c>
      <c r="F635" t="s">
        <v>21</v>
      </c>
      <c r="G635" t="s">
        <v>21</v>
      </c>
      <c r="H635" t="s">
        <v>1594</v>
      </c>
      <c r="I635" t="s">
        <v>21</v>
      </c>
      <c r="J635" t="s">
        <v>21</v>
      </c>
      <c r="K635" t="s">
        <v>1085</v>
      </c>
      <c r="L635" t="s">
        <v>1278</v>
      </c>
      <c r="M635" s="12">
        <v>2.61</v>
      </c>
      <c r="N635" s="12">
        <v>2.5499999999999998</v>
      </c>
      <c r="O635" t="s">
        <v>21</v>
      </c>
      <c r="P635" t="s">
        <v>21</v>
      </c>
      <c r="Q635" t="s">
        <v>1265</v>
      </c>
      <c r="R635" t="s">
        <v>21</v>
      </c>
      <c r="S635" s="12">
        <v>0.02</v>
      </c>
      <c r="T635" s="12">
        <v>0.05</v>
      </c>
      <c r="U635" s="12"/>
      <c r="V635" s="12"/>
      <c r="W635" t="s">
        <v>1302</v>
      </c>
      <c r="X635" t="s">
        <v>21</v>
      </c>
      <c r="Y635" t="s">
        <v>21</v>
      </c>
      <c r="Z635" t="s">
        <v>1653</v>
      </c>
      <c r="AA635" t="b">
        <v>0</v>
      </c>
      <c r="AB635" t="s">
        <v>1309</v>
      </c>
      <c r="AC635" t="s">
        <v>21</v>
      </c>
      <c r="AD635" t="s">
        <v>21</v>
      </c>
      <c r="AE635">
        <v>19.600000000000001</v>
      </c>
      <c r="AF635">
        <v>10</v>
      </c>
      <c r="AG635">
        <v>130</v>
      </c>
      <c r="AH635">
        <v>130</v>
      </c>
      <c r="AI635">
        <v>130</v>
      </c>
      <c r="AJ635">
        <v>130</v>
      </c>
      <c r="AK635">
        <v>1065</v>
      </c>
      <c r="AL635" t="s">
        <v>21</v>
      </c>
      <c r="AM635" s="12">
        <v>17.5961538461539</v>
      </c>
      <c r="AN635" s="12">
        <v>209.276018099548</v>
      </c>
      <c r="AO635" s="12">
        <v>65.3</v>
      </c>
      <c r="AP635" t="s">
        <v>1394</v>
      </c>
      <c r="AQ635" t="s">
        <v>21</v>
      </c>
      <c r="AR635" t="b">
        <v>0</v>
      </c>
    </row>
    <row r="636" spans="1:46" x14ac:dyDescent="0.2">
      <c r="A636" t="s">
        <v>1651</v>
      </c>
      <c r="B636" t="s">
        <v>1264</v>
      </c>
      <c r="C636" t="s">
        <v>21</v>
      </c>
      <c r="D636" t="b">
        <v>0</v>
      </c>
      <c r="E636" t="s">
        <v>1099</v>
      </c>
      <c r="F636" t="s">
        <v>21</v>
      </c>
      <c r="G636" t="s">
        <v>21</v>
      </c>
      <c r="H636" t="s">
        <v>1594</v>
      </c>
      <c r="I636" t="s">
        <v>21</v>
      </c>
      <c r="J636" t="s">
        <v>21</v>
      </c>
      <c r="K636" t="s">
        <v>1085</v>
      </c>
      <c r="L636" t="s">
        <v>1278</v>
      </c>
      <c r="M636" s="12">
        <v>2802.2151898734201</v>
      </c>
      <c r="N636" s="12">
        <v>2602.8481012658199</v>
      </c>
      <c r="O636" t="s">
        <v>21</v>
      </c>
      <c r="P636" t="s">
        <v>21</v>
      </c>
      <c r="Q636" t="s">
        <v>1265</v>
      </c>
      <c r="R636" t="s">
        <v>21</v>
      </c>
      <c r="S636" s="12">
        <v>155.06329113923999</v>
      </c>
      <c r="T636" s="12">
        <v>55.379746835442802</v>
      </c>
      <c r="U636" s="12"/>
      <c r="V636" s="12"/>
      <c r="W636" t="s">
        <v>1302</v>
      </c>
      <c r="X636" t="s">
        <v>21</v>
      </c>
      <c r="Y636" t="s">
        <v>21</v>
      </c>
      <c r="Z636" t="s">
        <v>1654</v>
      </c>
      <c r="AC636" t="s">
        <v>21</v>
      </c>
      <c r="AD636" t="s">
        <v>21</v>
      </c>
      <c r="AE636">
        <v>19.600000000000001</v>
      </c>
      <c r="AF636">
        <v>10</v>
      </c>
      <c r="AG636">
        <v>130</v>
      </c>
      <c r="AH636">
        <v>130</v>
      </c>
      <c r="AI636">
        <v>130</v>
      </c>
      <c r="AJ636">
        <v>130</v>
      </c>
      <c r="AK636">
        <v>1065</v>
      </c>
      <c r="AL636" t="s">
        <v>21</v>
      </c>
      <c r="AM636" s="12">
        <v>17.5961538461539</v>
      </c>
      <c r="AN636" s="12">
        <v>209.276018099548</v>
      </c>
      <c r="AO636" s="12">
        <v>65.3</v>
      </c>
      <c r="AP636" t="s">
        <v>1394</v>
      </c>
      <c r="AQ636" t="s">
        <v>21</v>
      </c>
      <c r="AR636" t="b">
        <v>0</v>
      </c>
    </row>
    <row r="637" spans="1:46" x14ac:dyDescent="0.2">
      <c r="A637" t="s">
        <v>1651</v>
      </c>
      <c r="B637" t="s">
        <v>1264</v>
      </c>
      <c r="C637" t="s">
        <v>21</v>
      </c>
      <c r="D637" t="b">
        <v>1</v>
      </c>
      <c r="E637" t="s">
        <v>1099</v>
      </c>
      <c r="F637" t="s">
        <v>21</v>
      </c>
      <c r="G637" t="s">
        <v>1286</v>
      </c>
      <c r="H637" t="s">
        <v>1594</v>
      </c>
      <c r="I637" t="s">
        <v>21</v>
      </c>
      <c r="J637" t="s">
        <v>21</v>
      </c>
      <c r="K637" t="s">
        <v>1085</v>
      </c>
      <c r="L637" t="s">
        <v>1278</v>
      </c>
      <c r="M637" s="12">
        <v>1395.5696202531601</v>
      </c>
      <c r="N637" s="12">
        <v>1118.67088607595</v>
      </c>
      <c r="O637" t="s">
        <v>21</v>
      </c>
      <c r="P637" t="s">
        <v>21</v>
      </c>
      <c r="Q637" t="s">
        <v>1265</v>
      </c>
      <c r="R637" t="s">
        <v>21</v>
      </c>
      <c r="S637" s="12" t="s">
        <v>21</v>
      </c>
      <c r="T637" s="12" t="s">
        <v>21</v>
      </c>
      <c r="U637" s="12"/>
      <c r="V637" s="12"/>
      <c r="W637" t="s">
        <v>1302</v>
      </c>
      <c r="X637" t="s">
        <v>21</v>
      </c>
      <c r="Y637" t="s">
        <v>21</v>
      </c>
      <c r="Z637" t="s">
        <v>1655</v>
      </c>
      <c r="AA637" t="s">
        <v>21</v>
      </c>
      <c r="AB637" t="s">
        <v>21</v>
      </c>
      <c r="AC637" t="s">
        <v>21</v>
      </c>
      <c r="AD637" t="s">
        <v>21</v>
      </c>
      <c r="AE637">
        <v>19.600000000000001</v>
      </c>
      <c r="AF637">
        <v>10</v>
      </c>
      <c r="AG637">
        <v>130</v>
      </c>
      <c r="AH637">
        <v>130</v>
      </c>
      <c r="AI637">
        <v>130</v>
      </c>
      <c r="AJ637">
        <v>130</v>
      </c>
      <c r="AK637">
        <v>1065</v>
      </c>
      <c r="AL637" t="s">
        <v>21</v>
      </c>
      <c r="AM637" s="12">
        <v>17.5961538461539</v>
      </c>
      <c r="AN637" s="12">
        <v>209.276018099548</v>
      </c>
      <c r="AO637" s="12">
        <v>65.3</v>
      </c>
      <c r="AP637" t="s">
        <v>1394</v>
      </c>
      <c r="AQ637" t="s">
        <v>21</v>
      </c>
      <c r="AR637" t="b">
        <v>0</v>
      </c>
    </row>
    <row r="638" spans="1:46" x14ac:dyDescent="0.2">
      <c r="A638" t="s">
        <v>1651</v>
      </c>
      <c r="B638" t="s">
        <v>1264</v>
      </c>
      <c r="C638" t="s">
        <v>21</v>
      </c>
      <c r="D638" t="b">
        <v>1</v>
      </c>
      <c r="E638" t="s">
        <v>1099</v>
      </c>
      <c r="F638" t="s">
        <v>21</v>
      </c>
      <c r="G638" t="s">
        <v>1287</v>
      </c>
      <c r="H638" t="s">
        <v>1594</v>
      </c>
      <c r="I638" t="s">
        <v>21</v>
      </c>
      <c r="J638" t="s">
        <v>21</v>
      </c>
      <c r="K638" t="s">
        <v>1085</v>
      </c>
      <c r="L638" t="s">
        <v>1278</v>
      </c>
      <c r="M638" s="12">
        <v>265.82278481012986</v>
      </c>
      <c r="N638" s="12">
        <v>343.35443037975006</v>
      </c>
      <c r="O638" t="s">
        <v>21</v>
      </c>
      <c r="P638" t="s">
        <v>21</v>
      </c>
      <c r="Q638" t="s">
        <v>1265</v>
      </c>
      <c r="R638" t="s">
        <v>21</v>
      </c>
      <c r="S638" s="12" t="s">
        <v>21</v>
      </c>
      <c r="T638" s="12" t="s">
        <v>21</v>
      </c>
      <c r="U638" s="12"/>
      <c r="V638" s="12"/>
      <c r="W638" t="s">
        <v>1302</v>
      </c>
      <c r="X638" t="s">
        <v>21</v>
      </c>
      <c r="Y638" t="s">
        <v>21</v>
      </c>
      <c r="Z638" t="s">
        <v>1655</v>
      </c>
      <c r="AA638" t="s">
        <v>21</v>
      </c>
      <c r="AB638" t="s">
        <v>21</v>
      </c>
      <c r="AC638" t="s">
        <v>21</v>
      </c>
      <c r="AD638" t="s">
        <v>21</v>
      </c>
      <c r="AE638">
        <v>19.600000000000001</v>
      </c>
      <c r="AF638">
        <v>10</v>
      </c>
      <c r="AG638">
        <v>130</v>
      </c>
      <c r="AH638">
        <v>130</v>
      </c>
      <c r="AI638">
        <v>130</v>
      </c>
      <c r="AJ638">
        <v>130</v>
      </c>
      <c r="AK638">
        <v>1065</v>
      </c>
      <c r="AL638" t="s">
        <v>21</v>
      </c>
      <c r="AM638" s="12">
        <v>17.5961538461539</v>
      </c>
      <c r="AN638" s="12">
        <v>209.276018099548</v>
      </c>
      <c r="AO638" s="12">
        <v>65.3</v>
      </c>
      <c r="AP638" t="s">
        <v>1394</v>
      </c>
      <c r="AQ638" t="s">
        <v>21</v>
      </c>
      <c r="AR638" t="b">
        <v>0</v>
      </c>
    </row>
    <row r="639" spans="1:46" x14ac:dyDescent="0.2">
      <c r="A639" t="s">
        <v>1651</v>
      </c>
      <c r="B639" t="s">
        <v>1264</v>
      </c>
      <c r="C639" t="s">
        <v>21</v>
      </c>
      <c r="D639" t="b">
        <v>1</v>
      </c>
      <c r="E639" t="s">
        <v>1099</v>
      </c>
      <c r="F639" t="s">
        <v>21</v>
      </c>
      <c r="G639" t="s">
        <v>1452</v>
      </c>
      <c r="H639" t="s">
        <v>1594</v>
      </c>
      <c r="I639" t="s">
        <v>21</v>
      </c>
      <c r="J639" t="s">
        <v>21</v>
      </c>
      <c r="K639" t="s">
        <v>1085</v>
      </c>
      <c r="L639" t="s">
        <v>1278</v>
      </c>
      <c r="M639" s="12">
        <v>830.69620253165021</v>
      </c>
      <c r="N639" s="12">
        <v>908.22784810126018</v>
      </c>
      <c r="O639" t="s">
        <v>21</v>
      </c>
      <c r="P639" t="s">
        <v>21</v>
      </c>
      <c r="Q639" t="s">
        <v>1265</v>
      </c>
      <c r="R639" t="s">
        <v>21</v>
      </c>
      <c r="S639" s="12" t="s">
        <v>21</v>
      </c>
      <c r="T639" s="12" t="s">
        <v>21</v>
      </c>
      <c r="U639" s="12"/>
      <c r="V639" s="12"/>
      <c r="W639" t="s">
        <v>1302</v>
      </c>
      <c r="X639" t="s">
        <v>21</v>
      </c>
      <c r="Y639" t="s">
        <v>21</v>
      </c>
      <c r="Z639" t="s">
        <v>1655</v>
      </c>
      <c r="AA639" t="s">
        <v>21</v>
      </c>
      <c r="AB639" t="s">
        <v>21</v>
      </c>
      <c r="AC639" t="s">
        <v>21</v>
      </c>
      <c r="AD639" t="s">
        <v>21</v>
      </c>
      <c r="AE639">
        <v>19.600000000000001</v>
      </c>
      <c r="AF639">
        <v>10</v>
      </c>
      <c r="AG639">
        <v>130</v>
      </c>
      <c r="AH639">
        <v>130</v>
      </c>
      <c r="AI639">
        <v>130</v>
      </c>
      <c r="AJ639">
        <v>130</v>
      </c>
      <c r="AK639">
        <v>1065</v>
      </c>
      <c r="AL639" t="s">
        <v>21</v>
      </c>
      <c r="AM639" s="12">
        <v>17.5961538461539</v>
      </c>
      <c r="AN639" s="12">
        <v>209.276018099548</v>
      </c>
      <c r="AO639" s="12">
        <v>65.3</v>
      </c>
      <c r="AP639" t="s">
        <v>1394</v>
      </c>
      <c r="AQ639" t="s">
        <v>21</v>
      </c>
      <c r="AR639" t="b">
        <v>0</v>
      </c>
    </row>
    <row r="640" spans="1:46" x14ac:dyDescent="0.2">
      <c r="A640" t="s">
        <v>1651</v>
      </c>
      <c r="B640" t="s">
        <v>1264</v>
      </c>
      <c r="C640" t="s">
        <v>21</v>
      </c>
      <c r="D640" t="b">
        <v>1</v>
      </c>
      <c r="E640" t="s">
        <v>1099</v>
      </c>
      <c r="F640" t="s">
        <v>21</v>
      </c>
      <c r="G640" t="s">
        <v>1453</v>
      </c>
      <c r="H640" t="s">
        <v>1594</v>
      </c>
      <c r="I640" t="s">
        <v>21</v>
      </c>
      <c r="J640" t="s">
        <v>21</v>
      </c>
      <c r="K640" t="s">
        <v>1085</v>
      </c>
      <c r="L640" t="s">
        <v>1278</v>
      </c>
      <c r="M640" s="12">
        <v>287.97468354429975</v>
      </c>
      <c r="N640" s="12">
        <v>232.59493670885968</v>
      </c>
      <c r="O640" t="s">
        <v>21</v>
      </c>
      <c r="P640" t="s">
        <v>21</v>
      </c>
      <c r="Q640" t="s">
        <v>1265</v>
      </c>
      <c r="R640" t="s">
        <v>21</v>
      </c>
      <c r="S640" s="12" t="s">
        <v>21</v>
      </c>
      <c r="T640" s="12" t="s">
        <v>21</v>
      </c>
      <c r="U640" s="12"/>
      <c r="V640" s="12"/>
      <c r="W640" t="s">
        <v>1302</v>
      </c>
      <c r="X640" t="s">
        <v>21</v>
      </c>
      <c r="Y640" t="s">
        <v>21</v>
      </c>
      <c r="Z640" t="s">
        <v>1655</v>
      </c>
      <c r="AA640" t="s">
        <v>21</v>
      </c>
      <c r="AB640" t="s">
        <v>21</v>
      </c>
      <c r="AC640" t="s">
        <v>21</v>
      </c>
      <c r="AD640" t="s">
        <v>21</v>
      </c>
      <c r="AE640">
        <v>19.600000000000001</v>
      </c>
      <c r="AF640">
        <v>10</v>
      </c>
      <c r="AG640">
        <v>130</v>
      </c>
      <c r="AH640">
        <v>130</v>
      </c>
      <c r="AI640">
        <v>130</v>
      </c>
      <c r="AJ640">
        <v>130</v>
      </c>
      <c r="AK640">
        <v>1065</v>
      </c>
      <c r="AL640" t="s">
        <v>21</v>
      </c>
      <c r="AM640" s="12">
        <v>17.5961538461539</v>
      </c>
      <c r="AN640" s="12">
        <v>209.276018099548</v>
      </c>
      <c r="AO640" s="12">
        <v>65.3</v>
      </c>
      <c r="AP640" t="s">
        <v>1394</v>
      </c>
      <c r="AQ640" t="s">
        <v>21</v>
      </c>
      <c r="AR640" t="b">
        <v>0</v>
      </c>
    </row>
  </sheetData>
  <sortState xmlns:xlrd2="http://schemas.microsoft.com/office/spreadsheetml/2017/richdata2" ref="A2:AV640">
    <sortCondition ref="Y1:Y640"/>
  </sortState>
  <phoneticPr fontId="7" type="noConversion"/>
  <dataValidations count="7">
    <dataValidation type="decimal" operator="greaterThan" allowBlank="1" showInputMessage="1" showErrorMessage="1" sqref="M281:M300 S163:V164 S14 S3:V7 S165:S170 M138:N170 T14:V16 S21:V22 S16 S19 M31:M32 S138:V141 M34:N36 M44:N55 M40:N40 S54:V55 S40 S29:V36 N67:N137 X40 S44:S53 T75:V95 T136:V137 T100:V131 M108:M137 M333 S67:S137 M67:M103 M173:N191 Y75:Y164 X44:X170 N240:N261 S173:S191 M194:M212 S194:S212 S214:S215 S217:S236 M217:M236 M264:N264 N270:N271 M241:M261 S239:S261 N265 N268 M267:N267 N337:N360 S271 M309:M329 S316:S329 N281:N329 M337:M404 X247:X280 S281:S308 N277 S273:S277 N21:N33 M273:M277 S337:S404 X336:X404 X405:Y433 T416:V417 S406:S409 T405:V409 S418:V419 M419:M425 S426:V427 M406:M417 M434:N439 X2:Y36 M20:M29 M427:M433 X434:X439 N440:N445 N450:N477 M478:N496 T448:V455 S434:S439 T440:V445 M440:M455 M457:M477 Y477:Y484 Y490:Y497 M497 N497:N518 S457:S489 Y554:Y561 S498:S517 N522:N532 M499:M532 M545:N563 X456:X532 O633:P1048576 S554:S563 X554:X563 M573:M609 S565:S619 X565:X618 S626:S1048576 M2:N16 M618:M1048576 X633:X1048576 N565:N1048576 N383:N433" xr:uid="{02CFF601-B61F-416D-AFDB-A80DA375A38E}">
      <formula1>-0.1</formula1>
    </dataValidation>
    <dataValidation type="decimal" operator="greaterThan" allowBlank="1" showInputMessage="1" showErrorMessage="1" sqref="AK138:AK164 AE3:AF15 AE165:AE169 AK405:AK433 AF330:AF404 AE75:AF137 AK75:AK83 AE21:AE28 AA272 AE262:AE270 AF251:AF270 AE405:AF417 AE281:AE404 AK2:AK36 AE418:AE438 AF456:AF489 AE485:AE561 AF554:AF561 AF563 AF565:AF632 AE563:AE632 AE641:AF1048576" xr:uid="{0D60FD7F-CB45-4818-BFB0-5B524E33FC4F}">
      <formula1>0</formula1>
    </dataValidation>
    <dataValidation type="list" allowBlank="1" showInputMessage="1" showErrorMessage="1" sqref="AB2:AB22 AB227 AB47 AB34:AB36 AB217:AB218 AB206:AB207 AB163:AB167 AB178:AB179 AB193:AB195 AB137:AB141 AB199:AB200 AB185:AB188 AB50 AB53 AB56 AB58 AB60 AB62 AB64 AB67 AB69 AB72 AB74 AB81:AB83 AB95 AB99 AB103 AB107 AB111 AB115 AB122 AB126 AB130 AB119 AB134 AB237 AB405:AB419 AB427 AB171:AB172 AB434:AB436 AB446" xr:uid="{302D926D-8E35-584E-B517-81A767B3DAB1}">
      <formula1>"&gt;0.1, &lt;0.1, &gt;0.05, &lt;0.05, &lt;0.01, &lt;0.001"</formula1>
    </dataValidation>
    <dataValidation type="list" allowBlank="1" showInputMessage="1" showErrorMessage="1" sqref="B2:B170 B192:B1048576" xr:uid="{6E1117E5-90F6-490C-9123-B23BD2EB99D2}">
      <formula1>"abundance, alpha diversity, beta diversity, community composition, evenness, gamma diversity"</formula1>
    </dataValidation>
    <dataValidation type="list" allowBlank="1" showInputMessage="1" showErrorMessage="1" sqref="D2:D36 D45:D170 D448:D1048576 D239:D439" xr:uid="{E01C6633-35A7-5949-82B4-19465608749F}">
      <formula1>"TRUE, FALSE"</formula1>
    </dataValidation>
    <dataValidation type="list" allowBlank="1" showInputMessage="1" showErrorMessage="1" sqref="AB339:AD404 AB96:AC98 AA50 AA1:AA28 AA34:AA36 AA53 AA47 AA67 AA69 AA72 AA74 AA173:AA177 AA200:AA203 AA194:AA198 AA220:AA224 AA179:AA183 AA206:AA208 AA189:AA191 AA186:AA187 AA210:AA212 AA227:AA230 AB84:AC94 AB235:AC236 AB104:AC106 AB108:AC110 AB112:AC114 AB330:AB336 AB123:AC125 AB127:AC129 AB131:AC133 AB120:AC121 AB135:AC136 AB116:AC118 AB100:AC102 AA81:AA141 AA163:AA167 AA234:AA236 AA243:AA271 S272 AB281:AB286 AB323:AB328 AB288:AB293 AB295:AB300 AB302:AB307 AB309:AB314 AB316:AB321 AA426:AA427 AA434:AA436 AA443:AA445 AB444:AC445 AB498:AD517 AB518 X533:Y543 AB519:AD521 AB523:AD525 AB527:AD529 AB531:AD532 AB522 AB526 AB530 AA452:AA535 W544:Y544 S545:Y553 S539:V544 W539:W543 X564:Y564 AA554:AA564 AA604:AA609 AB622:AB623 AB627:AB628 AC632:AC640 AD627:AD640 AB631:AB640 AA617:AA1048576 AE633:AF640 AA273:AA419" xr:uid="{3D1A09E7-4A4C-2244-AE68-28B56A0E6398}">
      <formula1>"TRUE, FALSE, NA"</formula1>
    </dataValidation>
    <dataValidation type="list" allowBlank="1" showInputMessage="1" showErrorMessage="1" sqref="C485:C1048576 C1:C480" xr:uid="{877179A4-162A-304F-8980-83A6B9BEFB20}">
      <formula1>"fishers alpha, shannon wiener, simpsons index, species number, richness, NA"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866C7669-CB1A-4D11-A996-F92E62863177}">
          <x14:formula1>
            <xm:f>Timing_lookup!$A$2:$A$14</xm:f>
          </x14:formula1>
          <xm:sqref>J626:J632 I478:I1048576</xm:sqref>
        </x14:dataValidation>
        <x14:dataValidation type="list" allowBlank="1" showInputMessage="1" showErrorMessage="1" xr:uid="{4027F11F-9F70-4974-93CA-C4D8E1830154}">
          <x14:formula1>
            <xm:f>Timing_lookup!$B$2:$B$8</xm:f>
          </x14:formula1>
          <xm:sqref>J485:J625 J633:J1048576</xm:sqref>
        </x14:dataValidation>
        <x14:dataValidation type="list" allowBlank="1" showInputMessage="1" showErrorMessage="1" xr:uid="{616507AD-8919-0E43-A6F7-E51A36322980}">
          <x14:formula1>
            <xm:f>comparison_type!$A$2:$A$5</xm:f>
          </x14:formula1>
          <xm:sqref>L478:L1048576</xm:sqref>
        </x14:dataValidation>
        <x14:dataValidation type="list" allowBlank="1" showInputMessage="1" showErrorMessage="1" xr:uid="{11587443-04E9-F24D-8A82-F974DE07DD14}">
          <x14:formula1>
            <xm:f>trophic_group!$A$2:$A$15</xm:f>
          </x14:formula1>
          <xm:sqref>G641:G1048576 G1:G626</xm:sqref>
        </x14:dataValidation>
        <x14:dataValidation type="list" allowBlank="1" showInputMessage="1" showErrorMessage="1" xr:uid="{AC906A72-3359-4F8B-BFC5-273C1C1C30C2}">
          <x14:formula1>
            <xm:f>sampling_method!$A$2:$A$22</xm:f>
          </x14:formula1>
          <xm:sqref>H478:H1048576</xm:sqref>
        </x14:dataValidation>
        <x14:dataValidation type="list" allowBlank="1" showInputMessage="1" showErrorMessage="1" xr:uid="{2C9D8F53-38C5-1142-95DF-9CEA445F9CC4}">
          <x14:formula1>
            <xm:f>'Taxonomy and functional role'!$A:$A</xm:f>
          </x14:formula1>
          <xm:sqref>E478:E1048576</xm:sqref>
        </x14:dataValidation>
        <x14:dataValidation type="list" allowBlank="1" showInputMessage="1" showErrorMessage="1" xr:uid="{95B1B512-1244-4E4F-A83B-021E2E0937E8}">
          <x14:formula1>
            <xm:f>'Site and design'!$C$2:$C$996</xm:f>
          </x14:formula1>
          <xm:sqref>A2:A1048576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FAA2C-71DC-428F-9951-2992FD6755CD}">
  <dimension ref="A1:N83"/>
  <sheetViews>
    <sheetView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93" sqref="N93"/>
    </sheetView>
  </sheetViews>
  <sheetFormatPr baseColWidth="10" defaultColWidth="31.5" defaultRowHeight="15" x14ac:dyDescent="0.2"/>
  <cols>
    <col min="1" max="1" width="28.6640625" bestFit="1" customWidth="1"/>
    <col min="2" max="2" width="11.1640625" bestFit="1" customWidth="1"/>
    <col min="3" max="3" width="12.5" bestFit="1" customWidth="1"/>
    <col min="4" max="4" width="13.5" bestFit="1" customWidth="1"/>
    <col min="5" max="5" width="17.1640625" customWidth="1"/>
    <col min="6" max="6" width="17.5" bestFit="1" customWidth="1"/>
    <col min="7" max="7" width="17.5" customWidth="1"/>
    <col min="8" max="8" width="16.83203125" customWidth="1"/>
    <col min="9" max="9" width="13.6640625" bestFit="1" customWidth="1"/>
    <col min="10" max="10" width="11.33203125" bestFit="1" customWidth="1"/>
    <col min="11" max="11" width="21.1640625" bestFit="1" customWidth="1"/>
  </cols>
  <sheetData>
    <row r="1" spans="1:14" ht="16" x14ac:dyDescent="0.2">
      <c r="A1" t="s">
        <v>23</v>
      </c>
      <c r="B1" t="s">
        <v>1684</v>
      </c>
      <c r="C1" t="s">
        <v>10</v>
      </c>
      <c r="D1" t="s">
        <v>19</v>
      </c>
      <c r="E1" t="s">
        <v>1120</v>
      </c>
      <c r="F1" t="s">
        <v>20</v>
      </c>
      <c r="G1" t="s">
        <v>1673</v>
      </c>
      <c r="H1" t="s">
        <v>1129</v>
      </c>
      <c r="I1" t="s">
        <v>11</v>
      </c>
      <c r="J1" t="s">
        <v>12</v>
      </c>
      <c r="K1" t="s">
        <v>13</v>
      </c>
      <c r="L1" s="21" t="s">
        <v>1697</v>
      </c>
      <c r="M1" s="21" t="s">
        <v>1692</v>
      </c>
      <c r="N1" s="21" t="s">
        <v>1714</v>
      </c>
    </row>
    <row r="2" spans="1:14" ht="16" x14ac:dyDescent="0.2">
      <c r="A2" s="2" t="s">
        <v>1104</v>
      </c>
      <c r="B2" t="s">
        <v>1132</v>
      </c>
      <c r="C2" s="2" t="s">
        <v>1121</v>
      </c>
      <c r="D2" s="2" t="s">
        <v>21</v>
      </c>
      <c r="E2" s="2" t="s">
        <v>1122</v>
      </c>
      <c r="F2" s="2" t="s">
        <v>21</v>
      </c>
      <c r="G2" s="2" t="s">
        <v>21</v>
      </c>
      <c r="H2" s="2" t="s">
        <v>21</v>
      </c>
      <c r="I2" s="2" t="s">
        <v>21</v>
      </c>
      <c r="J2" s="2" t="s">
        <v>21</v>
      </c>
      <c r="K2" t="s">
        <v>1233</v>
      </c>
      <c r="L2" t="s">
        <v>1104</v>
      </c>
      <c r="N2" t="s">
        <v>1104</v>
      </c>
    </row>
    <row r="3" spans="1:14" ht="16" x14ac:dyDescent="0.2">
      <c r="A3" t="s">
        <v>1499</v>
      </c>
      <c r="B3" t="s">
        <v>1099</v>
      </c>
      <c r="C3" t="s">
        <v>1445</v>
      </c>
      <c r="D3" t="s">
        <v>21</v>
      </c>
      <c r="E3" t="s">
        <v>21</v>
      </c>
      <c r="F3" t="s">
        <v>1526</v>
      </c>
      <c r="G3" s="2" t="s">
        <v>21</v>
      </c>
      <c r="H3" s="2" t="s">
        <v>21</v>
      </c>
      <c r="I3" t="s">
        <v>1440</v>
      </c>
      <c r="J3" t="s">
        <v>1499</v>
      </c>
      <c r="K3" t="s">
        <v>1235</v>
      </c>
      <c r="L3" t="s">
        <v>1099</v>
      </c>
      <c r="M3" t="s">
        <v>1099</v>
      </c>
      <c r="N3" t="s">
        <v>1099</v>
      </c>
    </row>
    <row r="4" spans="1:14" ht="16" x14ac:dyDescent="0.2">
      <c r="A4" t="s">
        <v>1500</v>
      </c>
      <c r="B4" t="s">
        <v>1099</v>
      </c>
      <c r="C4" t="s">
        <v>1445</v>
      </c>
      <c r="D4" t="s">
        <v>21</v>
      </c>
      <c r="E4" t="s">
        <v>21</v>
      </c>
      <c r="F4" t="s">
        <v>1526</v>
      </c>
      <c r="G4" s="2" t="s">
        <v>21</v>
      </c>
      <c r="H4" s="2" t="s">
        <v>21</v>
      </c>
      <c r="I4" t="s">
        <v>1440</v>
      </c>
      <c r="J4" t="s">
        <v>1500</v>
      </c>
      <c r="K4" t="s">
        <v>1235</v>
      </c>
      <c r="L4" t="s">
        <v>1099</v>
      </c>
      <c r="M4" t="s">
        <v>1099</v>
      </c>
      <c r="N4" t="s">
        <v>1099</v>
      </c>
    </row>
    <row r="5" spans="1:14" ht="16" x14ac:dyDescent="0.2">
      <c r="A5" s="2" t="s">
        <v>1112</v>
      </c>
      <c r="B5" t="s">
        <v>1132</v>
      </c>
      <c r="C5" t="s">
        <v>1130</v>
      </c>
      <c r="D5" s="2" t="s">
        <v>21</v>
      </c>
      <c r="E5" s="2" t="s">
        <v>21</v>
      </c>
      <c r="F5" s="2" t="s">
        <v>1112</v>
      </c>
      <c r="G5" s="2" t="s">
        <v>21</v>
      </c>
      <c r="H5" s="2" t="s">
        <v>21</v>
      </c>
      <c r="I5" s="2" t="s">
        <v>21</v>
      </c>
      <c r="J5" s="2" t="s">
        <v>21</v>
      </c>
      <c r="K5" t="s">
        <v>1233</v>
      </c>
      <c r="L5" t="s">
        <v>1112</v>
      </c>
      <c r="N5" t="s">
        <v>1112</v>
      </c>
    </row>
    <row r="6" spans="1:14" ht="16" x14ac:dyDescent="0.2">
      <c r="A6" t="s">
        <v>1501</v>
      </c>
      <c r="B6" t="s">
        <v>1099</v>
      </c>
      <c r="C6" t="s">
        <v>1445</v>
      </c>
      <c r="D6" t="s">
        <v>21</v>
      </c>
      <c r="E6" t="s">
        <v>21</v>
      </c>
      <c r="F6" t="s">
        <v>21</v>
      </c>
      <c r="G6" s="2" t="s">
        <v>21</v>
      </c>
      <c r="H6" s="2" t="s">
        <v>21</v>
      </c>
      <c r="I6" t="s">
        <v>1521</v>
      </c>
      <c r="J6" t="s">
        <v>1501</v>
      </c>
      <c r="K6" t="s">
        <v>1235</v>
      </c>
      <c r="L6" t="s">
        <v>1099</v>
      </c>
      <c r="M6" t="s">
        <v>1099</v>
      </c>
      <c r="N6" t="s">
        <v>1099</v>
      </c>
    </row>
    <row r="7" spans="1:14" ht="16" x14ac:dyDescent="0.2">
      <c r="A7" t="s">
        <v>1439</v>
      </c>
      <c r="B7" t="s">
        <v>1099</v>
      </c>
      <c r="C7" t="s">
        <v>1443</v>
      </c>
      <c r="D7" s="2" t="s">
        <v>21</v>
      </c>
      <c r="E7" s="2" t="s">
        <v>21</v>
      </c>
      <c r="F7" t="s">
        <v>1444</v>
      </c>
      <c r="G7" s="2" t="s">
        <v>21</v>
      </c>
      <c r="H7" s="2" t="s">
        <v>21</v>
      </c>
      <c r="I7" t="s">
        <v>1439</v>
      </c>
      <c r="J7" s="2" t="s">
        <v>21</v>
      </c>
      <c r="K7" t="s">
        <v>1235</v>
      </c>
      <c r="L7" t="s">
        <v>1099</v>
      </c>
      <c r="M7" t="s">
        <v>1099</v>
      </c>
      <c r="N7" t="s">
        <v>1099</v>
      </c>
    </row>
    <row r="8" spans="1:14" ht="16" x14ac:dyDescent="0.2">
      <c r="A8" t="s">
        <v>1502</v>
      </c>
      <c r="B8" t="s">
        <v>1099</v>
      </c>
      <c r="C8" t="s">
        <v>1445</v>
      </c>
      <c r="D8" t="s">
        <v>21</v>
      </c>
      <c r="E8" t="s">
        <v>21</v>
      </c>
      <c r="F8" t="s">
        <v>21</v>
      </c>
      <c r="G8" s="2" t="s">
        <v>21</v>
      </c>
      <c r="H8" s="2" t="s">
        <v>21</v>
      </c>
      <c r="I8" t="s">
        <v>1522</v>
      </c>
      <c r="J8" t="s">
        <v>1502</v>
      </c>
      <c r="K8" t="s">
        <v>1235</v>
      </c>
      <c r="L8" t="s">
        <v>1099</v>
      </c>
      <c r="M8" t="s">
        <v>1099</v>
      </c>
      <c r="N8" t="s">
        <v>1099</v>
      </c>
    </row>
    <row r="9" spans="1:14" ht="16" x14ac:dyDescent="0.2">
      <c r="A9" t="s">
        <v>1503</v>
      </c>
      <c r="B9" t="s">
        <v>1099</v>
      </c>
      <c r="C9" t="s">
        <v>1525</v>
      </c>
      <c r="D9" t="s">
        <v>21</v>
      </c>
      <c r="E9" t="s">
        <v>21</v>
      </c>
      <c r="F9" t="s">
        <v>1524</v>
      </c>
      <c r="G9" s="2" t="s">
        <v>21</v>
      </c>
      <c r="H9" s="2" t="s">
        <v>21</v>
      </c>
      <c r="I9" t="s">
        <v>1523</v>
      </c>
      <c r="J9" t="s">
        <v>1503</v>
      </c>
      <c r="K9" t="s">
        <v>1235</v>
      </c>
      <c r="L9" t="s">
        <v>1099</v>
      </c>
      <c r="M9" t="s">
        <v>1099</v>
      </c>
      <c r="N9" t="s">
        <v>1099</v>
      </c>
    </row>
    <row r="10" spans="1:14" ht="16" x14ac:dyDescent="0.2">
      <c r="A10" s="2" t="s">
        <v>1117</v>
      </c>
      <c r="B10" t="s">
        <v>1132</v>
      </c>
      <c r="C10" t="s">
        <v>1121</v>
      </c>
      <c r="D10" s="2" t="s">
        <v>21</v>
      </c>
      <c r="E10" s="2" t="s">
        <v>21</v>
      </c>
      <c r="F10" s="2" t="s">
        <v>1133</v>
      </c>
      <c r="G10" s="2" t="s">
        <v>21</v>
      </c>
      <c r="H10" t="s">
        <v>21</v>
      </c>
      <c r="I10" t="s">
        <v>21</v>
      </c>
      <c r="J10" t="s">
        <v>21</v>
      </c>
      <c r="K10" t="s">
        <v>1234</v>
      </c>
      <c r="L10" t="s">
        <v>1117</v>
      </c>
      <c r="M10" t="s">
        <v>1133</v>
      </c>
      <c r="N10" t="s">
        <v>1133</v>
      </c>
    </row>
    <row r="11" spans="1:14" ht="16" x14ac:dyDescent="0.2">
      <c r="A11" s="2" t="s">
        <v>1171</v>
      </c>
      <c r="B11" t="s">
        <v>1132</v>
      </c>
      <c r="C11" s="2" t="s">
        <v>21</v>
      </c>
      <c r="D11" s="2" t="s">
        <v>21</v>
      </c>
      <c r="E11" s="2" t="s">
        <v>21</v>
      </c>
      <c r="F11" s="2" t="s">
        <v>21</v>
      </c>
      <c r="G11" s="2" t="s">
        <v>21</v>
      </c>
      <c r="H11" s="2" t="s">
        <v>21</v>
      </c>
      <c r="I11" s="2" t="s">
        <v>21</v>
      </c>
      <c r="J11" s="2" t="s">
        <v>21</v>
      </c>
      <c r="K11" s="2" t="s">
        <v>21</v>
      </c>
      <c r="N11" t="s">
        <v>1171</v>
      </c>
    </row>
    <row r="12" spans="1:14" ht="16" x14ac:dyDescent="0.2">
      <c r="A12" t="s">
        <v>1440</v>
      </c>
      <c r="B12" t="s">
        <v>1099</v>
      </c>
      <c r="C12" t="s">
        <v>1445</v>
      </c>
      <c r="D12" s="2" t="s">
        <v>21</v>
      </c>
      <c r="E12" s="2" t="s">
        <v>21</v>
      </c>
      <c r="F12" t="s">
        <v>1446</v>
      </c>
      <c r="G12" s="2" t="s">
        <v>21</v>
      </c>
      <c r="H12" s="2" t="s">
        <v>21</v>
      </c>
      <c r="I12" t="s">
        <v>1440</v>
      </c>
      <c r="J12" s="2" t="s">
        <v>21</v>
      </c>
      <c r="K12" t="s">
        <v>1235</v>
      </c>
      <c r="L12" t="s">
        <v>1099</v>
      </c>
      <c r="M12" t="s">
        <v>1099</v>
      </c>
      <c r="N12" t="s">
        <v>1099</v>
      </c>
    </row>
    <row r="13" spans="1:14" ht="16" x14ac:dyDescent="0.2">
      <c r="A13" t="s">
        <v>1504</v>
      </c>
      <c r="B13" t="s">
        <v>1099</v>
      </c>
      <c r="C13" t="s">
        <v>1445</v>
      </c>
      <c r="D13" t="s">
        <v>21</v>
      </c>
      <c r="E13" t="s">
        <v>21</v>
      </c>
      <c r="F13" t="s">
        <v>1526</v>
      </c>
      <c r="G13" s="2" t="s">
        <v>21</v>
      </c>
      <c r="H13" s="2" t="s">
        <v>21</v>
      </c>
      <c r="I13" s="2" t="s">
        <v>21</v>
      </c>
      <c r="J13" t="s">
        <v>1504</v>
      </c>
      <c r="K13" t="s">
        <v>1235</v>
      </c>
      <c r="L13" t="s">
        <v>1099</v>
      </c>
      <c r="M13" t="s">
        <v>1099</v>
      </c>
      <c r="N13" t="s">
        <v>1099</v>
      </c>
    </row>
    <row r="14" spans="1:14" ht="16" x14ac:dyDescent="0.2">
      <c r="A14" t="s">
        <v>1519</v>
      </c>
      <c r="B14" t="s">
        <v>1099</v>
      </c>
      <c r="C14" t="s">
        <v>1445</v>
      </c>
      <c r="D14" t="s">
        <v>21</v>
      </c>
      <c r="E14" t="s">
        <v>21</v>
      </c>
      <c r="F14" t="s">
        <v>1526</v>
      </c>
      <c r="G14" s="2" t="s">
        <v>21</v>
      </c>
      <c r="H14" s="2" t="s">
        <v>21</v>
      </c>
      <c r="I14" t="s">
        <v>1440</v>
      </c>
      <c r="J14" t="s">
        <v>1519</v>
      </c>
      <c r="K14" t="s">
        <v>1235</v>
      </c>
      <c r="L14" t="s">
        <v>1099</v>
      </c>
      <c r="M14" t="s">
        <v>1099</v>
      </c>
      <c r="N14" t="s">
        <v>1099</v>
      </c>
    </row>
    <row r="15" spans="1:14" ht="16" x14ac:dyDescent="0.2">
      <c r="A15" s="2" t="s">
        <v>1113</v>
      </c>
      <c r="B15" t="s">
        <v>1132</v>
      </c>
      <c r="C15" s="3" t="s">
        <v>1131</v>
      </c>
      <c r="D15" s="2" t="s">
        <v>21</v>
      </c>
      <c r="E15" s="2" t="s">
        <v>21</v>
      </c>
      <c r="F15" s="2" t="s">
        <v>21</v>
      </c>
      <c r="G15" s="2" t="s">
        <v>21</v>
      </c>
      <c r="H15" s="2" t="s">
        <v>21</v>
      </c>
      <c r="I15" s="2" t="s">
        <v>21</v>
      </c>
      <c r="J15" s="2" t="s">
        <v>21</v>
      </c>
      <c r="K15" t="s">
        <v>1234</v>
      </c>
      <c r="L15" t="s">
        <v>1131</v>
      </c>
      <c r="M15" t="s">
        <v>1131</v>
      </c>
      <c r="N15" t="s">
        <v>1131</v>
      </c>
    </row>
    <row r="16" spans="1:14" ht="16" x14ac:dyDescent="0.2">
      <c r="A16" t="s">
        <v>1386</v>
      </c>
      <c r="B16" t="s">
        <v>1132</v>
      </c>
      <c r="C16" t="s">
        <v>21</v>
      </c>
      <c r="D16" t="s">
        <v>21</v>
      </c>
      <c r="E16" t="s">
        <v>21</v>
      </c>
      <c r="F16" t="s">
        <v>21</v>
      </c>
      <c r="G16" s="2" t="s">
        <v>21</v>
      </c>
      <c r="H16" s="2" t="s">
        <v>21</v>
      </c>
      <c r="I16" t="s">
        <v>1386</v>
      </c>
      <c r="J16" s="2" t="s">
        <v>21</v>
      </c>
      <c r="K16" t="s">
        <v>1234</v>
      </c>
      <c r="N16" t="s">
        <v>1386</v>
      </c>
    </row>
    <row r="17" spans="1:14" ht="16" x14ac:dyDescent="0.2">
      <c r="A17" s="2" t="s">
        <v>1116</v>
      </c>
      <c r="B17" t="s">
        <v>1132</v>
      </c>
      <c r="C17" t="s">
        <v>1127</v>
      </c>
      <c r="D17" s="2" t="s">
        <v>21</v>
      </c>
      <c r="E17" s="2" t="s">
        <v>21</v>
      </c>
      <c r="F17" s="2" t="s">
        <v>1116</v>
      </c>
      <c r="G17" s="2" t="s">
        <v>21</v>
      </c>
      <c r="H17" s="2" t="s">
        <v>21</v>
      </c>
      <c r="I17" t="s">
        <v>21</v>
      </c>
      <c r="J17" t="s">
        <v>21</v>
      </c>
      <c r="K17" t="s">
        <v>1234</v>
      </c>
      <c r="L17" t="s">
        <v>1116</v>
      </c>
      <c r="M17" t="s">
        <v>1116</v>
      </c>
      <c r="N17" t="s">
        <v>1116</v>
      </c>
    </row>
    <row r="18" spans="1:14" ht="16" x14ac:dyDescent="0.2">
      <c r="A18" t="s">
        <v>18</v>
      </c>
      <c r="B18" t="s">
        <v>1132</v>
      </c>
      <c r="C18" t="s">
        <v>17</v>
      </c>
      <c r="D18" t="s">
        <v>18</v>
      </c>
      <c r="E18" s="2" t="s">
        <v>21</v>
      </c>
      <c r="F18" t="s">
        <v>21</v>
      </c>
      <c r="G18" s="2" t="s">
        <v>21</v>
      </c>
      <c r="H18" t="s">
        <v>21</v>
      </c>
      <c r="I18" t="s">
        <v>21</v>
      </c>
      <c r="J18" t="s">
        <v>21</v>
      </c>
      <c r="K18" t="s">
        <v>1233</v>
      </c>
      <c r="L18" t="s">
        <v>18</v>
      </c>
      <c r="M18" t="s">
        <v>18</v>
      </c>
      <c r="N18" t="s">
        <v>18</v>
      </c>
    </row>
    <row r="19" spans="1:14" ht="16" x14ac:dyDescent="0.2">
      <c r="A19" t="s">
        <v>1438</v>
      </c>
      <c r="B19" t="s">
        <v>1099</v>
      </c>
      <c r="C19" t="s">
        <v>1443</v>
      </c>
      <c r="D19" s="2" t="s">
        <v>21</v>
      </c>
      <c r="E19" s="2" t="s">
        <v>21</v>
      </c>
      <c r="F19" t="s">
        <v>1444</v>
      </c>
      <c r="G19" s="2" t="s">
        <v>21</v>
      </c>
      <c r="H19" s="2" t="s">
        <v>21</v>
      </c>
      <c r="I19" t="s">
        <v>1438</v>
      </c>
      <c r="J19" s="2" t="s">
        <v>21</v>
      </c>
      <c r="K19" t="s">
        <v>1235</v>
      </c>
      <c r="L19" t="s">
        <v>1099</v>
      </c>
      <c r="M19" t="s">
        <v>1099</v>
      </c>
      <c r="N19" t="s">
        <v>1099</v>
      </c>
    </row>
    <row r="20" spans="1:14" ht="16" x14ac:dyDescent="0.2">
      <c r="A20" t="s">
        <v>1381</v>
      </c>
      <c r="B20" t="s">
        <v>1132</v>
      </c>
      <c r="C20" t="s">
        <v>21</v>
      </c>
      <c r="D20" t="s">
        <v>21</v>
      </c>
      <c r="E20" t="s">
        <v>21</v>
      </c>
      <c r="F20" t="s">
        <v>21</v>
      </c>
      <c r="G20" s="2" t="s">
        <v>21</v>
      </c>
      <c r="H20" s="2" t="s">
        <v>21</v>
      </c>
      <c r="I20" t="s">
        <v>1381</v>
      </c>
      <c r="J20" s="2" t="s">
        <v>21</v>
      </c>
      <c r="K20" t="s">
        <v>1234</v>
      </c>
      <c r="N20" t="s">
        <v>1381</v>
      </c>
    </row>
    <row r="21" spans="1:14" ht="16" x14ac:dyDescent="0.2">
      <c r="A21" s="2" t="s">
        <v>1114</v>
      </c>
      <c r="B21" t="s">
        <v>1132</v>
      </c>
      <c r="C21" s="2" t="s">
        <v>1114</v>
      </c>
      <c r="D21" s="2" t="s">
        <v>21</v>
      </c>
      <c r="E21" s="2" t="s">
        <v>21</v>
      </c>
      <c r="F21" s="2" t="s">
        <v>21</v>
      </c>
      <c r="G21" s="2" t="s">
        <v>21</v>
      </c>
      <c r="H21" s="2" t="s">
        <v>21</v>
      </c>
      <c r="I21" s="2" t="s">
        <v>21</v>
      </c>
      <c r="J21" s="2" t="s">
        <v>21</v>
      </c>
      <c r="K21" t="s">
        <v>1234</v>
      </c>
      <c r="L21" t="s">
        <v>1114</v>
      </c>
      <c r="M21" t="s">
        <v>1693</v>
      </c>
      <c r="N21" t="s">
        <v>1114</v>
      </c>
    </row>
    <row r="22" spans="1:14" ht="16" x14ac:dyDescent="0.2">
      <c r="A22" s="2" t="s">
        <v>1106</v>
      </c>
      <c r="B22" t="s">
        <v>1132</v>
      </c>
      <c r="C22" t="s">
        <v>17</v>
      </c>
      <c r="D22" s="2" t="s">
        <v>1106</v>
      </c>
      <c r="E22" s="2" t="s">
        <v>21</v>
      </c>
      <c r="F22" s="2" t="s">
        <v>21</v>
      </c>
      <c r="G22" s="2" t="s">
        <v>21</v>
      </c>
      <c r="H22" s="2" t="s">
        <v>21</v>
      </c>
      <c r="I22" s="2" t="s">
        <v>21</v>
      </c>
      <c r="J22" s="2" t="s">
        <v>21</v>
      </c>
      <c r="K22" t="s">
        <v>1233</v>
      </c>
      <c r="L22" t="s">
        <v>1106</v>
      </c>
      <c r="M22" t="s">
        <v>1106</v>
      </c>
      <c r="N22" t="s">
        <v>1106</v>
      </c>
    </row>
    <row r="23" spans="1:14" ht="16" x14ac:dyDescent="0.2">
      <c r="A23" t="s">
        <v>1603</v>
      </c>
      <c r="B23" t="s">
        <v>1132</v>
      </c>
      <c r="C23" t="s">
        <v>1127</v>
      </c>
      <c r="D23" t="s">
        <v>21</v>
      </c>
      <c r="E23" t="s">
        <v>21</v>
      </c>
      <c r="F23" t="s">
        <v>1603</v>
      </c>
      <c r="G23" s="2" t="s">
        <v>21</v>
      </c>
      <c r="H23" s="2" t="s">
        <v>21</v>
      </c>
      <c r="I23" s="3" t="s">
        <v>21</v>
      </c>
      <c r="J23" s="3" t="s">
        <v>21</v>
      </c>
      <c r="K23" t="s">
        <v>1234</v>
      </c>
      <c r="M23" t="s">
        <v>1603</v>
      </c>
      <c r="N23" t="s">
        <v>1603</v>
      </c>
    </row>
    <row r="24" spans="1:14" ht="16" x14ac:dyDescent="0.2">
      <c r="A24" t="s">
        <v>1505</v>
      </c>
      <c r="B24" t="s">
        <v>1099</v>
      </c>
      <c r="C24" t="s">
        <v>1448</v>
      </c>
      <c r="D24" t="s">
        <v>21</v>
      </c>
      <c r="E24" t="s">
        <v>21</v>
      </c>
      <c r="F24" t="s">
        <v>1524</v>
      </c>
      <c r="G24" s="2" t="s">
        <v>21</v>
      </c>
      <c r="H24" s="2" t="s">
        <v>21</v>
      </c>
      <c r="I24" t="s">
        <v>1527</v>
      </c>
      <c r="J24" t="s">
        <v>1505</v>
      </c>
      <c r="K24" t="s">
        <v>1235</v>
      </c>
      <c r="L24" t="s">
        <v>1099</v>
      </c>
      <c r="M24" t="s">
        <v>1099</v>
      </c>
      <c r="N24" t="s">
        <v>1099</v>
      </c>
    </row>
    <row r="25" spans="1:14" ht="16" x14ac:dyDescent="0.2">
      <c r="A25" t="s">
        <v>1506</v>
      </c>
      <c r="B25" t="s">
        <v>1099</v>
      </c>
      <c r="C25" t="s">
        <v>1443</v>
      </c>
      <c r="D25" t="s">
        <v>21</v>
      </c>
      <c r="E25" t="s">
        <v>21</v>
      </c>
      <c r="F25" t="s">
        <v>21</v>
      </c>
      <c r="G25" s="2" t="s">
        <v>21</v>
      </c>
      <c r="H25" s="2" t="s">
        <v>21</v>
      </c>
      <c r="I25" t="s">
        <v>1528</v>
      </c>
      <c r="J25" t="s">
        <v>1506</v>
      </c>
      <c r="K25" t="s">
        <v>1235</v>
      </c>
      <c r="L25" t="s">
        <v>1099</v>
      </c>
      <c r="M25" t="s">
        <v>1099</v>
      </c>
      <c r="N25" t="s">
        <v>1099</v>
      </c>
    </row>
    <row r="26" spans="1:14" ht="16" x14ac:dyDescent="0.2">
      <c r="A26" s="2" t="s">
        <v>1108</v>
      </c>
      <c r="B26" s="2" t="s">
        <v>1123</v>
      </c>
      <c r="C26" t="s">
        <v>1124</v>
      </c>
      <c r="D26" s="2" t="s">
        <v>21</v>
      </c>
      <c r="E26" s="2" t="s">
        <v>21</v>
      </c>
      <c r="F26" s="2" t="s">
        <v>1125</v>
      </c>
      <c r="G26" s="2" t="s">
        <v>21</v>
      </c>
      <c r="H26" s="2" t="s">
        <v>21</v>
      </c>
      <c r="I26" s="2" t="s">
        <v>1108</v>
      </c>
      <c r="J26" s="2" t="s">
        <v>21</v>
      </c>
      <c r="K26" t="s">
        <v>1233</v>
      </c>
      <c r="L26" t="s">
        <v>1108</v>
      </c>
      <c r="M26" t="s">
        <v>1108</v>
      </c>
      <c r="N26" t="s">
        <v>1108</v>
      </c>
    </row>
    <row r="27" spans="1:14" ht="16" x14ac:dyDescent="0.2">
      <c r="A27" s="2" t="s">
        <v>1412</v>
      </c>
      <c r="B27" t="s">
        <v>1132</v>
      </c>
      <c r="C27" t="s">
        <v>17</v>
      </c>
      <c r="D27" s="2" t="s">
        <v>18</v>
      </c>
      <c r="E27" s="2" t="s">
        <v>21</v>
      </c>
      <c r="F27" s="2" t="s">
        <v>21</v>
      </c>
      <c r="G27" s="2" t="s">
        <v>21</v>
      </c>
      <c r="H27" s="2" t="s">
        <v>21</v>
      </c>
      <c r="I27" s="2" t="s">
        <v>1412</v>
      </c>
      <c r="J27" s="2" t="s">
        <v>21</v>
      </c>
      <c r="K27" t="s">
        <v>1233</v>
      </c>
      <c r="L27" t="s">
        <v>18</v>
      </c>
      <c r="M27" t="s">
        <v>18</v>
      </c>
      <c r="N27" t="s">
        <v>18</v>
      </c>
    </row>
    <row r="28" spans="1:14" ht="16" x14ac:dyDescent="0.2">
      <c r="A28" s="2" t="s">
        <v>1177</v>
      </c>
      <c r="B28" t="s">
        <v>1132</v>
      </c>
      <c r="C28" t="s">
        <v>17</v>
      </c>
      <c r="D28" t="s">
        <v>18</v>
      </c>
      <c r="E28" s="2" t="s">
        <v>21</v>
      </c>
      <c r="F28" t="s">
        <v>1177</v>
      </c>
      <c r="G28" s="2" t="s">
        <v>21</v>
      </c>
      <c r="H28" t="s">
        <v>21</v>
      </c>
      <c r="I28" t="s">
        <v>21</v>
      </c>
      <c r="J28" t="s">
        <v>21</v>
      </c>
      <c r="K28" t="s">
        <v>1233</v>
      </c>
      <c r="L28" t="s">
        <v>18</v>
      </c>
      <c r="M28" t="s">
        <v>18</v>
      </c>
      <c r="N28" t="s">
        <v>18</v>
      </c>
    </row>
    <row r="29" spans="1:14" ht="16" x14ac:dyDescent="0.2">
      <c r="A29" t="s">
        <v>1507</v>
      </c>
      <c r="B29" t="s">
        <v>1099</v>
      </c>
      <c r="C29" t="s">
        <v>1448</v>
      </c>
      <c r="D29" t="s">
        <v>21</v>
      </c>
      <c r="E29" t="s">
        <v>21</v>
      </c>
      <c r="F29" t="s">
        <v>1524</v>
      </c>
      <c r="G29" s="2" t="s">
        <v>21</v>
      </c>
      <c r="H29" s="2" t="s">
        <v>21</v>
      </c>
      <c r="I29" t="s">
        <v>1529</v>
      </c>
      <c r="J29" t="s">
        <v>1507</v>
      </c>
      <c r="K29" t="s">
        <v>1235</v>
      </c>
      <c r="L29" t="s">
        <v>1099</v>
      </c>
      <c r="M29" t="s">
        <v>1099</v>
      </c>
      <c r="N29" t="s">
        <v>1099</v>
      </c>
    </row>
    <row r="30" spans="1:14" ht="16" x14ac:dyDescent="0.2">
      <c r="A30" t="s">
        <v>1417</v>
      </c>
      <c r="B30" t="s">
        <v>1132</v>
      </c>
      <c r="C30" t="s">
        <v>1121</v>
      </c>
      <c r="D30" s="2" t="s">
        <v>21</v>
      </c>
      <c r="E30" s="2" t="s">
        <v>21</v>
      </c>
      <c r="F30" t="s">
        <v>1133</v>
      </c>
      <c r="G30" s="2" t="s">
        <v>21</v>
      </c>
      <c r="H30" s="2" t="s">
        <v>21</v>
      </c>
      <c r="I30" s="2" t="s">
        <v>1417</v>
      </c>
      <c r="J30" s="2" t="s">
        <v>21</v>
      </c>
      <c r="K30" t="s">
        <v>1234</v>
      </c>
      <c r="L30" t="s">
        <v>1117</v>
      </c>
      <c r="M30" t="s">
        <v>1133</v>
      </c>
      <c r="N30" t="s">
        <v>1133</v>
      </c>
    </row>
    <row r="31" spans="1:14" ht="16" x14ac:dyDescent="0.2">
      <c r="A31" t="s">
        <v>1602</v>
      </c>
      <c r="B31" t="s">
        <v>1132</v>
      </c>
      <c r="C31" t="s">
        <v>1127</v>
      </c>
      <c r="D31" t="s">
        <v>21</v>
      </c>
      <c r="E31" t="s">
        <v>21</v>
      </c>
      <c r="F31" t="s">
        <v>1602</v>
      </c>
      <c r="G31" s="2" t="s">
        <v>21</v>
      </c>
      <c r="H31" s="2" t="s">
        <v>21</v>
      </c>
      <c r="I31" t="s">
        <v>21</v>
      </c>
      <c r="J31" t="s">
        <v>21</v>
      </c>
      <c r="K31" t="s">
        <v>1234</v>
      </c>
      <c r="M31" t="s">
        <v>1602</v>
      </c>
      <c r="N31" t="s">
        <v>1602</v>
      </c>
    </row>
    <row r="32" spans="1:14" ht="16" x14ac:dyDescent="0.2">
      <c r="A32" t="s">
        <v>1508</v>
      </c>
      <c r="B32" t="s">
        <v>1099</v>
      </c>
      <c r="C32" t="s">
        <v>1445</v>
      </c>
      <c r="D32" t="s">
        <v>21</v>
      </c>
      <c r="E32" t="s">
        <v>21</v>
      </c>
      <c r="F32" t="s">
        <v>1526</v>
      </c>
      <c r="G32" s="2" t="s">
        <v>21</v>
      </c>
      <c r="H32" s="2" t="s">
        <v>21</v>
      </c>
      <c r="I32" t="s">
        <v>1440</v>
      </c>
      <c r="J32" t="s">
        <v>1508</v>
      </c>
      <c r="K32" t="s">
        <v>1235</v>
      </c>
      <c r="L32" t="s">
        <v>1099</v>
      </c>
      <c r="M32" t="s">
        <v>1099</v>
      </c>
      <c r="N32" t="s">
        <v>1099</v>
      </c>
    </row>
    <row r="33" spans="1:14" ht="16" x14ac:dyDescent="0.2">
      <c r="A33" s="2" t="s">
        <v>1414</v>
      </c>
      <c r="B33" t="s">
        <v>1132</v>
      </c>
      <c r="C33" t="s">
        <v>17</v>
      </c>
      <c r="D33" s="2" t="s">
        <v>18</v>
      </c>
      <c r="E33" s="2" t="s">
        <v>21</v>
      </c>
      <c r="F33" s="2" t="s">
        <v>1179</v>
      </c>
      <c r="G33" s="2" t="s">
        <v>21</v>
      </c>
      <c r="H33" s="2" t="s">
        <v>21</v>
      </c>
      <c r="I33" s="2" t="s">
        <v>1414</v>
      </c>
      <c r="J33" s="2" t="s">
        <v>21</v>
      </c>
      <c r="K33" t="s">
        <v>1233</v>
      </c>
      <c r="L33" t="s">
        <v>18</v>
      </c>
      <c r="M33" t="s">
        <v>18</v>
      </c>
      <c r="N33" t="s">
        <v>18</v>
      </c>
    </row>
    <row r="34" spans="1:14" ht="16" x14ac:dyDescent="0.2">
      <c r="A34" s="2" t="s">
        <v>1110</v>
      </c>
      <c r="B34" t="s">
        <v>1132</v>
      </c>
      <c r="C34" t="s">
        <v>1130</v>
      </c>
      <c r="D34" s="2" t="s">
        <v>21</v>
      </c>
      <c r="E34" s="2" t="s">
        <v>21</v>
      </c>
      <c r="F34" s="2" t="s">
        <v>1110</v>
      </c>
      <c r="G34" s="2" t="s">
        <v>21</v>
      </c>
      <c r="H34" s="2" t="s">
        <v>21</v>
      </c>
      <c r="I34" s="2" t="s">
        <v>21</v>
      </c>
      <c r="J34" s="2" t="s">
        <v>21</v>
      </c>
      <c r="K34" t="s">
        <v>1234</v>
      </c>
      <c r="L34" t="s">
        <v>1694</v>
      </c>
      <c r="M34" t="s">
        <v>1110</v>
      </c>
      <c r="N34" t="s">
        <v>1110</v>
      </c>
    </row>
    <row r="35" spans="1:14" ht="16" x14ac:dyDescent="0.2">
      <c r="A35" s="2" t="s">
        <v>1109</v>
      </c>
      <c r="B35" t="s">
        <v>1132</v>
      </c>
      <c r="C35" t="s">
        <v>1127</v>
      </c>
      <c r="D35" s="2" t="s">
        <v>21</v>
      </c>
      <c r="E35" s="2" t="s">
        <v>21</v>
      </c>
      <c r="F35" s="2" t="s">
        <v>1128</v>
      </c>
      <c r="G35" s="2" t="s">
        <v>21</v>
      </c>
      <c r="H35" s="2" t="s">
        <v>1109</v>
      </c>
      <c r="I35" s="2" t="s">
        <v>21</v>
      </c>
      <c r="J35" s="2" t="s">
        <v>21</v>
      </c>
      <c r="K35" t="s">
        <v>1233</v>
      </c>
      <c r="L35" t="s">
        <v>1109</v>
      </c>
      <c r="M35" t="s">
        <v>1128</v>
      </c>
      <c r="N35" t="s">
        <v>1128</v>
      </c>
    </row>
    <row r="36" spans="1:14" ht="16" x14ac:dyDescent="0.2">
      <c r="A36" t="s">
        <v>1509</v>
      </c>
      <c r="B36" t="s">
        <v>1099</v>
      </c>
      <c r="C36" t="s">
        <v>1448</v>
      </c>
      <c r="D36" t="s">
        <v>21</v>
      </c>
      <c r="E36" t="s">
        <v>21</v>
      </c>
      <c r="F36" t="s">
        <v>1524</v>
      </c>
      <c r="G36" s="2" t="s">
        <v>21</v>
      </c>
      <c r="H36" s="2" t="s">
        <v>21</v>
      </c>
      <c r="I36" s="2" t="s">
        <v>21</v>
      </c>
      <c r="J36" t="s">
        <v>1509</v>
      </c>
      <c r="K36" t="s">
        <v>1235</v>
      </c>
      <c r="L36" t="s">
        <v>1099</v>
      </c>
      <c r="M36" t="s">
        <v>1099</v>
      </c>
      <c r="N36" t="s">
        <v>1099</v>
      </c>
    </row>
    <row r="37" spans="1:14" ht="16" x14ac:dyDescent="0.2">
      <c r="A37" s="2" t="s">
        <v>1186</v>
      </c>
      <c r="B37" t="s">
        <v>1123</v>
      </c>
      <c r="C37" t="s">
        <v>1124</v>
      </c>
      <c r="D37" s="2" t="s">
        <v>21</v>
      </c>
      <c r="E37" s="2" t="s">
        <v>21</v>
      </c>
      <c r="F37" s="2" t="s">
        <v>1187</v>
      </c>
      <c r="G37" s="2" t="s">
        <v>21</v>
      </c>
      <c r="H37" s="2" t="s">
        <v>21</v>
      </c>
      <c r="I37" s="2" t="s">
        <v>1186</v>
      </c>
      <c r="J37" s="2" t="s">
        <v>21</v>
      </c>
      <c r="K37" t="s">
        <v>1234</v>
      </c>
      <c r="M37" t="s">
        <v>1695</v>
      </c>
      <c r="N37" t="s">
        <v>1695</v>
      </c>
    </row>
    <row r="38" spans="1:14" ht="16" x14ac:dyDescent="0.2">
      <c r="A38" t="s">
        <v>1416</v>
      </c>
      <c r="B38" t="s">
        <v>1132</v>
      </c>
      <c r="C38" t="s">
        <v>1121</v>
      </c>
      <c r="D38" s="2" t="s">
        <v>21</v>
      </c>
      <c r="E38" s="2" t="s">
        <v>21</v>
      </c>
      <c r="F38" s="2" t="s">
        <v>1133</v>
      </c>
      <c r="G38" s="2" t="s">
        <v>21</v>
      </c>
      <c r="H38" s="2" t="s">
        <v>21</v>
      </c>
      <c r="I38" t="s">
        <v>1416</v>
      </c>
      <c r="J38" s="2" t="s">
        <v>21</v>
      </c>
      <c r="K38" t="s">
        <v>1234</v>
      </c>
      <c r="L38" t="s">
        <v>1117</v>
      </c>
      <c r="M38" t="s">
        <v>1133</v>
      </c>
      <c r="N38" t="s">
        <v>1133</v>
      </c>
    </row>
    <row r="39" spans="1:14" ht="16" x14ac:dyDescent="0.2">
      <c r="A39" s="2" t="s">
        <v>1156</v>
      </c>
      <c r="B39" t="s">
        <v>1132</v>
      </c>
      <c r="C39" t="s">
        <v>21</v>
      </c>
      <c r="D39" t="s">
        <v>21</v>
      </c>
      <c r="E39" t="s">
        <v>21</v>
      </c>
      <c r="F39" t="s">
        <v>21</v>
      </c>
      <c r="G39" s="2" t="s">
        <v>21</v>
      </c>
      <c r="H39" s="2" t="s">
        <v>21</v>
      </c>
      <c r="I39" t="s">
        <v>21</v>
      </c>
      <c r="J39" t="s">
        <v>21</v>
      </c>
      <c r="K39" t="s">
        <v>1234</v>
      </c>
      <c r="N39" t="s">
        <v>1702</v>
      </c>
    </row>
    <row r="40" spans="1:14" ht="16" x14ac:dyDescent="0.2">
      <c r="A40" s="2" t="s">
        <v>1115</v>
      </c>
      <c r="B40" s="2" t="s">
        <v>1123</v>
      </c>
      <c r="C40" t="s">
        <v>21</v>
      </c>
      <c r="D40" t="s">
        <v>21</v>
      </c>
      <c r="E40" t="s">
        <v>21</v>
      </c>
      <c r="F40" t="s">
        <v>21</v>
      </c>
      <c r="G40" s="2" t="s">
        <v>21</v>
      </c>
      <c r="H40" s="2" t="s">
        <v>21</v>
      </c>
      <c r="I40" t="s">
        <v>21</v>
      </c>
      <c r="J40" t="s">
        <v>21</v>
      </c>
      <c r="K40" t="s">
        <v>1234</v>
      </c>
      <c r="L40" t="s">
        <v>1696</v>
      </c>
      <c r="N40" t="s">
        <v>1115</v>
      </c>
    </row>
    <row r="41" spans="1:14" ht="16" x14ac:dyDescent="0.2">
      <c r="A41" s="2" t="s">
        <v>1168</v>
      </c>
      <c r="B41" t="s">
        <v>1132</v>
      </c>
      <c r="C41" t="s">
        <v>21</v>
      </c>
      <c r="D41" t="s">
        <v>21</v>
      </c>
      <c r="E41" t="s">
        <v>21</v>
      </c>
      <c r="F41" t="s">
        <v>21</v>
      </c>
      <c r="G41" s="2" t="s">
        <v>21</v>
      </c>
      <c r="H41" t="s">
        <v>21</v>
      </c>
      <c r="I41" t="s">
        <v>21</v>
      </c>
      <c r="J41" t="s">
        <v>21</v>
      </c>
      <c r="K41" t="s">
        <v>1233</v>
      </c>
    </row>
    <row r="42" spans="1:14" ht="16" x14ac:dyDescent="0.2">
      <c r="A42" s="2" t="s">
        <v>1154</v>
      </c>
      <c r="B42" s="2" t="s">
        <v>1132</v>
      </c>
      <c r="C42" t="s">
        <v>1121</v>
      </c>
      <c r="D42" s="2" t="s">
        <v>21</v>
      </c>
      <c r="E42" s="2" t="s">
        <v>1155</v>
      </c>
      <c r="F42" s="2" t="s">
        <v>1154</v>
      </c>
      <c r="G42" s="2" t="s">
        <v>21</v>
      </c>
      <c r="H42" t="s">
        <v>21</v>
      </c>
      <c r="I42" t="s">
        <v>21</v>
      </c>
      <c r="J42" t="s">
        <v>21</v>
      </c>
      <c r="K42" t="s">
        <v>1233</v>
      </c>
      <c r="M42" t="s">
        <v>1154</v>
      </c>
      <c r="N42" t="s">
        <v>1154</v>
      </c>
    </row>
    <row r="43" spans="1:14" ht="16" x14ac:dyDescent="0.2">
      <c r="A43" s="2" t="s">
        <v>1164</v>
      </c>
      <c r="B43" t="s">
        <v>1132</v>
      </c>
      <c r="C43" t="s">
        <v>21</v>
      </c>
      <c r="D43" t="s">
        <v>21</v>
      </c>
      <c r="E43" t="s">
        <v>21</v>
      </c>
      <c r="F43" t="s">
        <v>21</v>
      </c>
      <c r="G43" s="2" t="s">
        <v>21</v>
      </c>
      <c r="H43" t="s">
        <v>21</v>
      </c>
      <c r="I43" t="s">
        <v>21</v>
      </c>
      <c r="J43" t="s">
        <v>21</v>
      </c>
      <c r="K43" t="s">
        <v>1233</v>
      </c>
      <c r="N43" t="s">
        <v>1164</v>
      </c>
    </row>
    <row r="44" spans="1:14" ht="16" x14ac:dyDescent="0.2">
      <c r="A44" t="s">
        <v>1510</v>
      </c>
      <c r="B44" t="s">
        <v>1099</v>
      </c>
      <c r="C44" t="s">
        <v>1448</v>
      </c>
      <c r="D44" t="s">
        <v>21</v>
      </c>
      <c r="E44" t="s">
        <v>21</v>
      </c>
      <c r="F44" t="s">
        <v>1524</v>
      </c>
      <c r="G44" s="2" t="s">
        <v>21</v>
      </c>
      <c r="H44" s="2" t="s">
        <v>21</v>
      </c>
      <c r="I44" s="2" t="s">
        <v>21</v>
      </c>
      <c r="J44" t="s">
        <v>1510</v>
      </c>
      <c r="K44" t="s">
        <v>1235</v>
      </c>
      <c r="L44" t="s">
        <v>1099</v>
      </c>
      <c r="M44" t="s">
        <v>1099</v>
      </c>
      <c r="N44" t="s">
        <v>1099</v>
      </c>
    </row>
    <row r="45" spans="1:14" ht="16" x14ac:dyDescent="0.2">
      <c r="A45" t="s">
        <v>1511</v>
      </c>
      <c r="B45" t="s">
        <v>1099</v>
      </c>
      <c r="C45" t="s">
        <v>1445</v>
      </c>
      <c r="D45" t="s">
        <v>21</v>
      </c>
      <c r="E45" t="s">
        <v>21</v>
      </c>
      <c r="F45" t="s">
        <v>1530</v>
      </c>
      <c r="G45" s="2" t="s">
        <v>21</v>
      </c>
      <c r="H45" s="2" t="s">
        <v>21</v>
      </c>
      <c r="I45" s="2" t="s">
        <v>21</v>
      </c>
      <c r="J45" t="s">
        <v>1511</v>
      </c>
      <c r="K45" t="s">
        <v>1235</v>
      </c>
      <c r="L45" t="s">
        <v>1099</v>
      </c>
      <c r="M45" t="s">
        <v>1099</v>
      </c>
      <c r="N45" t="s">
        <v>1099</v>
      </c>
    </row>
    <row r="46" spans="1:14" ht="16" x14ac:dyDescent="0.2">
      <c r="A46" s="2" t="s">
        <v>1118</v>
      </c>
      <c r="B46" s="2" t="s">
        <v>1118</v>
      </c>
      <c r="C46" t="s">
        <v>21</v>
      </c>
      <c r="D46" t="s">
        <v>21</v>
      </c>
      <c r="E46" s="2" t="s">
        <v>21</v>
      </c>
      <c r="F46" t="s">
        <v>21</v>
      </c>
      <c r="G46" s="2" t="s">
        <v>21</v>
      </c>
      <c r="H46" t="s">
        <v>21</v>
      </c>
      <c r="I46" t="s">
        <v>21</v>
      </c>
      <c r="J46" t="s">
        <v>21</v>
      </c>
      <c r="K46" t="s">
        <v>1236</v>
      </c>
      <c r="L46" t="s">
        <v>1118</v>
      </c>
    </row>
    <row r="47" spans="1:14" ht="16" x14ac:dyDescent="0.2">
      <c r="A47" t="s">
        <v>1512</v>
      </c>
      <c r="B47" t="s">
        <v>1099</v>
      </c>
      <c r="C47" t="s">
        <v>1445</v>
      </c>
      <c r="D47" t="s">
        <v>21</v>
      </c>
      <c r="E47" t="s">
        <v>21</v>
      </c>
      <c r="F47" t="s">
        <v>1531</v>
      </c>
      <c r="G47" s="2" t="s">
        <v>21</v>
      </c>
      <c r="H47" s="2" t="s">
        <v>21</v>
      </c>
      <c r="I47" t="s">
        <v>1532</v>
      </c>
      <c r="J47" t="s">
        <v>1512</v>
      </c>
      <c r="K47" t="s">
        <v>1235</v>
      </c>
      <c r="L47" t="s">
        <v>1099</v>
      </c>
      <c r="M47" t="s">
        <v>1099</v>
      </c>
      <c r="N47" t="s">
        <v>1099</v>
      </c>
    </row>
    <row r="48" spans="1:14" ht="16" x14ac:dyDescent="0.2">
      <c r="A48" s="2" t="s">
        <v>1178</v>
      </c>
      <c r="B48" t="s">
        <v>1132</v>
      </c>
      <c r="C48" t="s">
        <v>17</v>
      </c>
      <c r="D48" t="s">
        <v>18</v>
      </c>
      <c r="E48" s="2" t="s">
        <v>21</v>
      </c>
      <c r="F48" t="s">
        <v>1178</v>
      </c>
      <c r="G48" s="2" t="s">
        <v>21</v>
      </c>
      <c r="H48" s="2" t="s">
        <v>21</v>
      </c>
      <c r="I48" t="s">
        <v>1181</v>
      </c>
      <c r="J48" t="s">
        <v>21</v>
      </c>
      <c r="K48" t="s">
        <v>1233</v>
      </c>
      <c r="L48" t="s">
        <v>18</v>
      </c>
      <c r="M48" t="s">
        <v>18</v>
      </c>
      <c r="N48" t="s">
        <v>18</v>
      </c>
    </row>
    <row r="49" spans="1:14" ht="16" x14ac:dyDescent="0.2">
      <c r="A49" s="2" t="s">
        <v>1099</v>
      </c>
      <c r="B49" s="2" t="s">
        <v>1099</v>
      </c>
      <c r="C49" t="s">
        <v>21</v>
      </c>
      <c r="D49" t="s">
        <v>21</v>
      </c>
      <c r="E49" s="2" t="s">
        <v>21</v>
      </c>
      <c r="F49" t="s">
        <v>21</v>
      </c>
      <c r="G49" s="2" t="s">
        <v>21</v>
      </c>
      <c r="H49" t="s">
        <v>21</v>
      </c>
      <c r="I49" t="s">
        <v>21</v>
      </c>
      <c r="J49" t="s">
        <v>21</v>
      </c>
      <c r="K49" t="s">
        <v>1235</v>
      </c>
      <c r="L49" t="s">
        <v>1099</v>
      </c>
      <c r="M49" t="s">
        <v>1099</v>
      </c>
      <c r="N49" t="s">
        <v>1099</v>
      </c>
    </row>
    <row r="50" spans="1:14" ht="16" x14ac:dyDescent="0.2">
      <c r="A50" t="s">
        <v>1383</v>
      </c>
      <c r="B50" t="s">
        <v>1132</v>
      </c>
      <c r="C50" t="s">
        <v>21</v>
      </c>
      <c r="D50" t="s">
        <v>21</v>
      </c>
      <c r="E50" t="s">
        <v>21</v>
      </c>
      <c r="F50" t="s">
        <v>21</v>
      </c>
      <c r="G50" s="2" t="s">
        <v>21</v>
      </c>
      <c r="H50" s="2" t="s">
        <v>21</v>
      </c>
      <c r="I50" t="s">
        <v>1383</v>
      </c>
      <c r="J50" s="2" t="s">
        <v>21</v>
      </c>
      <c r="K50" t="s">
        <v>1234</v>
      </c>
      <c r="N50" t="s">
        <v>1383</v>
      </c>
    </row>
    <row r="51" spans="1:14" ht="16" x14ac:dyDescent="0.2">
      <c r="A51" t="s">
        <v>1671</v>
      </c>
      <c r="B51" t="s">
        <v>1132</v>
      </c>
      <c r="C51" t="s">
        <v>1130</v>
      </c>
      <c r="D51" t="s">
        <v>21</v>
      </c>
      <c r="E51" t="s">
        <v>1672</v>
      </c>
      <c r="F51" t="s">
        <v>1110</v>
      </c>
      <c r="G51" s="2" t="s">
        <v>1671</v>
      </c>
      <c r="H51" s="2" t="s">
        <v>21</v>
      </c>
      <c r="I51" s="3" t="s">
        <v>21</v>
      </c>
      <c r="J51" s="3" t="s">
        <v>21</v>
      </c>
      <c r="K51" t="s">
        <v>1234</v>
      </c>
      <c r="L51" t="s">
        <v>1694</v>
      </c>
      <c r="M51" t="s">
        <v>1110</v>
      </c>
      <c r="N51" t="s">
        <v>1110</v>
      </c>
    </row>
    <row r="52" spans="1:14" ht="16" x14ac:dyDescent="0.2">
      <c r="A52" s="2" t="s">
        <v>1111</v>
      </c>
      <c r="B52" t="s">
        <v>1132</v>
      </c>
      <c r="C52" s="2" t="s">
        <v>1121</v>
      </c>
      <c r="D52" s="2" t="s">
        <v>21</v>
      </c>
      <c r="E52" s="2" t="s">
        <v>21</v>
      </c>
      <c r="F52" s="2" t="s">
        <v>1111</v>
      </c>
      <c r="G52" s="2" t="s">
        <v>21</v>
      </c>
      <c r="H52" s="2" t="s">
        <v>21</v>
      </c>
      <c r="I52" s="2" t="s">
        <v>21</v>
      </c>
      <c r="J52" s="2" t="s">
        <v>21</v>
      </c>
      <c r="K52" t="s">
        <v>1234</v>
      </c>
      <c r="L52" t="s">
        <v>1111</v>
      </c>
      <c r="M52" t="s">
        <v>1111</v>
      </c>
      <c r="N52" t="s">
        <v>1111</v>
      </c>
    </row>
    <row r="53" spans="1:14" ht="16" x14ac:dyDescent="0.2">
      <c r="A53" s="2" t="s">
        <v>1150</v>
      </c>
      <c r="B53" t="s">
        <v>1132</v>
      </c>
      <c r="C53" s="2" t="s">
        <v>1121</v>
      </c>
      <c r="D53" s="2" t="s">
        <v>1104</v>
      </c>
      <c r="E53" s="2" t="s">
        <v>1122</v>
      </c>
      <c r="F53" s="2" t="s">
        <v>1150</v>
      </c>
      <c r="G53" s="2" t="s">
        <v>21</v>
      </c>
      <c r="H53" t="s">
        <v>21</v>
      </c>
      <c r="I53" t="s">
        <v>21</v>
      </c>
      <c r="J53" t="s">
        <v>21</v>
      </c>
      <c r="K53" t="s">
        <v>1233</v>
      </c>
      <c r="L53" t="s">
        <v>1104</v>
      </c>
      <c r="M53" t="s">
        <v>1150</v>
      </c>
      <c r="N53" t="s">
        <v>1150</v>
      </c>
    </row>
    <row r="54" spans="1:14" ht="16" x14ac:dyDescent="0.2">
      <c r="A54" t="s">
        <v>1441</v>
      </c>
      <c r="B54" t="s">
        <v>1099</v>
      </c>
      <c r="C54" t="s">
        <v>1445</v>
      </c>
      <c r="D54" s="2" t="s">
        <v>21</v>
      </c>
      <c r="E54" s="2" t="s">
        <v>21</v>
      </c>
      <c r="F54" t="s">
        <v>1447</v>
      </c>
      <c r="G54" s="2" t="s">
        <v>21</v>
      </c>
      <c r="H54" s="2" t="s">
        <v>21</v>
      </c>
      <c r="I54" t="s">
        <v>1441</v>
      </c>
      <c r="J54" s="2" t="s">
        <v>21</v>
      </c>
      <c r="K54" t="s">
        <v>1235</v>
      </c>
      <c r="L54" t="s">
        <v>1099</v>
      </c>
      <c r="M54" t="s">
        <v>1099</v>
      </c>
      <c r="N54" t="s">
        <v>1099</v>
      </c>
    </row>
    <row r="55" spans="1:14" ht="16" x14ac:dyDescent="0.2">
      <c r="A55" t="s">
        <v>1513</v>
      </c>
      <c r="B55" t="s">
        <v>1099</v>
      </c>
      <c r="C55" t="s">
        <v>1441</v>
      </c>
      <c r="D55" t="s">
        <v>21</v>
      </c>
      <c r="E55" t="s">
        <v>21</v>
      </c>
      <c r="F55" t="s">
        <v>21</v>
      </c>
      <c r="G55" s="2" t="s">
        <v>21</v>
      </c>
      <c r="H55" t="s">
        <v>21</v>
      </c>
      <c r="I55" t="s">
        <v>21</v>
      </c>
      <c r="J55" t="s">
        <v>1513</v>
      </c>
      <c r="K55" t="s">
        <v>1235</v>
      </c>
      <c r="L55" t="s">
        <v>1099</v>
      </c>
      <c r="M55" t="s">
        <v>1099</v>
      </c>
      <c r="N55" t="s">
        <v>1099</v>
      </c>
    </row>
    <row r="56" spans="1:14" ht="16" x14ac:dyDescent="0.2">
      <c r="A56" s="2" t="s">
        <v>1179</v>
      </c>
      <c r="B56" t="s">
        <v>1132</v>
      </c>
      <c r="C56" t="s">
        <v>17</v>
      </c>
      <c r="D56" t="s">
        <v>18</v>
      </c>
      <c r="E56" s="2" t="s">
        <v>21</v>
      </c>
      <c r="F56" t="s">
        <v>1179</v>
      </c>
      <c r="G56" s="2" t="s">
        <v>21</v>
      </c>
      <c r="H56" t="s">
        <v>21</v>
      </c>
      <c r="I56" t="s">
        <v>21</v>
      </c>
      <c r="J56" t="s">
        <v>21</v>
      </c>
      <c r="K56" t="s">
        <v>1233</v>
      </c>
      <c r="L56" t="s">
        <v>18</v>
      </c>
      <c r="M56" t="s">
        <v>18</v>
      </c>
      <c r="N56" t="s">
        <v>18</v>
      </c>
    </row>
    <row r="57" spans="1:14" ht="16" x14ac:dyDescent="0.2">
      <c r="A57" t="s">
        <v>1514</v>
      </c>
      <c r="B57" t="s">
        <v>1099</v>
      </c>
      <c r="C57" t="s">
        <v>1448</v>
      </c>
      <c r="D57" t="s">
        <v>21</v>
      </c>
      <c r="E57" t="s">
        <v>21</v>
      </c>
      <c r="F57" t="s">
        <v>1534</v>
      </c>
      <c r="G57" s="2" t="s">
        <v>21</v>
      </c>
      <c r="H57" s="2" t="s">
        <v>21</v>
      </c>
      <c r="I57" t="s">
        <v>1533</v>
      </c>
      <c r="J57" t="s">
        <v>1514</v>
      </c>
      <c r="K57" t="s">
        <v>1235</v>
      </c>
      <c r="L57" t="s">
        <v>1099</v>
      </c>
      <c r="M57" t="s">
        <v>1099</v>
      </c>
      <c r="N57" t="s">
        <v>1099</v>
      </c>
    </row>
    <row r="58" spans="1:14" ht="16" x14ac:dyDescent="0.2">
      <c r="A58" s="2" t="s">
        <v>1175</v>
      </c>
      <c r="B58" t="s">
        <v>1132</v>
      </c>
      <c r="C58" t="s">
        <v>1121</v>
      </c>
      <c r="D58" s="2" t="s">
        <v>21</v>
      </c>
      <c r="E58" s="2" t="s">
        <v>21</v>
      </c>
      <c r="F58" s="2" t="s">
        <v>1176</v>
      </c>
      <c r="G58" s="2" t="s">
        <v>21</v>
      </c>
      <c r="H58" s="2" t="s">
        <v>1175</v>
      </c>
      <c r="I58" t="s">
        <v>21</v>
      </c>
      <c r="J58" t="s">
        <v>21</v>
      </c>
      <c r="K58" t="s">
        <v>1233</v>
      </c>
      <c r="M58" t="s">
        <v>1175</v>
      </c>
      <c r="N58" t="s">
        <v>1175</v>
      </c>
    </row>
    <row r="59" spans="1:14" ht="16" x14ac:dyDescent="0.2">
      <c r="A59" s="2" t="s">
        <v>1101</v>
      </c>
      <c r="B59" s="2" t="s">
        <v>21</v>
      </c>
      <c r="C59" s="2" t="s">
        <v>21</v>
      </c>
      <c r="D59" s="2" t="s">
        <v>21</v>
      </c>
      <c r="E59" s="2" t="s">
        <v>21</v>
      </c>
      <c r="F59" s="2" t="s">
        <v>21</v>
      </c>
      <c r="G59" s="2" t="s">
        <v>21</v>
      </c>
      <c r="H59" s="2" t="s">
        <v>21</v>
      </c>
      <c r="I59" s="2" t="s">
        <v>21</v>
      </c>
      <c r="J59" s="2" t="s">
        <v>21</v>
      </c>
      <c r="K59" t="s">
        <v>1235</v>
      </c>
      <c r="M59" t="s">
        <v>1101</v>
      </c>
      <c r="N59" t="s">
        <v>1698</v>
      </c>
    </row>
    <row r="60" spans="1:14" ht="16" x14ac:dyDescent="0.2">
      <c r="A60" s="2" t="s">
        <v>1100</v>
      </c>
      <c r="B60" s="2" t="s">
        <v>21</v>
      </c>
      <c r="C60" s="2" t="s">
        <v>21</v>
      </c>
      <c r="D60" s="2" t="s">
        <v>21</v>
      </c>
      <c r="E60" s="2" t="s">
        <v>21</v>
      </c>
      <c r="F60" s="2" t="s">
        <v>21</v>
      </c>
      <c r="G60" s="2" t="s">
        <v>21</v>
      </c>
      <c r="H60" s="2" t="s">
        <v>21</v>
      </c>
      <c r="I60" s="2" t="s">
        <v>21</v>
      </c>
      <c r="J60" s="2" t="s">
        <v>21</v>
      </c>
      <c r="K60" t="s">
        <v>1235</v>
      </c>
      <c r="L60" t="s">
        <v>1100</v>
      </c>
      <c r="N60" t="s">
        <v>1698</v>
      </c>
    </row>
    <row r="61" spans="1:14" ht="16" x14ac:dyDescent="0.2">
      <c r="A61" s="2" t="s">
        <v>1105</v>
      </c>
      <c r="B61" t="s">
        <v>1132</v>
      </c>
      <c r="C61" t="s">
        <v>17</v>
      </c>
      <c r="D61" s="2" t="s">
        <v>1105</v>
      </c>
      <c r="E61" s="2" t="s">
        <v>21</v>
      </c>
      <c r="F61" s="2" t="s">
        <v>21</v>
      </c>
      <c r="G61" s="2" t="s">
        <v>21</v>
      </c>
      <c r="H61" s="2" t="s">
        <v>21</v>
      </c>
      <c r="I61" s="2" t="s">
        <v>21</v>
      </c>
      <c r="J61" s="2" t="s">
        <v>21</v>
      </c>
      <c r="K61" t="s">
        <v>1233</v>
      </c>
      <c r="L61" t="s">
        <v>1105</v>
      </c>
      <c r="M61" t="s">
        <v>1105</v>
      </c>
      <c r="N61" t="s">
        <v>1105</v>
      </c>
    </row>
    <row r="62" spans="1:14" ht="16" x14ac:dyDescent="0.2">
      <c r="A62" s="2" t="s">
        <v>1126</v>
      </c>
      <c r="B62" t="s">
        <v>1132</v>
      </c>
      <c r="C62" s="2" t="s">
        <v>1121</v>
      </c>
      <c r="D62" s="2" t="s">
        <v>21</v>
      </c>
      <c r="E62" s="2" t="s">
        <v>21</v>
      </c>
      <c r="F62" s="3" t="s">
        <v>1126</v>
      </c>
      <c r="G62" s="2" t="s">
        <v>21</v>
      </c>
      <c r="H62" s="2" t="s">
        <v>21</v>
      </c>
      <c r="I62" s="2" t="s">
        <v>21</v>
      </c>
      <c r="J62" s="2" t="s">
        <v>21</v>
      </c>
      <c r="K62" t="s">
        <v>1233</v>
      </c>
      <c r="M62" t="s">
        <v>1126</v>
      </c>
      <c r="N62" t="s">
        <v>1126</v>
      </c>
    </row>
    <row r="63" spans="1:14" ht="16" x14ac:dyDescent="0.2">
      <c r="A63" s="2" t="s">
        <v>1395</v>
      </c>
      <c r="B63" t="s">
        <v>1132</v>
      </c>
      <c r="C63" t="s">
        <v>1127</v>
      </c>
      <c r="D63" s="2" t="s">
        <v>21</v>
      </c>
      <c r="E63" s="2" t="s">
        <v>21</v>
      </c>
      <c r="F63" t="s">
        <v>1395</v>
      </c>
      <c r="G63" s="2" t="s">
        <v>21</v>
      </c>
      <c r="H63" s="2" t="s">
        <v>21</v>
      </c>
      <c r="I63" s="2" t="s">
        <v>21</v>
      </c>
      <c r="J63" s="2" t="s">
        <v>21</v>
      </c>
      <c r="K63" t="s">
        <v>1234</v>
      </c>
      <c r="M63" t="s">
        <v>1395</v>
      </c>
      <c r="N63" t="s">
        <v>1395</v>
      </c>
    </row>
    <row r="64" spans="1:14" ht="16" x14ac:dyDescent="0.2">
      <c r="A64" t="s">
        <v>1520</v>
      </c>
      <c r="B64" t="s">
        <v>1099</v>
      </c>
      <c r="C64" t="s">
        <v>1448</v>
      </c>
      <c r="D64" t="s">
        <v>21</v>
      </c>
      <c r="E64" t="s">
        <v>21</v>
      </c>
      <c r="F64" t="s">
        <v>1449</v>
      </c>
      <c r="G64" s="2" t="s">
        <v>21</v>
      </c>
      <c r="H64" s="2" t="s">
        <v>21</v>
      </c>
      <c r="I64" t="s">
        <v>1535</v>
      </c>
      <c r="J64" t="s">
        <v>1520</v>
      </c>
      <c r="K64" t="s">
        <v>1235</v>
      </c>
      <c r="L64" t="s">
        <v>1099</v>
      </c>
      <c r="M64" t="s">
        <v>1099</v>
      </c>
      <c r="N64" t="s">
        <v>1099</v>
      </c>
    </row>
    <row r="65" spans="1:14" ht="16" x14ac:dyDescent="0.2">
      <c r="A65" t="s">
        <v>1442</v>
      </c>
      <c r="B65" t="s">
        <v>1099</v>
      </c>
      <c r="C65" t="s">
        <v>1448</v>
      </c>
      <c r="D65" s="2" t="s">
        <v>21</v>
      </c>
      <c r="E65" s="2" t="s">
        <v>21</v>
      </c>
      <c r="F65" t="s">
        <v>1449</v>
      </c>
      <c r="G65" s="2" t="s">
        <v>21</v>
      </c>
      <c r="H65" s="2" t="s">
        <v>21</v>
      </c>
      <c r="I65" t="s">
        <v>1442</v>
      </c>
      <c r="J65" s="2" t="s">
        <v>21</v>
      </c>
      <c r="K65" t="s">
        <v>1235</v>
      </c>
      <c r="L65" t="s">
        <v>1099</v>
      </c>
      <c r="M65" t="s">
        <v>1099</v>
      </c>
      <c r="N65" t="s">
        <v>1099</v>
      </c>
    </row>
    <row r="66" spans="1:14" ht="16" x14ac:dyDescent="0.2">
      <c r="A66" s="2" t="s">
        <v>1103</v>
      </c>
      <c r="B66" s="2" t="s">
        <v>1103</v>
      </c>
      <c r="C66" s="2" t="s">
        <v>21</v>
      </c>
      <c r="D66" s="2" t="s">
        <v>21</v>
      </c>
      <c r="E66" s="2" t="s">
        <v>21</v>
      </c>
      <c r="F66" s="2" t="s">
        <v>21</v>
      </c>
      <c r="G66" s="2" t="s">
        <v>21</v>
      </c>
      <c r="H66" s="2" t="s">
        <v>21</v>
      </c>
      <c r="I66" s="2" t="s">
        <v>21</v>
      </c>
      <c r="J66" s="2" t="s">
        <v>21</v>
      </c>
      <c r="K66" t="s">
        <v>1235</v>
      </c>
      <c r="L66" t="s">
        <v>1103</v>
      </c>
      <c r="M66" t="s">
        <v>1103</v>
      </c>
      <c r="N66" t="s">
        <v>1103</v>
      </c>
    </row>
    <row r="67" spans="1:14" ht="16" x14ac:dyDescent="0.2">
      <c r="A67" t="s">
        <v>1385</v>
      </c>
      <c r="B67" t="s">
        <v>1132</v>
      </c>
      <c r="C67" t="s">
        <v>21</v>
      </c>
      <c r="D67" t="s">
        <v>21</v>
      </c>
      <c r="E67" t="s">
        <v>21</v>
      </c>
      <c r="F67" t="s">
        <v>21</v>
      </c>
      <c r="G67" s="2" t="s">
        <v>21</v>
      </c>
      <c r="H67" s="2" t="s">
        <v>21</v>
      </c>
      <c r="I67" t="s">
        <v>1385</v>
      </c>
      <c r="J67" s="2" t="s">
        <v>21</v>
      </c>
      <c r="K67" t="s">
        <v>1234</v>
      </c>
      <c r="N67" t="s">
        <v>1385</v>
      </c>
    </row>
    <row r="68" spans="1:14" ht="16" x14ac:dyDescent="0.2">
      <c r="A68" t="s">
        <v>1384</v>
      </c>
      <c r="B68" t="s">
        <v>1132</v>
      </c>
      <c r="C68" t="s">
        <v>21</v>
      </c>
      <c r="D68" t="s">
        <v>21</v>
      </c>
      <c r="E68" t="s">
        <v>21</v>
      </c>
      <c r="F68" t="s">
        <v>21</v>
      </c>
      <c r="G68" s="2" t="s">
        <v>21</v>
      </c>
      <c r="H68" s="2" t="s">
        <v>21</v>
      </c>
      <c r="I68" t="s">
        <v>1384</v>
      </c>
      <c r="J68" s="2" t="s">
        <v>21</v>
      </c>
      <c r="K68" t="s">
        <v>1234</v>
      </c>
      <c r="N68" t="s">
        <v>1384</v>
      </c>
    </row>
    <row r="69" spans="1:14" ht="16" x14ac:dyDescent="0.2">
      <c r="A69" t="s">
        <v>1515</v>
      </c>
      <c r="B69" t="s">
        <v>1099</v>
      </c>
      <c r="C69" t="s">
        <v>1448</v>
      </c>
      <c r="D69" t="s">
        <v>21</v>
      </c>
      <c r="E69" t="s">
        <v>21</v>
      </c>
      <c r="F69" t="s">
        <v>1449</v>
      </c>
      <c r="G69" s="2" t="s">
        <v>21</v>
      </c>
      <c r="H69" s="2" t="s">
        <v>21</v>
      </c>
      <c r="I69" t="s">
        <v>1442</v>
      </c>
      <c r="J69" t="s">
        <v>1515</v>
      </c>
      <c r="K69" t="s">
        <v>1235</v>
      </c>
      <c r="L69" t="s">
        <v>1099</v>
      </c>
      <c r="M69" t="s">
        <v>1099</v>
      </c>
      <c r="N69" t="s">
        <v>1099</v>
      </c>
    </row>
    <row r="70" spans="1:14" ht="16" x14ac:dyDescent="0.2">
      <c r="A70" t="s">
        <v>1413</v>
      </c>
      <c r="B70" t="s">
        <v>1132</v>
      </c>
      <c r="C70" t="s">
        <v>17</v>
      </c>
      <c r="D70" s="2" t="s">
        <v>18</v>
      </c>
      <c r="E70" s="2" t="s">
        <v>21</v>
      </c>
      <c r="F70" t="s">
        <v>1180</v>
      </c>
      <c r="G70" s="2" t="s">
        <v>21</v>
      </c>
      <c r="H70" s="2" t="s">
        <v>21</v>
      </c>
      <c r="I70" s="2" t="s">
        <v>1413</v>
      </c>
      <c r="J70" s="2" t="s">
        <v>21</v>
      </c>
      <c r="K70" t="s">
        <v>1233</v>
      </c>
      <c r="L70" t="s">
        <v>18</v>
      </c>
      <c r="M70" t="s">
        <v>18</v>
      </c>
      <c r="N70" t="s">
        <v>18</v>
      </c>
    </row>
    <row r="71" spans="1:14" ht="16" x14ac:dyDescent="0.2">
      <c r="A71" t="s">
        <v>1382</v>
      </c>
      <c r="B71" t="s">
        <v>1132</v>
      </c>
      <c r="C71" t="s">
        <v>21</v>
      </c>
      <c r="D71" t="s">
        <v>21</v>
      </c>
      <c r="E71" t="s">
        <v>21</v>
      </c>
      <c r="F71" t="s">
        <v>21</v>
      </c>
      <c r="G71" s="2" t="s">
        <v>21</v>
      </c>
      <c r="H71" s="2" t="s">
        <v>21</v>
      </c>
      <c r="I71" t="s">
        <v>1382</v>
      </c>
      <c r="J71" s="2" t="s">
        <v>21</v>
      </c>
      <c r="K71" t="s">
        <v>1234</v>
      </c>
      <c r="N71" t="s">
        <v>1382</v>
      </c>
    </row>
    <row r="72" spans="1:14" ht="16" x14ac:dyDescent="0.2">
      <c r="A72" s="2" t="s">
        <v>1107</v>
      </c>
      <c r="B72" t="s">
        <v>1132</v>
      </c>
      <c r="C72" t="s">
        <v>1107</v>
      </c>
      <c r="D72" s="2" t="s">
        <v>21</v>
      </c>
      <c r="E72" s="2" t="s">
        <v>21</v>
      </c>
      <c r="F72" s="2" t="s">
        <v>21</v>
      </c>
      <c r="G72" s="2" t="s">
        <v>21</v>
      </c>
      <c r="H72" s="2" t="s">
        <v>21</v>
      </c>
      <c r="I72" s="2" t="s">
        <v>21</v>
      </c>
      <c r="J72" s="2" t="s">
        <v>21</v>
      </c>
      <c r="K72" t="s">
        <v>1233</v>
      </c>
      <c r="L72" t="s">
        <v>1107</v>
      </c>
      <c r="N72" t="s">
        <v>1107</v>
      </c>
    </row>
    <row r="73" spans="1:14" ht="16" x14ac:dyDescent="0.2">
      <c r="A73" s="2" t="s">
        <v>1180</v>
      </c>
      <c r="B73" t="s">
        <v>1132</v>
      </c>
      <c r="C73" t="s">
        <v>17</v>
      </c>
      <c r="D73" t="s">
        <v>18</v>
      </c>
      <c r="E73" s="2" t="s">
        <v>21</v>
      </c>
      <c r="F73" t="s">
        <v>1180</v>
      </c>
      <c r="G73" s="2" t="s">
        <v>21</v>
      </c>
      <c r="H73" t="s">
        <v>21</v>
      </c>
      <c r="I73" t="s">
        <v>21</v>
      </c>
      <c r="J73" t="s">
        <v>21</v>
      </c>
      <c r="K73" t="s">
        <v>1233</v>
      </c>
      <c r="L73" t="s">
        <v>18</v>
      </c>
      <c r="M73" t="s">
        <v>18</v>
      </c>
      <c r="N73" t="s">
        <v>18</v>
      </c>
    </row>
    <row r="74" spans="1:14" ht="16" x14ac:dyDescent="0.2">
      <c r="A74" s="2" t="s">
        <v>1102</v>
      </c>
      <c r="B74" s="2" t="s">
        <v>1119</v>
      </c>
      <c r="C74" s="2" t="s">
        <v>21</v>
      </c>
      <c r="D74" s="2" t="s">
        <v>21</v>
      </c>
      <c r="E74" s="2" t="s">
        <v>21</v>
      </c>
      <c r="F74" s="2" t="s">
        <v>21</v>
      </c>
      <c r="G74" s="2" t="s">
        <v>21</v>
      </c>
      <c r="H74" s="2" t="s">
        <v>21</v>
      </c>
      <c r="I74" s="2" t="s">
        <v>21</v>
      </c>
      <c r="J74" s="2" t="s">
        <v>21</v>
      </c>
      <c r="K74" t="s">
        <v>1235</v>
      </c>
      <c r="M74" t="s">
        <v>1119</v>
      </c>
      <c r="N74" t="s">
        <v>1119</v>
      </c>
    </row>
    <row r="75" spans="1:14" ht="16" x14ac:dyDescent="0.2">
      <c r="A75" s="7" t="s">
        <v>1459</v>
      </c>
      <c r="B75" t="s">
        <v>21</v>
      </c>
      <c r="C75" t="s">
        <v>21</v>
      </c>
      <c r="D75" t="s">
        <v>21</v>
      </c>
      <c r="E75" t="s">
        <v>21</v>
      </c>
      <c r="F75" t="s">
        <v>21</v>
      </c>
      <c r="G75" s="2" t="s">
        <v>21</v>
      </c>
      <c r="H75" s="2" t="s">
        <v>21</v>
      </c>
      <c r="I75" s="2" t="s">
        <v>21</v>
      </c>
      <c r="J75" s="2" t="s">
        <v>21</v>
      </c>
      <c r="K75" t="s">
        <v>1235</v>
      </c>
      <c r="N75" t="s">
        <v>1459</v>
      </c>
    </row>
    <row r="76" spans="1:14" ht="16" x14ac:dyDescent="0.2">
      <c r="A76" t="s">
        <v>1419</v>
      </c>
      <c r="B76" t="s">
        <v>1132</v>
      </c>
      <c r="C76" t="s">
        <v>1121</v>
      </c>
      <c r="D76" s="2" t="s">
        <v>21</v>
      </c>
      <c r="E76" s="2" t="s">
        <v>21</v>
      </c>
      <c r="F76" t="s">
        <v>1133</v>
      </c>
      <c r="G76" s="2" t="s">
        <v>21</v>
      </c>
      <c r="H76" s="2" t="s">
        <v>21</v>
      </c>
      <c r="I76" s="2" t="s">
        <v>1419</v>
      </c>
      <c r="J76" s="2" t="s">
        <v>21</v>
      </c>
      <c r="K76" t="s">
        <v>1234</v>
      </c>
      <c r="L76" t="s">
        <v>1117</v>
      </c>
      <c r="M76" t="s">
        <v>1133</v>
      </c>
      <c r="N76" t="s">
        <v>1133</v>
      </c>
    </row>
    <row r="77" spans="1:14" ht="16" x14ac:dyDescent="0.2">
      <c r="A77" t="s">
        <v>1418</v>
      </c>
      <c r="B77" t="s">
        <v>1132</v>
      </c>
      <c r="C77" t="s">
        <v>1121</v>
      </c>
      <c r="D77" s="2" t="s">
        <v>21</v>
      </c>
      <c r="E77" s="2" t="s">
        <v>21</v>
      </c>
      <c r="F77" t="s">
        <v>1133</v>
      </c>
      <c r="G77" s="2" t="s">
        <v>21</v>
      </c>
      <c r="H77" s="2" t="s">
        <v>21</v>
      </c>
      <c r="I77" s="2" t="s">
        <v>1418</v>
      </c>
      <c r="J77" s="2" t="s">
        <v>21</v>
      </c>
      <c r="K77" t="s">
        <v>1234</v>
      </c>
      <c r="L77" t="s">
        <v>1117</v>
      </c>
      <c r="M77" t="s">
        <v>1133</v>
      </c>
      <c r="N77" t="s">
        <v>1133</v>
      </c>
    </row>
    <row r="78" spans="1:14" ht="16" x14ac:dyDescent="0.2">
      <c r="A78" t="s">
        <v>1516</v>
      </c>
      <c r="B78" t="s">
        <v>1099</v>
      </c>
      <c r="C78" t="s">
        <v>1445</v>
      </c>
      <c r="D78" t="s">
        <v>21</v>
      </c>
      <c r="E78" t="s">
        <v>21</v>
      </c>
      <c r="F78" t="s">
        <v>1526</v>
      </c>
      <c r="G78" s="2" t="s">
        <v>21</v>
      </c>
      <c r="H78" s="2" t="s">
        <v>21</v>
      </c>
      <c r="I78" s="2" t="s">
        <v>21</v>
      </c>
      <c r="J78" t="s">
        <v>1516</v>
      </c>
      <c r="K78" t="s">
        <v>1235</v>
      </c>
      <c r="L78" t="s">
        <v>1099</v>
      </c>
      <c r="M78" t="s">
        <v>1099</v>
      </c>
      <c r="N78" t="s">
        <v>1099</v>
      </c>
    </row>
    <row r="79" spans="1:14" ht="16" x14ac:dyDescent="0.2">
      <c r="A79" t="s">
        <v>1396</v>
      </c>
      <c r="B79" t="s">
        <v>1132</v>
      </c>
      <c r="C79" t="s">
        <v>1127</v>
      </c>
      <c r="D79" s="2" t="s">
        <v>21</v>
      </c>
      <c r="E79" s="2" t="s">
        <v>21</v>
      </c>
      <c r="F79" t="s">
        <v>1396</v>
      </c>
      <c r="G79" s="2" t="s">
        <v>21</v>
      </c>
      <c r="H79" s="2" t="s">
        <v>21</v>
      </c>
      <c r="I79" s="2" t="s">
        <v>21</v>
      </c>
      <c r="J79" s="2" t="s">
        <v>21</v>
      </c>
      <c r="K79" t="s">
        <v>1233</v>
      </c>
      <c r="M79" t="s">
        <v>1396</v>
      </c>
      <c r="N79" t="s">
        <v>1396</v>
      </c>
    </row>
    <row r="80" spans="1:14" ht="16" x14ac:dyDescent="0.2">
      <c r="A80" t="s">
        <v>1415</v>
      </c>
      <c r="B80" t="s">
        <v>1132</v>
      </c>
      <c r="C80" t="s">
        <v>17</v>
      </c>
      <c r="D80" s="2" t="s">
        <v>18</v>
      </c>
      <c r="E80" s="2" t="s">
        <v>21</v>
      </c>
      <c r="F80" t="s">
        <v>1177</v>
      </c>
      <c r="G80" s="2" t="s">
        <v>21</v>
      </c>
      <c r="H80" s="2" t="s">
        <v>21</v>
      </c>
      <c r="I80" s="2" t="s">
        <v>1415</v>
      </c>
      <c r="J80" s="2" t="s">
        <v>21</v>
      </c>
      <c r="K80" t="s">
        <v>1233</v>
      </c>
      <c r="L80" t="s">
        <v>18</v>
      </c>
      <c r="M80" t="s">
        <v>18</v>
      </c>
      <c r="N80" t="s">
        <v>18</v>
      </c>
    </row>
    <row r="81" spans="1:14" ht="16" x14ac:dyDescent="0.2">
      <c r="A81" t="s">
        <v>1437</v>
      </c>
      <c r="B81" t="s">
        <v>1099</v>
      </c>
      <c r="C81" t="s">
        <v>1443</v>
      </c>
      <c r="D81" s="2" t="s">
        <v>21</v>
      </c>
      <c r="E81" s="2" t="s">
        <v>21</v>
      </c>
      <c r="F81" t="s">
        <v>1444</v>
      </c>
      <c r="G81" s="2" t="s">
        <v>21</v>
      </c>
      <c r="H81" s="2" t="s">
        <v>21</v>
      </c>
      <c r="I81" t="s">
        <v>1437</v>
      </c>
      <c r="J81" s="2" t="s">
        <v>21</v>
      </c>
      <c r="K81" t="s">
        <v>1235</v>
      </c>
      <c r="L81" t="s">
        <v>1099</v>
      </c>
      <c r="M81" t="s">
        <v>1099</v>
      </c>
      <c r="N81" t="s">
        <v>1099</v>
      </c>
    </row>
    <row r="82" spans="1:14" ht="16" x14ac:dyDescent="0.2">
      <c r="A82" t="s">
        <v>1517</v>
      </c>
      <c r="B82" t="s">
        <v>1099</v>
      </c>
      <c r="C82" t="s">
        <v>1443</v>
      </c>
      <c r="D82" t="s">
        <v>21</v>
      </c>
      <c r="E82" t="s">
        <v>21</v>
      </c>
      <c r="F82" t="s">
        <v>1444</v>
      </c>
      <c r="G82" s="2" t="s">
        <v>21</v>
      </c>
      <c r="H82" s="2" t="s">
        <v>21</v>
      </c>
      <c r="I82" s="2" t="s">
        <v>21</v>
      </c>
      <c r="J82" t="s">
        <v>1517</v>
      </c>
      <c r="K82" t="s">
        <v>1235</v>
      </c>
      <c r="L82" t="s">
        <v>1099</v>
      </c>
      <c r="M82" t="s">
        <v>1099</v>
      </c>
      <c r="N82" t="s">
        <v>1099</v>
      </c>
    </row>
    <row r="83" spans="1:14" ht="16" x14ac:dyDescent="0.2">
      <c r="A83" t="s">
        <v>1518</v>
      </c>
      <c r="B83" t="s">
        <v>1099</v>
      </c>
      <c r="C83" t="s">
        <v>1536</v>
      </c>
      <c r="D83" t="s">
        <v>21</v>
      </c>
      <c r="E83" t="s">
        <v>21</v>
      </c>
      <c r="F83" t="s">
        <v>1447</v>
      </c>
      <c r="G83" s="2" t="s">
        <v>21</v>
      </c>
      <c r="H83" s="2" t="s">
        <v>21</v>
      </c>
      <c r="I83" t="s">
        <v>1441</v>
      </c>
      <c r="J83" t="s">
        <v>1518</v>
      </c>
      <c r="K83" t="s">
        <v>1235</v>
      </c>
      <c r="L83" t="s">
        <v>1099</v>
      </c>
      <c r="M83" t="s">
        <v>1099</v>
      </c>
      <c r="N83" t="s">
        <v>1099</v>
      </c>
    </row>
  </sheetData>
  <sortState xmlns:xlrd2="http://schemas.microsoft.com/office/spreadsheetml/2017/richdata2" ref="A2:M84">
    <sortCondition ref="A1:A84"/>
  </sortState>
  <hyperlinks>
    <hyperlink ref="I9" r:id="rId1" tooltip="Aporcelaimidae" display="https://species.wikimedia.org/wiki/Aporcelaimidae" xr:uid="{C1E29FE4-475F-0242-A25F-93AB5C8B1B98}"/>
    <hyperlink ref="C9" r:id="rId2" tooltip="Enoplea" display="https://species.wikimedia.org/wiki/Enoplea" xr:uid="{331A4483-8D53-E642-97A4-53762CBA2844}"/>
    <hyperlink ref="F13" r:id="rId3" tooltip="Rhabditida" display="https://species.wikimedia.org/wiki/Rhabditida" xr:uid="{CA20B05B-0C24-0043-92B6-9170C5A81B99}"/>
    <hyperlink ref="I25" r:id="rId4" tooltip="Anguinidae" display="https://species.wikimedia.org/wiki/Anguinidae" xr:uid="{D1E95851-EBB4-AE46-8074-4AE3B311D974}"/>
    <hyperlink ref="I29" r:id="rId5" tooltip="Dorylaimidae" display="https://species.wikimedia.org/wiki/Dorylaimidae" xr:uid="{CA9D4785-5865-B94B-81B3-A9435490662E}"/>
    <hyperlink ref="I32" r:id="rId6" tooltip="Cephalobidae" display="https://species.wikimedia.org/wiki/Cephalobidae" xr:uid="{1C146818-609E-F643-A92F-CDB3EC8CBFAA}"/>
    <hyperlink ref="I47" r:id="rId7" display="http://nemaplex.ucdavis.edu/Taxamnus/Monhidaemnu.htm" xr:uid="{B303AAC5-6950-DA47-BCBC-D9267A723CED}"/>
    <hyperlink ref="C55" r:id="rId8" tooltip="Plectidae" display="https://species.wikimedia.org/wiki/Plectidae" xr:uid="{30CE1DA8-BFE2-A34D-A950-AFFBEFB5579A}"/>
    <hyperlink ref="I83" r:id="rId9" tooltip="Plectidae" display="https://species.wikimedia.org/wiki/Plectidae" xr:uid="{A7078BF7-34DD-0A46-8BAE-03AED9D803B7}"/>
    <hyperlink ref="F82" r:id="rId10" display="https://en.wikipedia.org/wiki/Tylenchida" xr:uid="{C24BC75F-2260-A943-A5C1-3BF75D792190}"/>
    <hyperlink ref="C82" r:id="rId11" display="https://en.wikipedia.org/wiki/Secernentea" xr:uid="{571A24F0-D5EB-D24A-8CF0-92FF0A5A1F87}"/>
    <hyperlink ref="C25" r:id="rId12" display="https://en.wikipedia.org/wiki/Secernentea" xr:uid="{7953BFED-15C1-CE47-96B6-FD7A320FAD85}"/>
    <hyperlink ref="F83" r:id="rId13" tooltip="Araeolaimida" display="https://en.wikipedia.org/wiki/Araeolaimida" xr:uid="{7762CD3E-4F87-AA42-A463-BDCCF9E7BC0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All_studies</vt:lpstr>
      <vt:lpstr>Drought_studies</vt:lpstr>
      <vt:lpstr>Precip_inc_studies</vt:lpstr>
      <vt:lpstr>Site and design</vt:lpstr>
      <vt:lpstr>site_r</vt:lpstr>
      <vt:lpstr>fact_table_r</vt:lpstr>
      <vt:lpstr>body_length</vt:lpstr>
      <vt:lpstr>Fact table</vt:lpstr>
      <vt:lpstr>Taxonomy and functional role</vt:lpstr>
      <vt:lpstr>soil_type</vt:lpstr>
      <vt:lpstr>trophic_group</vt:lpstr>
      <vt:lpstr>sampling_method</vt:lpstr>
      <vt:lpstr>comparison_type</vt:lpstr>
      <vt:lpstr>Timing_lookup</vt:lpstr>
    </vt:vector>
  </TitlesOfParts>
  <Company>BC3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ANTHONY MARTIN</dc:creator>
  <cp:lastModifiedBy>Microsoft Office User</cp:lastModifiedBy>
  <dcterms:created xsi:type="dcterms:W3CDTF">2021-10-28T12:01:14Z</dcterms:created>
  <dcterms:modified xsi:type="dcterms:W3CDTF">2023-04-22T15:56:15Z</dcterms:modified>
</cp:coreProperties>
</file>