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OS_Admin\POS Mgr's and TL's Folder\ShiftBid\Late Night Randomization\"/>
    </mc:Choice>
  </mc:AlternateContent>
  <xr:revisionPtr revIDLastSave="0" documentId="13_ncr:1_{4881E56A-962D-4A38-B5ED-9483E542E7C9}" xr6:coauthVersionLast="36" xr6:coauthVersionMax="36" xr10:uidLastSave="{00000000-0000-0000-0000-000000000000}"/>
  <bookViews>
    <workbookView xWindow="0" yWindow="0" windowWidth="27870" windowHeight="12360" activeTab="2" xr2:uid="{72E9E7AB-5E60-47E6-BE52-50EC1A6F2224}"/>
  </bookViews>
  <sheets>
    <sheet name="Calc Adjustment with Preassigne" sheetId="2" r:id="rId1"/>
    <sheet name="ReqImport" sheetId="3" r:id="rId2"/>
    <sheet name="AssocSched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34" i="2" l="1"/>
  <c r="A33" i="2"/>
</calcChain>
</file>

<file path=xl/sharedStrings.xml><?xml version="1.0" encoding="utf-8"?>
<sst xmlns="http://schemas.openxmlformats.org/spreadsheetml/2006/main" count="196" uniqueCount="95">
  <si>
    <t>Business Days Per Month</t>
  </si>
  <si>
    <t>Apr</t>
  </si>
  <si>
    <t>Month</t>
  </si>
  <si>
    <t>Total Business Days</t>
  </si>
  <si>
    <t>Non Financial Bidding Group</t>
  </si>
  <si>
    <t>Head Count</t>
  </si>
  <si>
    <t># of Slots</t>
  </si>
  <si>
    <t>Avg AC #</t>
  </si>
  <si>
    <t># of Mon</t>
  </si>
  <si>
    <t># of Tues</t>
  </si>
  <si>
    <t># of Wed</t>
  </si>
  <si>
    <t># of Thu</t>
  </si>
  <si>
    <t># of Fri</t>
  </si>
  <si>
    <t>Non Financial Partials GP</t>
  </si>
  <si>
    <t>Non Financial Payouts GP</t>
  </si>
  <si>
    <t>Non Financial Transfers GP</t>
  </si>
  <si>
    <t>Non Financial Advanced Skills GP</t>
  </si>
  <si>
    <t>Non Financial Advanced Skills PSP</t>
  </si>
  <si>
    <t>Total AC Slots - DO NOT MODIFY</t>
  </si>
  <si>
    <t>Non Financial Non Divorce</t>
  </si>
  <si>
    <t>Partials Non</t>
  </si>
  <si>
    <t>Partials Fin</t>
  </si>
  <si>
    <t>Partials PSP</t>
  </si>
  <si>
    <t>Payouts Non</t>
  </si>
  <si>
    <t>Payouts Fin</t>
  </si>
  <si>
    <t>Payouts PSP</t>
  </si>
  <si>
    <t>Transfers Non</t>
  </si>
  <si>
    <t>Transfers Fin</t>
  </si>
  <si>
    <t>Transfers PSP</t>
  </si>
  <si>
    <t>Advanced Non</t>
  </si>
  <si>
    <t>Advanced PSP</t>
  </si>
  <si>
    <t>Trades</t>
  </si>
  <si>
    <t>Annuitizations</t>
  </si>
  <si>
    <t>Non Fin Non Div</t>
  </si>
  <si>
    <t>Non Fin Div</t>
  </si>
  <si>
    <t>VA QC</t>
  </si>
  <si>
    <t>Non Financial Divorce</t>
  </si>
  <si>
    <t>Financial Bidding Group</t>
  </si>
  <si>
    <t>Financial Partials GP</t>
  </si>
  <si>
    <t>All Clear Standards - DO NOT MODIFY</t>
  </si>
  <si>
    <t>Financial Partials PSP</t>
  </si>
  <si>
    <t>Monday</t>
  </si>
  <si>
    <t>Tuesday</t>
  </si>
  <si>
    <t>Wednesday</t>
  </si>
  <si>
    <t>Thursday</t>
  </si>
  <si>
    <t>Friday</t>
  </si>
  <si>
    <t>Financial Payouts GP</t>
  </si>
  <si>
    <t>Partials Non Financial GP</t>
  </si>
  <si>
    <t>Financial Payouts PSP</t>
  </si>
  <si>
    <t>Partials Financial GP</t>
  </si>
  <si>
    <t>Financial Financial Transfers GP</t>
  </si>
  <si>
    <t>Financial Transfers PSP</t>
  </si>
  <si>
    <t>Payouts Non Financial GP</t>
  </si>
  <si>
    <t>Payouts Financial GP</t>
  </si>
  <si>
    <t>Transfers Non Financial GP</t>
  </si>
  <si>
    <t>Transfers Financial GP</t>
  </si>
  <si>
    <t>VA QC  (Non Financial Trained Only)</t>
  </si>
  <si>
    <t>Advanced Skills Non Financial GP</t>
  </si>
  <si>
    <t>These head counts include preassigned shifts for financial functions only.</t>
  </si>
  <si>
    <t>Advanced Skills PSP</t>
  </si>
  <si>
    <t>Non Financial Non Divorce Trained</t>
  </si>
  <si>
    <t>Non Financial Divorce Trained</t>
  </si>
  <si>
    <t>Total</t>
  </si>
  <si>
    <t xml:space="preserve">Rule 2: # of Users required per MU, per day. </t>
  </si>
  <si>
    <t>Rule 1: Max # of LN per MU, Per Month</t>
  </si>
  <si>
    <t xml:space="preserve">Rules: </t>
  </si>
  <si>
    <t>Rule 4: Max 1 per week? (Wekk Num)</t>
  </si>
  <si>
    <t>May</t>
  </si>
  <si>
    <t>Jun</t>
  </si>
  <si>
    <t>Jul</t>
  </si>
  <si>
    <t>Aug</t>
  </si>
  <si>
    <t>Start</t>
  </si>
  <si>
    <t>End</t>
  </si>
  <si>
    <t>Rule 3: Start &amp; End Time</t>
  </si>
  <si>
    <t>Group</t>
  </si>
  <si>
    <t>OtherGroupName</t>
  </si>
  <si>
    <t>ProgName</t>
  </si>
  <si>
    <t>NF_Part_GP</t>
  </si>
  <si>
    <t>NF_Pay_GP</t>
  </si>
  <si>
    <t>NF_XFER_GP</t>
  </si>
  <si>
    <t>NF_Adv_GP</t>
  </si>
  <si>
    <t>NF_Adv_PSP</t>
  </si>
  <si>
    <t>NF_NDiv</t>
  </si>
  <si>
    <t>NF_Div</t>
  </si>
  <si>
    <t>F_Part_GP</t>
  </si>
  <si>
    <t>F_Part_PSP</t>
  </si>
  <si>
    <t>F_Pay_GP</t>
  </si>
  <si>
    <t>F_Pay_PSP</t>
  </si>
  <si>
    <t>F_XFER_GP</t>
  </si>
  <si>
    <t>F_XFER_PSP</t>
  </si>
  <si>
    <t>TRADE</t>
  </si>
  <si>
    <t>ANNUIT</t>
  </si>
  <si>
    <t>NF_VA_QC</t>
  </si>
  <si>
    <t>OrigName</t>
  </si>
  <si>
    <t>BidGroup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</si>
</sst>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4" xfId="0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 applyFill="1"/>
    <xf numFmtId="0" fontId="1" fillId="0" borderId="8" xfId="0" applyFont="1" applyBorder="1"/>
    <xf numFmtId="0" fontId="1" fillId="0" borderId="1" xfId="0" applyFont="1" applyBorder="1"/>
    <xf numFmtId="0" fontId="3" fillId="6" borderId="1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1" fontId="0" fillId="0" borderId="6" xfId="0" applyNumberFormat="1" applyBorder="1"/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" fontId="0" fillId="0" borderId="11" xfId="0" applyNumberFormat="1" applyBorder="1"/>
    <xf numFmtId="0" fontId="0" fillId="0" borderId="11" xfId="0" applyBorder="1"/>
    <xf numFmtId="0" fontId="1" fillId="0" borderId="0" xfId="0" applyFont="1" applyBorder="1"/>
    <xf numFmtId="1" fontId="0" fillId="0" borderId="0" xfId="0" applyNumberFormat="1" applyBorder="1"/>
    <xf numFmtId="0" fontId="1" fillId="0" borderId="8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vertical="center"/>
    </xf>
    <xf numFmtId="0" fontId="0" fillId="0" borderId="19" xfId="0" applyBorder="1"/>
    <xf numFmtId="1" fontId="0" fillId="0" borderId="1" xfId="0" applyNumberFormat="1" applyBorder="1"/>
    <xf numFmtId="0" fontId="0" fillId="0" borderId="1" xfId="0" applyBorder="1"/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2" borderId="10" xfId="0" applyFill="1" applyBorder="1"/>
    <xf numFmtId="0" fontId="0" fillId="2" borderId="0" xfId="0" applyFill="1" applyBorder="1"/>
    <xf numFmtId="0" fontId="5" fillId="0" borderId="1" xfId="0" applyFont="1" applyBorder="1"/>
    <xf numFmtId="0" fontId="0" fillId="0" borderId="1" xfId="0" applyFont="1" applyBorder="1"/>
    <xf numFmtId="0" fontId="3" fillId="6" borderId="18" xfId="0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23" xfId="0" applyBorder="1"/>
    <xf numFmtId="0" fontId="0" fillId="0" borderId="24" xfId="0" applyBorder="1"/>
    <xf numFmtId="0" fontId="1" fillId="0" borderId="0" xfId="0" applyFont="1"/>
    <xf numFmtId="0" fontId="0" fillId="0" borderId="4" xfId="0" applyFont="1" applyBorder="1"/>
    <xf numFmtId="0" fontId="0" fillId="0" borderId="4" xfId="0" applyBorder="1"/>
    <xf numFmtId="0" fontId="4" fillId="0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0" fillId="7" borderId="16" xfId="0" applyNumberFormat="1" applyFill="1" applyBorder="1"/>
    <xf numFmtId="164" fontId="0" fillId="7" borderId="17" xfId="0" applyNumberFormat="1" applyFill="1" applyBorder="1"/>
    <xf numFmtId="164" fontId="0" fillId="7" borderId="20" xfId="0" applyNumberFormat="1" applyFill="1" applyBorder="1"/>
    <xf numFmtId="0" fontId="0" fillId="7" borderId="0" xfId="0" applyFill="1"/>
    <xf numFmtId="0" fontId="1" fillId="7" borderId="29" xfId="0" applyFont="1" applyFill="1" applyBorder="1"/>
    <xf numFmtId="0" fontId="5" fillId="7" borderId="1" xfId="0" applyFont="1" applyFill="1" applyBorder="1"/>
    <xf numFmtId="0" fontId="1" fillId="7" borderId="8" xfId="0" applyFont="1" applyFill="1" applyBorder="1" applyAlignment="1">
      <alignment horizontal="center"/>
    </xf>
    <xf numFmtId="164" fontId="0" fillId="7" borderId="24" xfId="0" applyNumberFormat="1" applyFill="1" applyBorder="1"/>
    <xf numFmtId="164" fontId="0" fillId="7" borderId="25" xfId="0" applyNumberFormat="1" applyFill="1" applyBorder="1"/>
    <xf numFmtId="0" fontId="1" fillId="5" borderId="1" xfId="0" applyNumberFormat="1" applyFont="1" applyFill="1" applyBorder="1"/>
    <xf numFmtId="0" fontId="0" fillId="5" borderId="1" xfId="0" applyNumberFormat="1" applyFill="1" applyBorder="1"/>
    <xf numFmtId="14" fontId="1" fillId="0" borderId="0" xfId="0" applyNumberFormat="1" applyFont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0" fontId="0" fillId="0" borderId="0" xfId="0" applyFont="1"/>
    <xf numFmtId="0" fontId="4" fillId="7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vm0116\Desktop\SimulationExample\All_Clear_Components_R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3_Dates_In_Bid"/>
      <sheetName val="Calc Adjustment with Preassigne"/>
      <sheetName val="ReqImport"/>
      <sheetName val="AssocSched"/>
    </sheetNames>
    <sheetDataSet>
      <sheetData sheetId="0"/>
      <sheetData sheetId="1"/>
      <sheetData sheetId="2"/>
      <sheetData sheetId="3">
        <row r="1">
          <cell r="B1" t="str">
            <v>OtherGroupName</v>
          </cell>
          <cell r="C1" t="str">
            <v>ProgName</v>
          </cell>
        </row>
        <row r="2">
          <cell r="B2" t="str">
            <v>Partials Non Financial GP</v>
          </cell>
          <cell r="C2" t="str">
            <v>NF_Part_GP</v>
          </cell>
        </row>
        <row r="3">
          <cell r="B3" t="str">
            <v>Payouts Non Financial GP</v>
          </cell>
          <cell r="C3" t="str">
            <v>NF_Pay_GP</v>
          </cell>
        </row>
        <row r="4">
          <cell r="B4" t="str">
            <v>Transfers Non Financial GP</v>
          </cell>
          <cell r="C4" t="str">
            <v>NF_XFER_GP</v>
          </cell>
        </row>
        <row r="5">
          <cell r="B5" t="str">
            <v>Advanced Skills Non Financial GP</v>
          </cell>
          <cell r="C5" t="str">
            <v>NF_Adv_GP</v>
          </cell>
        </row>
        <row r="6">
          <cell r="B6" t="str">
            <v>Advanced Skills PSP</v>
          </cell>
          <cell r="C6" t="str">
            <v>NF_Adv_PSP</v>
          </cell>
        </row>
        <row r="7">
          <cell r="B7" t="str">
            <v>Non Financial Non Divorce Trained</v>
          </cell>
          <cell r="C7" t="str">
            <v>NF_NDiv</v>
          </cell>
        </row>
        <row r="8">
          <cell r="B8" t="str">
            <v>Non Financial Divorce Trained</v>
          </cell>
          <cell r="C8" t="str">
            <v>NF_Div</v>
          </cell>
        </row>
        <row r="9">
          <cell r="B9" t="str">
            <v>Partials Financial GP</v>
          </cell>
          <cell r="C9" t="str">
            <v>F_Part_GP</v>
          </cell>
        </row>
        <row r="10">
          <cell r="B10" t="str">
            <v>Partials PSP</v>
          </cell>
          <cell r="C10" t="str">
            <v>F_Part_PSP</v>
          </cell>
        </row>
        <row r="11">
          <cell r="B11" t="str">
            <v>Payouts Financial GP</v>
          </cell>
          <cell r="C11" t="str">
            <v>F_Pay_GP</v>
          </cell>
        </row>
        <row r="12">
          <cell r="B12" t="str">
            <v>Payouts PSP</v>
          </cell>
          <cell r="C12" t="str">
            <v>F_Pay_PSP</v>
          </cell>
        </row>
        <row r="13">
          <cell r="B13" t="str">
            <v>Transfers Financial GP</v>
          </cell>
          <cell r="C13" t="str">
            <v>F_XFER_GP</v>
          </cell>
        </row>
        <row r="14">
          <cell r="B14" t="str">
            <v>Transfers PSP</v>
          </cell>
          <cell r="C14" t="str">
            <v>F_XFER_PSP</v>
          </cell>
        </row>
        <row r="15">
          <cell r="B15" t="str">
            <v>Trades</v>
          </cell>
          <cell r="C15" t="str">
            <v>TRADE</v>
          </cell>
        </row>
        <row r="16">
          <cell r="B16" t="str">
            <v>Annuitizations</v>
          </cell>
          <cell r="C16" t="str">
            <v>ANNUIT</v>
          </cell>
        </row>
        <row r="17">
          <cell r="B17" t="str">
            <v>VA QC</v>
          </cell>
          <cell r="C17" t="str">
            <v>NF_VA_QC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E9E8-7BFC-474C-A86D-A9E4D8B03B0C}">
  <dimension ref="A1:AF36"/>
  <sheetViews>
    <sheetView workbookViewId="0">
      <selection activeCell="J48" sqref="J48"/>
    </sheetView>
  </sheetViews>
  <sheetFormatPr defaultRowHeight="15" x14ac:dyDescent="0.25"/>
  <cols>
    <col min="1" max="1" width="33.28515625" customWidth="1"/>
    <col min="2" max="2" width="11.28515625" bestFit="1" customWidth="1"/>
    <col min="3" max="3" width="9" bestFit="1" customWidth="1"/>
    <col min="4" max="4" width="8.5703125" bestFit="1" customWidth="1"/>
    <col min="5" max="5" width="9" bestFit="1" customWidth="1"/>
    <col min="6" max="6" width="8.5703125" bestFit="1" customWidth="1"/>
    <col min="7" max="7" width="9" bestFit="1" customWidth="1"/>
    <col min="8" max="8" width="8.5703125" bestFit="1" customWidth="1"/>
    <col min="9" max="9" width="9" bestFit="1" customWidth="1"/>
    <col min="10" max="10" width="8.5703125" bestFit="1" customWidth="1"/>
    <col min="11" max="11" width="9" bestFit="1" customWidth="1"/>
    <col min="12" max="12" width="8.5703125" bestFit="1" customWidth="1"/>
    <col min="13" max="13" width="8.5703125" style="7" customWidth="1"/>
    <col min="15" max="15" width="9.7109375" bestFit="1" customWidth="1"/>
    <col min="16" max="16" width="32.140625" bestFit="1" customWidth="1"/>
    <col min="17" max="17" width="18.42578125" bestFit="1" customWidth="1"/>
    <col min="18" max="19" width="13.5703125" bestFit="1" customWidth="1"/>
    <col min="20" max="20" width="12.140625" bestFit="1" customWidth="1"/>
    <col min="21" max="21" width="13.42578125" bestFit="1" customWidth="1"/>
    <col min="22" max="22" width="12.28515625" bestFit="1" customWidth="1"/>
    <col min="23" max="23" width="13.42578125" bestFit="1" customWidth="1"/>
    <col min="24" max="24" width="12.28515625" bestFit="1" customWidth="1"/>
    <col min="25" max="25" width="12.85546875" bestFit="1" customWidth="1"/>
    <col min="26" max="26" width="14" bestFit="1" customWidth="1"/>
    <col min="27" max="27" width="13.5703125" bestFit="1" customWidth="1"/>
    <col min="29" max="29" width="14" bestFit="1" customWidth="1"/>
    <col min="30" max="30" width="15.42578125" bestFit="1" customWidth="1"/>
    <col min="31" max="31" width="11.140625" bestFit="1" customWidth="1"/>
  </cols>
  <sheetData>
    <row r="1" spans="1:32" ht="15.75" thickBot="1" x14ac:dyDescent="0.3">
      <c r="B1" s="7"/>
      <c r="C1" s="46" t="s">
        <v>64</v>
      </c>
      <c r="D1" s="46"/>
      <c r="E1" s="46"/>
      <c r="P1" s="65" t="s">
        <v>0</v>
      </c>
      <c r="Q1" s="65"/>
      <c r="R1" s="65"/>
      <c r="S1" s="65"/>
      <c r="T1" s="65"/>
      <c r="U1" s="65"/>
      <c r="V1" s="65"/>
      <c r="W1" s="37"/>
      <c r="X1" s="54"/>
    </row>
    <row r="2" spans="1:32" ht="15.75" thickBot="1" x14ac:dyDescent="0.3">
      <c r="A2" s="1"/>
      <c r="B2" s="1"/>
      <c r="C2" s="63" t="s">
        <v>1</v>
      </c>
      <c r="D2" s="64"/>
      <c r="E2" s="63" t="s">
        <v>67</v>
      </c>
      <c r="F2" s="64"/>
      <c r="G2" s="63" t="s">
        <v>68</v>
      </c>
      <c r="H2" s="64"/>
      <c r="I2" s="63" t="s">
        <v>69</v>
      </c>
      <c r="J2" s="64"/>
      <c r="K2" s="63" t="s">
        <v>70</v>
      </c>
      <c r="L2" s="64"/>
      <c r="M2" s="55"/>
      <c r="N2" s="37" t="s">
        <v>71</v>
      </c>
      <c r="O2" s="54">
        <v>43570</v>
      </c>
      <c r="P2" s="78" t="s">
        <v>2</v>
      </c>
      <c r="Q2" s="78" t="s">
        <v>3</v>
      </c>
      <c r="R2" s="2"/>
      <c r="S2" s="3"/>
      <c r="T2" s="4"/>
      <c r="U2" s="4"/>
      <c r="V2" s="4"/>
      <c r="W2" s="37"/>
      <c r="X2" s="54"/>
    </row>
    <row r="3" spans="1:32" x14ac:dyDescent="0.25">
      <c r="A3" s="69" t="s">
        <v>4</v>
      </c>
      <c r="B3" s="72" t="s">
        <v>5</v>
      </c>
      <c r="C3" s="75" t="s">
        <v>6</v>
      </c>
      <c r="D3" s="66" t="s">
        <v>7</v>
      </c>
      <c r="E3" s="75" t="s">
        <v>6</v>
      </c>
      <c r="F3" s="66" t="s">
        <v>7</v>
      </c>
      <c r="G3" s="75" t="s">
        <v>6</v>
      </c>
      <c r="H3" s="66" t="s">
        <v>7</v>
      </c>
      <c r="I3" s="75" t="s">
        <v>6</v>
      </c>
      <c r="J3" s="66" t="s">
        <v>7</v>
      </c>
      <c r="K3" s="75" t="s">
        <v>6</v>
      </c>
      <c r="L3" s="66" t="s">
        <v>7</v>
      </c>
      <c r="M3" s="56"/>
      <c r="N3" s="37" t="s">
        <v>72</v>
      </c>
      <c r="O3" s="54">
        <v>43693</v>
      </c>
      <c r="P3" s="79"/>
      <c r="Q3" s="79"/>
      <c r="R3" s="5" t="s">
        <v>8</v>
      </c>
      <c r="S3" s="6" t="s">
        <v>9</v>
      </c>
      <c r="T3" s="5" t="s">
        <v>10</v>
      </c>
      <c r="U3" s="5" t="s">
        <v>11</v>
      </c>
      <c r="V3" s="5" t="s">
        <v>12</v>
      </c>
      <c r="W3" s="7"/>
    </row>
    <row r="4" spans="1:32" x14ac:dyDescent="0.25">
      <c r="A4" s="70"/>
      <c r="B4" s="73"/>
      <c r="C4" s="76"/>
      <c r="D4" s="67"/>
      <c r="E4" s="76"/>
      <c r="F4" s="67"/>
      <c r="G4" s="76"/>
      <c r="H4" s="67"/>
      <c r="I4" s="76"/>
      <c r="J4" s="67"/>
      <c r="K4" s="76"/>
      <c r="L4" s="67"/>
      <c r="M4" s="56"/>
      <c r="P4" s="8" t="s">
        <v>1</v>
      </c>
      <c r="Q4" s="52">
        <v>11</v>
      </c>
      <c r="R4" s="53">
        <v>3</v>
      </c>
      <c r="S4" s="53">
        <v>3</v>
      </c>
      <c r="T4" s="53">
        <v>2</v>
      </c>
      <c r="U4" s="53">
        <v>2</v>
      </c>
      <c r="V4" s="53">
        <v>1</v>
      </c>
    </row>
    <row r="5" spans="1:32" ht="15.75" thickBot="1" x14ac:dyDescent="0.3">
      <c r="A5" s="71"/>
      <c r="B5" s="74"/>
      <c r="C5" s="77"/>
      <c r="D5" s="68"/>
      <c r="E5" s="77"/>
      <c r="F5" s="68"/>
      <c r="G5" s="77"/>
      <c r="H5" s="68"/>
      <c r="I5" s="77"/>
      <c r="J5" s="68"/>
      <c r="K5" s="77"/>
      <c r="L5" s="68"/>
      <c r="M5" s="56"/>
      <c r="P5" s="8" t="s">
        <v>67</v>
      </c>
      <c r="Q5" s="52">
        <v>22</v>
      </c>
      <c r="R5" s="53">
        <v>3</v>
      </c>
      <c r="S5" s="53">
        <v>4</v>
      </c>
      <c r="T5" s="53">
        <v>5</v>
      </c>
      <c r="U5" s="53">
        <v>5</v>
      </c>
      <c r="V5" s="53">
        <v>5</v>
      </c>
    </row>
    <row r="6" spans="1:32" ht="15.75" thickBot="1" x14ac:dyDescent="0.3">
      <c r="A6" s="10" t="s">
        <v>13</v>
      </c>
      <c r="B6" s="11">
        <v>15</v>
      </c>
      <c r="C6" s="12">
        <v>20</v>
      </c>
      <c r="D6" s="43">
        <v>1.3333333333333333</v>
      </c>
      <c r="E6" s="12">
        <v>39</v>
      </c>
      <c r="F6" s="43">
        <v>2.6</v>
      </c>
      <c r="G6" s="12">
        <v>36</v>
      </c>
      <c r="H6" s="43">
        <v>2.4</v>
      </c>
      <c r="I6" s="12">
        <v>41</v>
      </c>
      <c r="J6" s="43">
        <v>2.7333333333333334</v>
      </c>
      <c r="K6" s="12">
        <v>21</v>
      </c>
      <c r="L6" s="43">
        <v>2.2666666666666666</v>
      </c>
      <c r="M6" s="34"/>
      <c r="P6" s="8" t="s">
        <v>68</v>
      </c>
      <c r="Q6" s="52">
        <v>20</v>
      </c>
      <c r="R6" s="53">
        <v>4</v>
      </c>
      <c r="S6" s="53">
        <v>4</v>
      </c>
      <c r="T6" s="53">
        <v>4</v>
      </c>
      <c r="U6" s="53">
        <v>4</v>
      </c>
      <c r="V6" s="53">
        <v>4</v>
      </c>
    </row>
    <row r="7" spans="1:32" ht="15.75" thickBot="1" x14ac:dyDescent="0.3">
      <c r="A7" s="13" t="s">
        <v>14</v>
      </c>
      <c r="B7" s="14">
        <v>17</v>
      </c>
      <c r="C7" s="15">
        <v>20</v>
      </c>
      <c r="D7" s="44">
        <v>1.1764705882352942</v>
      </c>
      <c r="E7" s="15">
        <v>39</v>
      </c>
      <c r="F7" s="44">
        <v>2.2941176470588234</v>
      </c>
      <c r="G7" s="15">
        <v>36</v>
      </c>
      <c r="H7" s="44">
        <v>2.1176470588235294</v>
      </c>
      <c r="I7" s="15">
        <v>39</v>
      </c>
      <c r="J7" s="44">
        <v>2.2941176470588234</v>
      </c>
      <c r="K7" s="15">
        <v>22</v>
      </c>
      <c r="L7" s="44">
        <v>1.9705882352941175</v>
      </c>
      <c r="M7" s="34"/>
      <c r="P7" s="8" t="s">
        <v>69</v>
      </c>
      <c r="Q7" s="52">
        <v>22</v>
      </c>
      <c r="R7" s="53">
        <v>5</v>
      </c>
      <c r="S7" s="53">
        <v>5</v>
      </c>
      <c r="T7" s="53">
        <v>5</v>
      </c>
      <c r="U7" s="53">
        <v>3</v>
      </c>
      <c r="V7" s="53">
        <v>4</v>
      </c>
    </row>
    <row r="8" spans="1:32" ht="15.75" thickBot="1" x14ac:dyDescent="0.3">
      <c r="A8" s="10" t="s">
        <v>15</v>
      </c>
      <c r="B8" s="11">
        <v>14</v>
      </c>
      <c r="C8" s="15">
        <v>20</v>
      </c>
      <c r="D8" s="44">
        <v>1.4285714285714286</v>
      </c>
      <c r="E8" s="15">
        <v>39</v>
      </c>
      <c r="F8" s="44">
        <v>2.7857142857142856</v>
      </c>
      <c r="G8" s="15">
        <v>36</v>
      </c>
      <c r="H8" s="44">
        <v>2.5714285714285716</v>
      </c>
      <c r="I8" s="15">
        <v>41</v>
      </c>
      <c r="J8" s="44">
        <v>2.9285714285714284</v>
      </c>
      <c r="K8" s="15">
        <v>21</v>
      </c>
      <c r="L8" s="44">
        <v>2.4285714285714288</v>
      </c>
      <c r="M8" s="34"/>
      <c r="P8" s="8" t="s">
        <v>70</v>
      </c>
      <c r="Q8" s="52">
        <v>12</v>
      </c>
      <c r="R8" s="53">
        <v>2</v>
      </c>
      <c r="S8" s="53">
        <v>2</v>
      </c>
      <c r="T8" s="53">
        <v>2</v>
      </c>
      <c r="U8" s="53">
        <v>3</v>
      </c>
      <c r="V8" s="53">
        <v>3</v>
      </c>
    </row>
    <row r="9" spans="1:32" ht="15.75" thickBot="1" x14ac:dyDescent="0.3">
      <c r="A9" s="13" t="s">
        <v>16</v>
      </c>
      <c r="B9" s="14">
        <v>25</v>
      </c>
      <c r="C9" s="16">
        <v>36</v>
      </c>
      <c r="D9" s="44">
        <v>1.44</v>
      </c>
      <c r="E9" s="16">
        <v>68</v>
      </c>
      <c r="F9" s="44">
        <v>2.72</v>
      </c>
      <c r="G9" s="16">
        <v>64</v>
      </c>
      <c r="H9" s="44">
        <v>2.56</v>
      </c>
      <c r="I9" s="16">
        <v>72</v>
      </c>
      <c r="J9" s="44">
        <v>2.88</v>
      </c>
      <c r="K9" s="16">
        <v>38</v>
      </c>
      <c r="L9" s="44">
        <v>2.4000000000000004</v>
      </c>
      <c r="M9" s="34"/>
      <c r="P9" s="17"/>
      <c r="Q9" s="18"/>
      <c r="R9" s="18"/>
      <c r="S9" s="18"/>
      <c r="T9" s="18"/>
      <c r="U9" s="18"/>
      <c r="V9" s="18"/>
    </row>
    <row r="10" spans="1:32" ht="15.75" thickBot="1" x14ac:dyDescent="0.3">
      <c r="A10" s="13" t="s">
        <v>17</v>
      </c>
      <c r="B10" s="14">
        <v>15</v>
      </c>
      <c r="C10" s="16">
        <v>20</v>
      </c>
      <c r="D10" s="44">
        <v>1.3333333333333333</v>
      </c>
      <c r="E10" s="16">
        <v>39</v>
      </c>
      <c r="F10" s="44">
        <v>2.6</v>
      </c>
      <c r="G10" s="16">
        <v>36</v>
      </c>
      <c r="H10" s="44">
        <v>2.4</v>
      </c>
      <c r="I10" s="16">
        <v>39</v>
      </c>
      <c r="J10" s="44">
        <v>2.6</v>
      </c>
      <c r="K10" s="16">
        <v>22</v>
      </c>
      <c r="L10" s="44">
        <v>2.2333333333333334</v>
      </c>
      <c r="M10" s="34"/>
      <c r="Q10" s="65" t="s">
        <v>18</v>
      </c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</row>
    <row r="11" spans="1:32" ht="15.75" thickBot="1" x14ac:dyDescent="0.3">
      <c r="A11" s="10" t="s">
        <v>19</v>
      </c>
      <c r="B11" s="11">
        <v>9</v>
      </c>
      <c r="C11" s="16">
        <v>11</v>
      </c>
      <c r="D11" s="44">
        <v>1.2222222222222223</v>
      </c>
      <c r="E11" s="16">
        <v>22</v>
      </c>
      <c r="F11" s="44">
        <v>2.4444444444444446</v>
      </c>
      <c r="G11" s="16">
        <v>20</v>
      </c>
      <c r="H11" s="44">
        <v>2.2222222222222223</v>
      </c>
      <c r="I11" s="16">
        <v>22</v>
      </c>
      <c r="J11" s="44">
        <v>2.4444444444444446</v>
      </c>
      <c r="K11" s="16">
        <v>12</v>
      </c>
      <c r="L11" s="44">
        <v>2.0833333333333335</v>
      </c>
      <c r="M11" s="34"/>
      <c r="Q11" s="19" t="s">
        <v>20</v>
      </c>
      <c r="R11" s="19" t="s">
        <v>21</v>
      </c>
      <c r="S11" s="19" t="s">
        <v>22</v>
      </c>
      <c r="T11" s="19" t="s">
        <v>23</v>
      </c>
      <c r="U11" s="19" t="s">
        <v>24</v>
      </c>
      <c r="V11" s="19" t="s">
        <v>25</v>
      </c>
      <c r="W11" s="20" t="s">
        <v>26</v>
      </c>
      <c r="X11" s="20" t="s">
        <v>27</v>
      </c>
      <c r="Y11" s="20" t="s">
        <v>28</v>
      </c>
      <c r="Z11" s="20" t="s">
        <v>29</v>
      </c>
      <c r="AA11" s="20" t="s">
        <v>30</v>
      </c>
      <c r="AB11" s="20" t="s">
        <v>31</v>
      </c>
      <c r="AC11" s="20" t="s">
        <v>32</v>
      </c>
      <c r="AD11" s="20" t="s">
        <v>33</v>
      </c>
      <c r="AE11" s="20" t="s">
        <v>34</v>
      </c>
      <c r="AF11" s="21" t="s">
        <v>35</v>
      </c>
    </row>
    <row r="12" spans="1:32" ht="15.75" thickBot="1" x14ac:dyDescent="0.3">
      <c r="A12" s="13" t="s">
        <v>36</v>
      </c>
      <c r="B12" s="22">
        <v>7</v>
      </c>
      <c r="C12" s="23">
        <v>11</v>
      </c>
      <c r="D12" s="45">
        <v>1.5714285714285714</v>
      </c>
      <c r="E12" s="23">
        <v>22</v>
      </c>
      <c r="F12" s="45">
        <v>3.1428571428571428</v>
      </c>
      <c r="G12" s="23">
        <v>20</v>
      </c>
      <c r="H12" s="45">
        <v>2.8571428571428572</v>
      </c>
      <c r="I12" s="23">
        <v>22</v>
      </c>
      <c r="J12" s="45">
        <v>3.1428571428571428</v>
      </c>
      <c r="K12" s="23">
        <v>12</v>
      </c>
      <c r="L12" s="45">
        <v>2.6785714285714284</v>
      </c>
      <c r="M12" s="34"/>
      <c r="P12" s="9" t="s">
        <v>1</v>
      </c>
      <c r="Q12" s="24">
        <v>20</v>
      </c>
      <c r="R12" s="24">
        <v>22</v>
      </c>
      <c r="S12" s="24">
        <v>11</v>
      </c>
      <c r="T12" s="24">
        <v>20</v>
      </c>
      <c r="U12" s="24">
        <v>22</v>
      </c>
      <c r="V12" s="24">
        <v>11</v>
      </c>
      <c r="W12" s="24">
        <v>20</v>
      </c>
      <c r="X12" s="25">
        <v>22</v>
      </c>
      <c r="Y12" s="25">
        <v>11</v>
      </c>
      <c r="Z12" s="25">
        <v>36</v>
      </c>
      <c r="AA12" s="25">
        <v>20</v>
      </c>
      <c r="AB12" s="25">
        <v>22</v>
      </c>
      <c r="AC12" s="25">
        <v>11</v>
      </c>
      <c r="AD12" s="25">
        <v>11</v>
      </c>
      <c r="AE12" s="25">
        <v>11</v>
      </c>
      <c r="AF12" s="25">
        <v>18</v>
      </c>
    </row>
    <row r="13" spans="1:32" ht="15.75" thickBot="1" x14ac:dyDescent="0.3">
      <c r="A13" s="26"/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P13" s="9" t="s">
        <v>67</v>
      </c>
      <c r="Q13" s="24">
        <v>39</v>
      </c>
      <c r="R13" s="24">
        <v>44</v>
      </c>
      <c r="S13" s="24">
        <v>22</v>
      </c>
      <c r="T13" s="24">
        <v>39</v>
      </c>
      <c r="U13" s="24">
        <v>44</v>
      </c>
      <c r="V13" s="24">
        <v>22</v>
      </c>
      <c r="W13" s="24">
        <v>39</v>
      </c>
      <c r="X13" s="25">
        <v>44</v>
      </c>
      <c r="Y13" s="25">
        <v>22</v>
      </c>
      <c r="Z13" s="25">
        <v>68</v>
      </c>
      <c r="AA13" s="25">
        <v>39</v>
      </c>
      <c r="AB13" s="25">
        <v>44</v>
      </c>
      <c r="AC13" s="25">
        <v>22</v>
      </c>
      <c r="AD13" s="25">
        <v>22</v>
      </c>
      <c r="AE13" s="25">
        <v>22</v>
      </c>
      <c r="AF13" s="25">
        <v>34</v>
      </c>
    </row>
    <row r="14" spans="1:32" ht="15.75" thickBot="1" x14ac:dyDescent="0.3">
      <c r="A14" s="29"/>
      <c r="B14" s="30"/>
      <c r="C14" s="63" t="s">
        <v>1</v>
      </c>
      <c r="D14" s="64"/>
      <c r="E14" s="63" t="s">
        <v>67</v>
      </c>
      <c r="F14" s="64"/>
      <c r="G14" s="63" t="s">
        <v>68</v>
      </c>
      <c r="H14" s="64"/>
      <c r="I14" s="63" t="s">
        <v>69</v>
      </c>
      <c r="J14" s="64"/>
      <c r="K14" s="63" t="s">
        <v>70</v>
      </c>
      <c r="L14" s="64"/>
      <c r="M14" s="55"/>
      <c r="P14" s="9" t="s">
        <v>68</v>
      </c>
      <c r="Q14" s="24">
        <v>36</v>
      </c>
      <c r="R14" s="24">
        <v>40</v>
      </c>
      <c r="S14" s="24">
        <v>20</v>
      </c>
      <c r="T14" s="24">
        <v>36</v>
      </c>
      <c r="U14" s="24">
        <v>40</v>
      </c>
      <c r="V14" s="24">
        <v>20</v>
      </c>
      <c r="W14" s="25">
        <v>36</v>
      </c>
      <c r="X14" s="25">
        <v>40</v>
      </c>
      <c r="Y14" s="25">
        <v>20</v>
      </c>
      <c r="Z14" s="25">
        <v>64</v>
      </c>
      <c r="AA14" s="25">
        <v>36</v>
      </c>
      <c r="AB14" s="25">
        <v>40</v>
      </c>
      <c r="AC14" s="25">
        <v>20</v>
      </c>
      <c r="AD14" s="25">
        <v>20</v>
      </c>
      <c r="AE14" s="25">
        <v>20</v>
      </c>
      <c r="AF14" s="25">
        <v>32</v>
      </c>
    </row>
    <row r="15" spans="1:32" x14ac:dyDescent="0.25">
      <c r="A15" s="69" t="s">
        <v>37</v>
      </c>
      <c r="B15" s="72" t="s">
        <v>5</v>
      </c>
      <c r="C15" s="75" t="s">
        <v>6</v>
      </c>
      <c r="D15" s="66" t="s">
        <v>7</v>
      </c>
      <c r="E15" s="75" t="s">
        <v>6</v>
      </c>
      <c r="F15" s="66" t="s">
        <v>7</v>
      </c>
      <c r="G15" s="75" t="s">
        <v>6</v>
      </c>
      <c r="H15" s="66" t="s">
        <v>7</v>
      </c>
      <c r="I15" s="75" t="s">
        <v>6</v>
      </c>
      <c r="J15" s="66" t="s">
        <v>7</v>
      </c>
      <c r="K15" s="75" t="s">
        <v>6</v>
      </c>
      <c r="L15" s="66" t="s">
        <v>7</v>
      </c>
      <c r="M15" s="56"/>
      <c r="P15" s="9" t="s">
        <v>69</v>
      </c>
      <c r="Q15" s="25">
        <v>41</v>
      </c>
      <c r="R15" s="25">
        <v>44</v>
      </c>
      <c r="S15" s="25">
        <v>22</v>
      </c>
      <c r="T15" s="25">
        <v>39</v>
      </c>
      <c r="U15" s="25">
        <v>44</v>
      </c>
      <c r="V15" s="25">
        <v>22</v>
      </c>
      <c r="W15" s="25">
        <v>41</v>
      </c>
      <c r="X15" s="25">
        <v>44</v>
      </c>
      <c r="Y15" s="25">
        <v>22</v>
      </c>
      <c r="Z15" s="25">
        <v>72</v>
      </c>
      <c r="AA15" s="25">
        <v>39</v>
      </c>
      <c r="AB15" s="25">
        <v>44</v>
      </c>
      <c r="AC15" s="25">
        <v>22</v>
      </c>
      <c r="AD15" s="25">
        <v>22</v>
      </c>
      <c r="AE15" s="25">
        <v>22</v>
      </c>
      <c r="AF15" s="25">
        <v>36</v>
      </c>
    </row>
    <row r="16" spans="1:32" x14ac:dyDescent="0.25">
      <c r="A16" s="70"/>
      <c r="B16" s="73"/>
      <c r="C16" s="76"/>
      <c r="D16" s="67"/>
      <c r="E16" s="76"/>
      <c r="F16" s="67"/>
      <c r="G16" s="76"/>
      <c r="H16" s="67"/>
      <c r="I16" s="76"/>
      <c r="J16" s="67"/>
      <c r="K16" s="76"/>
      <c r="L16" s="67"/>
      <c r="M16" s="56"/>
      <c r="P16" s="9" t="s">
        <v>70</v>
      </c>
      <c r="Q16" s="25">
        <v>21</v>
      </c>
      <c r="R16" s="25">
        <v>24</v>
      </c>
      <c r="S16" s="25">
        <v>12</v>
      </c>
      <c r="T16" s="25">
        <v>22</v>
      </c>
      <c r="U16" s="25">
        <v>24</v>
      </c>
      <c r="V16" s="25">
        <v>12</v>
      </c>
      <c r="W16" s="24">
        <v>21</v>
      </c>
      <c r="X16" s="25">
        <v>24</v>
      </c>
      <c r="Y16" s="25">
        <v>12</v>
      </c>
      <c r="Z16" s="25">
        <v>38</v>
      </c>
      <c r="AA16" s="25">
        <v>22</v>
      </c>
      <c r="AB16" s="25">
        <v>24</v>
      </c>
      <c r="AC16" s="25">
        <v>12</v>
      </c>
      <c r="AD16" s="25">
        <v>12</v>
      </c>
      <c r="AE16" s="25">
        <v>12</v>
      </c>
      <c r="AF16" s="25">
        <v>19</v>
      </c>
    </row>
    <row r="17" spans="1:24" ht="15.75" thickBot="1" x14ac:dyDescent="0.3">
      <c r="A17" s="71"/>
      <c r="B17" s="74"/>
      <c r="C17" s="77"/>
      <c r="D17" s="68"/>
      <c r="E17" s="77"/>
      <c r="F17" s="68"/>
      <c r="G17" s="77"/>
      <c r="H17" s="68"/>
      <c r="I17" s="77"/>
      <c r="J17" s="68"/>
      <c r="K17" s="77"/>
      <c r="L17" s="68"/>
      <c r="M17" s="56"/>
      <c r="P17" s="47" t="s">
        <v>63</v>
      </c>
      <c r="W17" s="18"/>
      <c r="X17" s="1"/>
    </row>
    <row r="18" spans="1:24" ht="15.75" thickBot="1" x14ac:dyDescent="0.3">
      <c r="A18" s="10" t="s">
        <v>38</v>
      </c>
      <c r="B18" s="11">
        <v>15</v>
      </c>
      <c r="C18" s="12">
        <v>22</v>
      </c>
      <c r="D18" s="43">
        <v>1.4666666666666666</v>
      </c>
      <c r="E18" s="12">
        <v>44</v>
      </c>
      <c r="F18" s="43">
        <v>2.9333333333333331</v>
      </c>
      <c r="G18" s="12">
        <v>40</v>
      </c>
      <c r="H18" s="43">
        <v>2.6666666666666665</v>
      </c>
      <c r="I18" s="12">
        <v>44</v>
      </c>
      <c r="J18" s="43">
        <v>2.9333333333333331</v>
      </c>
      <c r="K18" s="12">
        <v>24</v>
      </c>
      <c r="L18" s="43">
        <v>2.5</v>
      </c>
      <c r="M18" s="34"/>
      <c r="P18" s="62" t="s">
        <v>39</v>
      </c>
      <c r="Q18" s="62"/>
      <c r="R18" s="62"/>
      <c r="S18" s="62"/>
      <c r="T18" s="62"/>
      <c r="U18" s="62"/>
    </row>
    <row r="19" spans="1:24" ht="15.75" thickBot="1" x14ac:dyDescent="0.3">
      <c r="A19" s="10" t="s">
        <v>40</v>
      </c>
      <c r="B19" s="11">
        <v>8</v>
      </c>
      <c r="C19" s="15">
        <v>11</v>
      </c>
      <c r="D19" s="44">
        <v>1.375</v>
      </c>
      <c r="E19" s="15">
        <v>22</v>
      </c>
      <c r="F19" s="44">
        <v>2.75</v>
      </c>
      <c r="G19" s="15">
        <v>20</v>
      </c>
      <c r="H19" s="44">
        <v>2.5</v>
      </c>
      <c r="I19" s="16">
        <v>22</v>
      </c>
      <c r="J19" s="44">
        <v>2.75</v>
      </c>
      <c r="K19" s="16">
        <v>12</v>
      </c>
      <c r="L19" s="44">
        <v>2.34375</v>
      </c>
      <c r="M19" s="34"/>
      <c r="P19" s="48"/>
      <c r="Q19" s="49" t="s">
        <v>41</v>
      </c>
      <c r="R19" s="49" t="s">
        <v>42</v>
      </c>
      <c r="S19" s="49" t="s">
        <v>43</v>
      </c>
      <c r="T19" s="49" t="s">
        <v>44</v>
      </c>
      <c r="U19" s="49" t="s">
        <v>45</v>
      </c>
    </row>
    <row r="20" spans="1:24" ht="15.75" thickBot="1" x14ac:dyDescent="0.3">
      <c r="A20" s="13" t="s">
        <v>46</v>
      </c>
      <c r="B20" s="14">
        <v>18</v>
      </c>
      <c r="C20" s="15">
        <v>22</v>
      </c>
      <c r="D20" s="44">
        <v>1.2222222222222223</v>
      </c>
      <c r="E20" s="15">
        <v>44</v>
      </c>
      <c r="F20" s="44">
        <v>2.4444444444444446</v>
      </c>
      <c r="G20" s="15">
        <v>40</v>
      </c>
      <c r="H20" s="44">
        <v>2.2222222222222223</v>
      </c>
      <c r="I20" s="15">
        <v>44</v>
      </c>
      <c r="J20" s="44">
        <v>2.4444444444444446</v>
      </c>
      <c r="K20" s="15">
        <v>24</v>
      </c>
      <c r="L20" s="44">
        <v>2.0833333333333335</v>
      </c>
      <c r="M20" s="34"/>
      <c r="P20" s="31" t="s">
        <v>47</v>
      </c>
      <c r="Q20" s="25">
        <v>2</v>
      </c>
      <c r="R20" s="25">
        <v>2</v>
      </c>
      <c r="S20" s="25">
        <v>2</v>
      </c>
      <c r="T20" s="25">
        <v>1</v>
      </c>
      <c r="U20" s="25">
        <v>2</v>
      </c>
    </row>
    <row r="21" spans="1:24" ht="15.75" thickBot="1" x14ac:dyDescent="0.3">
      <c r="A21" s="13" t="s">
        <v>48</v>
      </c>
      <c r="B21" s="14">
        <v>8</v>
      </c>
      <c r="C21" s="15">
        <v>11</v>
      </c>
      <c r="D21" s="44">
        <v>1.375</v>
      </c>
      <c r="E21" s="15">
        <v>22</v>
      </c>
      <c r="F21" s="44">
        <v>2.75</v>
      </c>
      <c r="G21" s="15">
        <v>20</v>
      </c>
      <c r="H21" s="44">
        <v>2.5</v>
      </c>
      <c r="I21" s="16">
        <v>22</v>
      </c>
      <c r="J21" s="44">
        <v>2.75</v>
      </c>
      <c r="K21" s="16">
        <v>12</v>
      </c>
      <c r="L21" s="44">
        <v>2.34375</v>
      </c>
      <c r="M21" s="34"/>
      <c r="P21" s="31" t="s">
        <v>49</v>
      </c>
      <c r="Q21" s="25">
        <v>2</v>
      </c>
      <c r="R21" s="25">
        <v>2</v>
      </c>
      <c r="S21" s="25">
        <v>2</v>
      </c>
      <c r="T21" s="25">
        <v>2</v>
      </c>
      <c r="U21" s="25">
        <v>2</v>
      </c>
    </row>
    <row r="22" spans="1:24" ht="15.75" thickBot="1" x14ac:dyDescent="0.3">
      <c r="A22" s="10" t="s">
        <v>50</v>
      </c>
      <c r="B22" s="11">
        <v>23</v>
      </c>
      <c r="C22" s="15">
        <v>22</v>
      </c>
      <c r="D22" s="44">
        <v>0.95652173913043481</v>
      </c>
      <c r="E22" s="15">
        <v>44</v>
      </c>
      <c r="F22" s="44">
        <v>1.9130434782608696</v>
      </c>
      <c r="G22" s="15">
        <v>40</v>
      </c>
      <c r="H22" s="44">
        <v>1.7391304347826086</v>
      </c>
      <c r="I22" s="15">
        <v>44</v>
      </c>
      <c r="J22" s="44">
        <v>1.9130434782608696</v>
      </c>
      <c r="K22" s="15">
        <v>24</v>
      </c>
      <c r="L22" s="44">
        <v>1.6304347826086958</v>
      </c>
      <c r="M22" s="34"/>
      <c r="P22" s="32" t="s">
        <v>22</v>
      </c>
      <c r="Q22" s="25">
        <v>1</v>
      </c>
      <c r="R22" s="25">
        <v>1</v>
      </c>
      <c r="S22" s="25">
        <v>1</v>
      </c>
      <c r="T22" s="25">
        <v>1</v>
      </c>
      <c r="U22" s="25">
        <v>1</v>
      </c>
    </row>
    <row r="23" spans="1:24" ht="15.75" thickBot="1" x14ac:dyDescent="0.3">
      <c r="A23" s="10" t="s">
        <v>51</v>
      </c>
      <c r="B23" s="11">
        <v>8</v>
      </c>
      <c r="C23" s="16">
        <v>11</v>
      </c>
      <c r="D23" s="44">
        <v>1.375</v>
      </c>
      <c r="E23" s="16">
        <v>22</v>
      </c>
      <c r="F23" s="44">
        <v>2.75</v>
      </c>
      <c r="G23" s="16">
        <v>20</v>
      </c>
      <c r="H23" s="44">
        <v>2.5</v>
      </c>
      <c r="I23" s="16">
        <v>22</v>
      </c>
      <c r="J23" s="44">
        <v>2.75</v>
      </c>
      <c r="K23" s="16">
        <v>12</v>
      </c>
      <c r="L23" s="44">
        <v>2.34375</v>
      </c>
      <c r="M23" s="34"/>
      <c r="P23" s="32" t="s">
        <v>52</v>
      </c>
      <c r="Q23" s="25">
        <v>2</v>
      </c>
      <c r="R23" s="25">
        <v>2</v>
      </c>
      <c r="S23" s="25">
        <v>1</v>
      </c>
      <c r="T23" s="25">
        <v>2</v>
      </c>
      <c r="U23" s="25">
        <v>2</v>
      </c>
    </row>
    <row r="24" spans="1:24" ht="15.75" thickBot="1" x14ac:dyDescent="0.3">
      <c r="A24" s="13" t="s">
        <v>31</v>
      </c>
      <c r="B24" s="14">
        <v>12</v>
      </c>
      <c r="C24" s="16">
        <v>22</v>
      </c>
      <c r="D24" s="44">
        <v>1.8333333333333333</v>
      </c>
      <c r="E24" s="16">
        <v>44</v>
      </c>
      <c r="F24" s="44">
        <v>3.6666666666666665</v>
      </c>
      <c r="G24" s="16">
        <v>40</v>
      </c>
      <c r="H24" s="44">
        <v>3.3333333333333335</v>
      </c>
      <c r="I24" s="16">
        <v>44</v>
      </c>
      <c r="J24" s="44">
        <v>3.6666666666666665</v>
      </c>
      <c r="K24" s="16">
        <v>24</v>
      </c>
      <c r="L24" s="44">
        <v>3.125</v>
      </c>
      <c r="M24" s="34"/>
      <c r="P24" s="32" t="s">
        <v>53</v>
      </c>
      <c r="Q24" s="25">
        <v>2</v>
      </c>
      <c r="R24" s="25">
        <v>2</v>
      </c>
      <c r="S24" s="25">
        <v>2</v>
      </c>
      <c r="T24" s="25">
        <v>2</v>
      </c>
      <c r="U24" s="25">
        <v>2</v>
      </c>
    </row>
    <row r="25" spans="1:24" ht="15.75" thickBot="1" x14ac:dyDescent="0.3">
      <c r="A25" s="10" t="s">
        <v>32</v>
      </c>
      <c r="B25" s="33">
        <v>6</v>
      </c>
      <c r="C25" s="23">
        <v>11</v>
      </c>
      <c r="D25" s="45">
        <v>1.8333333333333333</v>
      </c>
      <c r="E25" s="23">
        <v>22</v>
      </c>
      <c r="F25" s="45">
        <v>3.6666666666666665</v>
      </c>
      <c r="G25" s="23">
        <v>20</v>
      </c>
      <c r="H25" s="45">
        <v>3.3333333333333335</v>
      </c>
      <c r="I25" s="23">
        <v>22</v>
      </c>
      <c r="J25" s="45">
        <v>3.6666666666666665</v>
      </c>
      <c r="K25" s="23">
        <v>12</v>
      </c>
      <c r="L25" s="45">
        <v>3.125</v>
      </c>
      <c r="M25" s="34"/>
      <c r="P25" s="32" t="s">
        <v>25</v>
      </c>
      <c r="Q25" s="25">
        <v>1</v>
      </c>
      <c r="R25" s="25">
        <v>1</v>
      </c>
      <c r="S25" s="25">
        <v>1</v>
      </c>
      <c r="T25" s="25">
        <v>1</v>
      </c>
      <c r="U25" s="25">
        <v>1</v>
      </c>
    </row>
    <row r="26" spans="1:24" ht="15.75" thickBot="1" x14ac:dyDescent="0.3">
      <c r="A26" s="27"/>
      <c r="B26" s="27"/>
      <c r="C26" s="28"/>
      <c r="D26" s="34"/>
      <c r="E26" s="28"/>
      <c r="F26" s="34"/>
      <c r="G26" s="28"/>
      <c r="H26" s="34"/>
      <c r="I26" s="28"/>
      <c r="J26" s="34"/>
      <c r="K26" s="28"/>
      <c r="L26" s="34"/>
      <c r="M26" s="34"/>
      <c r="P26" s="32" t="s">
        <v>54</v>
      </c>
      <c r="Q26" s="25">
        <v>2</v>
      </c>
      <c r="R26" s="25">
        <v>2</v>
      </c>
      <c r="S26" s="25">
        <v>2</v>
      </c>
      <c r="T26" s="25">
        <v>1</v>
      </c>
      <c r="U26" s="25">
        <v>2</v>
      </c>
    </row>
    <row r="27" spans="1:24" ht="15.75" thickBot="1" x14ac:dyDescent="0.3">
      <c r="A27" s="1"/>
      <c r="B27" s="27"/>
      <c r="C27" s="63" t="s">
        <v>1</v>
      </c>
      <c r="D27" s="64"/>
      <c r="E27" s="63" t="s">
        <v>67</v>
      </c>
      <c r="F27" s="64"/>
      <c r="G27" s="63" t="s">
        <v>68</v>
      </c>
      <c r="H27" s="64"/>
      <c r="I27" s="63" t="s">
        <v>69</v>
      </c>
      <c r="J27" s="64"/>
      <c r="K27" s="63" t="s">
        <v>70</v>
      </c>
      <c r="L27" s="64"/>
      <c r="M27" s="55"/>
      <c r="P27" s="32" t="s">
        <v>55</v>
      </c>
      <c r="Q27" s="25">
        <v>2</v>
      </c>
      <c r="R27" s="25">
        <v>2</v>
      </c>
      <c r="S27" s="25">
        <v>2</v>
      </c>
      <c r="T27" s="25">
        <v>2</v>
      </c>
      <c r="U27" s="25">
        <v>2</v>
      </c>
    </row>
    <row r="28" spans="1:24" ht="15.75" thickBot="1" x14ac:dyDescent="0.3">
      <c r="A28" s="10" t="s">
        <v>56</v>
      </c>
      <c r="B28" s="33">
        <v>13</v>
      </c>
      <c r="C28" s="35">
        <v>18</v>
      </c>
      <c r="D28" s="50">
        <v>1.3846153846153846</v>
      </c>
      <c r="E28" s="36">
        <v>34</v>
      </c>
      <c r="F28" s="50">
        <v>2.6153846153846154</v>
      </c>
      <c r="G28" s="36">
        <v>32</v>
      </c>
      <c r="H28" s="51">
        <v>2.4615384615384617</v>
      </c>
      <c r="I28" s="36">
        <v>36</v>
      </c>
      <c r="J28" s="51">
        <v>2.7692307692307692</v>
      </c>
      <c r="K28" s="36">
        <v>19</v>
      </c>
      <c r="L28" s="51">
        <v>1.4615384615384615</v>
      </c>
      <c r="M28" s="34"/>
      <c r="P28" s="32" t="s">
        <v>28</v>
      </c>
      <c r="Q28" s="25">
        <v>1</v>
      </c>
      <c r="R28" s="25">
        <v>1</v>
      </c>
      <c r="S28" s="25">
        <v>1</v>
      </c>
      <c r="T28" s="25">
        <v>1</v>
      </c>
      <c r="U28" s="25">
        <v>1</v>
      </c>
    </row>
    <row r="29" spans="1:24" x14ac:dyDescent="0.25">
      <c r="P29" s="31" t="s">
        <v>57</v>
      </c>
      <c r="Q29" s="25">
        <v>4</v>
      </c>
      <c r="R29" s="25">
        <v>4</v>
      </c>
      <c r="S29" s="25">
        <v>2</v>
      </c>
      <c r="T29" s="25">
        <v>2</v>
      </c>
      <c r="U29" s="25">
        <v>4</v>
      </c>
    </row>
    <row r="30" spans="1:24" x14ac:dyDescent="0.25">
      <c r="A30" s="37" t="s">
        <v>58</v>
      </c>
      <c r="P30" s="31" t="s">
        <v>59</v>
      </c>
      <c r="Q30" s="25">
        <v>2</v>
      </c>
      <c r="R30" s="25">
        <v>2</v>
      </c>
      <c r="S30" s="25">
        <v>1</v>
      </c>
      <c r="T30" s="25">
        <v>2</v>
      </c>
      <c r="U30" s="25">
        <v>2</v>
      </c>
    </row>
    <row r="31" spans="1:24" x14ac:dyDescent="0.25">
      <c r="P31" s="32" t="s">
        <v>31</v>
      </c>
      <c r="Q31" s="25">
        <v>2</v>
      </c>
      <c r="R31" s="25">
        <v>2</v>
      </c>
      <c r="S31" s="25">
        <v>2</v>
      </c>
      <c r="T31" s="25">
        <v>2</v>
      </c>
      <c r="U31" s="25">
        <v>2</v>
      </c>
    </row>
    <row r="32" spans="1:24" x14ac:dyDescent="0.25">
      <c r="A32" t="s">
        <v>65</v>
      </c>
      <c r="P32" s="32" t="s">
        <v>32</v>
      </c>
      <c r="Q32" s="25">
        <v>1</v>
      </c>
      <c r="R32" s="25">
        <v>1</v>
      </c>
      <c r="S32" s="25">
        <v>1</v>
      </c>
      <c r="T32" s="25">
        <v>1</v>
      </c>
      <c r="U32" s="25">
        <v>1</v>
      </c>
    </row>
    <row r="33" spans="1:21" x14ac:dyDescent="0.25">
      <c r="A33" t="str">
        <f>C1</f>
        <v>Rule 1: Max # of LN per MU, Per Month</v>
      </c>
      <c r="P33" s="32" t="s">
        <v>35</v>
      </c>
      <c r="Q33" s="25">
        <v>2</v>
      </c>
      <c r="R33" s="25">
        <v>2</v>
      </c>
      <c r="S33" s="25">
        <v>1</v>
      </c>
      <c r="T33" s="25">
        <v>1</v>
      </c>
      <c r="U33" s="25">
        <v>2</v>
      </c>
    </row>
    <row r="34" spans="1:21" x14ac:dyDescent="0.25">
      <c r="A34" t="str">
        <f>P17</f>
        <v xml:space="preserve">Rule 2: # of Users required per MU, per day. </v>
      </c>
      <c r="P34" s="32" t="s">
        <v>60</v>
      </c>
      <c r="Q34" s="25">
        <v>1</v>
      </c>
      <c r="R34" s="25">
        <v>1</v>
      </c>
      <c r="S34" s="25">
        <v>1</v>
      </c>
      <c r="T34" s="25">
        <v>1</v>
      </c>
      <c r="U34" s="25">
        <v>1</v>
      </c>
    </row>
    <row r="35" spans="1:21" ht="15.75" thickBot="1" x14ac:dyDescent="0.3">
      <c r="A35" t="s">
        <v>73</v>
      </c>
      <c r="P35" s="38" t="s">
        <v>61</v>
      </c>
      <c r="Q35" s="39">
        <v>1</v>
      </c>
      <c r="R35" s="25">
        <v>1</v>
      </c>
      <c r="S35" s="39">
        <v>1</v>
      </c>
      <c r="T35" s="25">
        <v>1</v>
      </c>
      <c r="U35" s="25">
        <v>1</v>
      </c>
    </row>
    <row r="36" spans="1:21" ht="15.75" thickBot="1" x14ac:dyDescent="0.3">
      <c r="A36" t="s">
        <v>66</v>
      </c>
      <c r="P36" s="40" t="s">
        <v>62</v>
      </c>
      <c r="Q36" s="41">
        <v>28</v>
      </c>
      <c r="R36" s="41">
        <v>28</v>
      </c>
      <c r="S36" s="41">
        <v>23</v>
      </c>
      <c r="T36" s="41">
        <v>23</v>
      </c>
      <c r="U36" s="42">
        <v>28</v>
      </c>
    </row>
  </sheetData>
  <mergeCells count="44">
    <mergeCell ref="P1:V1"/>
    <mergeCell ref="C2:D2"/>
    <mergeCell ref="E2:F2"/>
    <mergeCell ref="G2:H2"/>
    <mergeCell ref="I2:J2"/>
    <mergeCell ref="K2:L2"/>
    <mergeCell ref="P2:P3"/>
    <mergeCell ref="Q2:Q3"/>
    <mergeCell ref="G3:G5"/>
    <mergeCell ref="H3:H5"/>
    <mergeCell ref="I3:I5"/>
    <mergeCell ref="J3:J5"/>
    <mergeCell ref="K3:K5"/>
    <mergeCell ref="L3:L5"/>
    <mergeCell ref="I14:J14"/>
    <mergeCell ref="K14:L14"/>
    <mergeCell ref="A3:A5"/>
    <mergeCell ref="B3:B5"/>
    <mergeCell ref="C3:C5"/>
    <mergeCell ref="D3:D5"/>
    <mergeCell ref="E3:E5"/>
    <mergeCell ref="F3:F5"/>
    <mergeCell ref="Q10:AF10"/>
    <mergeCell ref="L15:L17"/>
    <mergeCell ref="A15:A17"/>
    <mergeCell ref="B15:B17"/>
    <mergeCell ref="C15:C17"/>
    <mergeCell ref="D15:D17"/>
    <mergeCell ref="E15:E17"/>
    <mergeCell ref="F15:F17"/>
    <mergeCell ref="G15:G17"/>
    <mergeCell ref="H15:H17"/>
    <mergeCell ref="I15:I17"/>
    <mergeCell ref="J15:J17"/>
    <mergeCell ref="K15:K17"/>
    <mergeCell ref="C14:D14"/>
    <mergeCell ref="E14:F14"/>
    <mergeCell ref="G14:H14"/>
    <mergeCell ref="P18:U18"/>
    <mergeCell ref="C27:D27"/>
    <mergeCell ref="E27:F27"/>
    <mergeCell ref="G27:H27"/>
    <mergeCell ref="I27:J27"/>
    <mergeCell ref="K27:L27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DCC8-2717-40F5-A79B-2C42493A7354}">
  <dimension ref="A1:G17"/>
  <sheetViews>
    <sheetView workbookViewId="0">
      <selection activeCell="F29" sqref="F29"/>
    </sheetView>
  </sheetViews>
  <sheetFormatPr defaultRowHeight="15" x14ac:dyDescent="0.25"/>
  <cols>
    <col min="1" max="1" width="32.140625" bestFit="1" customWidth="1"/>
    <col min="2" max="2" width="12.140625" bestFit="1" customWidth="1"/>
  </cols>
  <sheetData>
    <row r="1" spans="1:7" x14ac:dyDescent="0.25">
      <c r="A1" s="37" t="s">
        <v>93</v>
      </c>
      <c r="B1" s="37" t="s">
        <v>94</v>
      </c>
      <c r="C1" s="37" t="s">
        <v>41</v>
      </c>
      <c r="D1" s="37" t="s">
        <v>42</v>
      </c>
      <c r="E1" s="37" t="s">
        <v>43</v>
      </c>
      <c r="F1" s="37" t="s">
        <v>44</v>
      </c>
      <c r="G1" s="37" t="s">
        <v>45</v>
      </c>
    </row>
    <row r="2" spans="1:7" x14ac:dyDescent="0.25">
      <c r="A2" s="61" t="s">
        <v>47</v>
      </c>
      <c r="B2" s="61" t="str">
        <f>VLOOKUP(A2,[1]AssocSched!$B$1:$C$17,2,FALSE)</f>
        <v>NF_Part_GP</v>
      </c>
      <c r="C2">
        <v>3</v>
      </c>
      <c r="D2">
        <v>3</v>
      </c>
      <c r="E2">
        <v>2</v>
      </c>
      <c r="F2">
        <v>1</v>
      </c>
      <c r="G2">
        <v>2</v>
      </c>
    </row>
    <row r="3" spans="1:7" x14ac:dyDescent="0.25">
      <c r="A3" s="61" t="s">
        <v>49</v>
      </c>
      <c r="B3" s="61" t="str">
        <f>VLOOKUP(A3,[1]AssocSched!$B$1:$C$17,2,FALSE)</f>
        <v>F_Part_GP</v>
      </c>
      <c r="C3">
        <v>2</v>
      </c>
      <c r="D3">
        <v>2</v>
      </c>
      <c r="E3">
        <v>2</v>
      </c>
      <c r="F3">
        <v>2</v>
      </c>
      <c r="G3">
        <v>2</v>
      </c>
    </row>
    <row r="4" spans="1:7" x14ac:dyDescent="0.25">
      <c r="A4" s="61" t="s">
        <v>22</v>
      </c>
      <c r="B4" s="61" t="str">
        <f>VLOOKUP(A4,[1]AssocSched!$B$1:$C$17,2,FALSE)</f>
        <v>F_Part_PSP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5">
      <c r="A5" s="61" t="s">
        <v>52</v>
      </c>
      <c r="B5" s="61" t="str">
        <f>VLOOKUP(A5,[1]AssocSched!$B$1:$C$17,2,FALSE)</f>
        <v>NF_Pay_GP</v>
      </c>
      <c r="C5">
        <v>3</v>
      </c>
      <c r="D5">
        <v>3</v>
      </c>
      <c r="E5">
        <v>1</v>
      </c>
      <c r="F5">
        <v>2</v>
      </c>
      <c r="G5">
        <v>3</v>
      </c>
    </row>
    <row r="6" spans="1:7" x14ac:dyDescent="0.25">
      <c r="A6" s="61" t="s">
        <v>53</v>
      </c>
      <c r="B6" s="61" t="str">
        <f>VLOOKUP(A6,[1]AssocSched!$B$1:$C$17,2,FALSE)</f>
        <v>F_Pay_GP</v>
      </c>
      <c r="C6">
        <v>2</v>
      </c>
      <c r="D6">
        <v>2</v>
      </c>
      <c r="E6">
        <v>2</v>
      </c>
      <c r="F6">
        <v>2</v>
      </c>
      <c r="G6">
        <v>2</v>
      </c>
    </row>
    <row r="7" spans="1:7" x14ac:dyDescent="0.25">
      <c r="A7" s="61" t="s">
        <v>25</v>
      </c>
      <c r="B7" s="61" t="str">
        <f>VLOOKUP(A7,[1]AssocSched!$B$1:$C$17,2,FALSE)</f>
        <v>F_Pay_PSP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5">
      <c r="A8" s="61" t="s">
        <v>54</v>
      </c>
      <c r="B8" s="61" t="str">
        <f>VLOOKUP(A8,[1]AssocSched!$B$1:$C$17,2,FALSE)</f>
        <v>NF_XFER_GP</v>
      </c>
      <c r="C8">
        <v>3</v>
      </c>
      <c r="D8">
        <v>2</v>
      </c>
      <c r="E8">
        <v>2</v>
      </c>
      <c r="F8">
        <v>1</v>
      </c>
      <c r="G8">
        <v>2</v>
      </c>
    </row>
    <row r="9" spans="1:7" x14ac:dyDescent="0.25">
      <c r="A9" s="61" t="s">
        <v>55</v>
      </c>
      <c r="B9" s="61" t="str">
        <f>VLOOKUP(A9,[1]AssocSched!$B$1:$C$17,2,FALSE)</f>
        <v>F_XFER_GP</v>
      </c>
      <c r="C9">
        <v>2</v>
      </c>
      <c r="D9">
        <v>3</v>
      </c>
      <c r="E9">
        <v>2</v>
      </c>
      <c r="F9">
        <v>2</v>
      </c>
      <c r="G9">
        <v>2</v>
      </c>
    </row>
    <row r="10" spans="1:7" x14ac:dyDescent="0.25">
      <c r="A10" s="61" t="s">
        <v>28</v>
      </c>
      <c r="B10" s="61" t="str">
        <f>VLOOKUP(A10,[1]AssocSched!$B$1:$C$17,2,FALSE)</f>
        <v>F_XFER_PSP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5">
      <c r="A11" s="61" t="s">
        <v>57</v>
      </c>
      <c r="B11" s="61" t="str">
        <f>VLOOKUP(A11,[1]AssocSched!$B$1:$C$17,2,FALSE)</f>
        <v>NF_Adv_GP</v>
      </c>
      <c r="C11">
        <v>4</v>
      </c>
      <c r="D11">
        <v>4</v>
      </c>
      <c r="E11">
        <v>2</v>
      </c>
      <c r="F11">
        <v>2</v>
      </c>
      <c r="G11">
        <v>4</v>
      </c>
    </row>
    <row r="12" spans="1:7" x14ac:dyDescent="0.25">
      <c r="A12" s="61" t="s">
        <v>59</v>
      </c>
      <c r="B12" s="61" t="str">
        <f>VLOOKUP(A12,[1]AssocSched!$B$1:$C$17,2,FALSE)</f>
        <v>NF_Adv_PSP</v>
      </c>
      <c r="C12">
        <v>2</v>
      </c>
      <c r="D12">
        <v>2</v>
      </c>
      <c r="E12">
        <v>1</v>
      </c>
      <c r="F12">
        <v>2</v>
      </c>
      <c r="G12">
        <v>2</v>
      </c>
    </row>
    <row r="13" spans="1:7" x14ac:dyDescent="0.25">
      <c r="A13" s="61" t="s">
        <v>31</v>
      </c>
      <c r="B13" s="61" t="str">
        <f>VLOOKUP(A13,[1]AssocSched!$B$1:$C$17,2,FALSE)</f>
        <v>TRADE</v>
      </c>
      <c r="C13">
        <v>2</v>
      </c>
      <c r="D13">
        <v>2</v>
      </c>
      <c r="E13">
        <v>2</v>
      </c>
      <c r="F13">
        <v>2</v>
      </c>
      <c r="G13">
        <v>2</v>
      </c>
    </row>
    <row r="14" spans="1:7" x14ac:dyDescent="0.25">
      <c r="A14" s="61" t="s">
        <v>32</v>
      </c>
      <c r="B14" s="61" t="str">
        <f>VLOOKUP(A14,[1]AssocSched!$B$1:$C$17,2,FALSE)</f>
        <v>ANNUIT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5">
      <c r="A15" s="61" t="s">
        <v>35</v>
      </c>
      <c r="B15" s="61" t="str">
        <f>VLOOKUP(A15,[1]AssocSched!$B$1:$C$17,2,FALSE)</f>
        <v>NF_VA_QC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61" t="s">
        <v>60</v>
      </c>
      <c r="B16" s="61" t="str">
        <f>VLOOKUP(A16,[1]AssocSched!$B$1:$C$17,2,FALSE)</f>
        <v>NF_NDiv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25">
      <c r="A17" s="61" t="s">
        <v>61</v>
      </c>
      <c r="B17" s="61" t="str">
        <f>VLOOKUP(A17,[1]AssocSched!$B$1:$C$17,2,FALSE)</f>
        <v>NF_Div</v>
      </c>
      <c r="C17">
        <v>1</v>
      </c>
      <c r="D17">
        <v>1</v>
      </c>
      <c r="E17">
        <v>1</v>
      </c>
      <c r="F17">
        <v>1</v>
      </c>
      <c r="G17">
        <v>1</v>
      </c>
    </row>
  </sheetData>
  <pageMargins left="0.7" right="0.7" top="0.75" bottom="0.75" header="0.3" footer="0.3"/>
  <pageSetup orientation="portrait" horizontalDpi="204" verticalDpi="1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FCB2-8DA4-4611-8138-B3B4FB49B136}">
  <dimension ref="A1:D17"/>
  <sheetViews>
    <sheetView tabSelected="1" workbookViewId="0">
      <selection activeCell="B26" sqref="B26"/>
    </sheetView>
  </sheetViews>
  <sheetFormatPr defaultRowHeight="15" x14ac:dyDescent="0.25"/>
  <cols>
    <col min="1" max="1" width="33.28515625" bestFit="1" customWidth="1"/>
    <col min="2" max="2" width="32.140625" bestFit="1" customWidth="1"/>
    <col min="3" max="3" width="12.140625" bestFit="1" customWidth="1"/>
    <col min="4" max="4" width="11.28515625" bestFit="1" customWidth="1"/>
  </cols>
  <sheetData>
    <row r="1" spans="1:4" x14ac:dyDescent="0.25">
      <c r="A1" s="57" t="s">
        <v>74</v>
      </c>
      <c r="B1" s="57" t="s">
        <v>75</v>
      </c>
      <c r="C1" s="57" t="s">
        <v>76</v>
      </c>
      <c r="D1" s="58" t="s">
        <v>5</v>
      </c>
    </row>
    <row r="2" spans="1:4" x14ac:dyDescent="0.25">
      <c r="A2" s="59" t="s">
        <v>13</v>
      </c>
      <c r="B2" t="s">
        <v>47</v>
      </c>
      <c r="C2" s="59" t="s">
        <v>77</v>
      </c>
      <c r="D2" s="60">
        <v>17</v>
      </c>
    </row>
    <row r="3" spans="1:4" x14ac:dyDescent="0.25">
      <c r="A3" s="59" t="s">
        <v>14</v>
      </c>
      <c r="B3" t="s">
        <v>52</v>
      </c>
      <c r="C3" s="59" t="s">
        <v>78</v>
      </c>
      <c r="D3" s="60">
        <v>18</v>
      </c>
    </row>
    <row r="4" spans="1:4" x14ac:dyDescent="0.25">
      <c r="A4" s="59" t="s">
        <v>15</v>
      </c>
      <c r="B4" t="s">
        <v>54</v>
      </c>
      <c r="C4" s="59" t="s">
        <v>79</v>
      </c>
      <c r="D4" s="60">
        <v>15</v>
      </c>
    </row>
    <row r="5" spans="1:4" x14ac:dyDescent="0.25">
      <c r="A5" s="59" t="s">
        <v>16</v>
      </c>
      <c r="B5" t="s">
        <v>57</v>
      </c>
      <c r="C5" s="59" t="s">
        <v>80</v>
      </c>
      <c r="D5" s="60">
        <v>23</v>
      </c>
    </row>
    <row r="6" spans="1:4" x14ac:dyDescent="0.25">
      <c r="A6" s="59" t="s">
        <v>17</v>
      </c>
      <c r="B6" t="s">
        <v>59</v>
      </c>
      <c r="C6" s="59" t="s">
        <v>81</v>
      </c>
      <c r="D6" s="60">
        <v>13</v>
      </c>
    </row>
    <row r="7" spans="1:4" x14ac:dyDescent="0.25">
      <c r="A7" s="59" t="s">
        <v>19</v>
      </c>
      <c r="B7" t="s">
        <v>60</v>
      </c>
      <c r="C7" s="59" t="s">
        <v>82</v>
      </c>
      <c r="D7" s="60">
        <v>7</v>
      </c>
    </row>
    <row r="8" spans="1:4" x14ac:dyDescent="0.25">
      <c r="A8" s="59" t="s">
        <v>36</v>
      </c>
      <c r="B8" t="s">
        <v>61</v>
      </c>
      <c r="C8" s="59" t="s">
        <v>83</v>
      </c>
      <c r="D8" s="60">
        <v>5</v>
      </c>
    </row>
    <row r="9" spans="1:4" x14ac:dyDescent="0.25">
      <c r="A9" s="59" t="s">
        <v>38</v>
      </c>
      <c r="B9" t="s">
        <v>49</v>
      </c>
      <c r="C9" s="59" t="s">
        <v>84</v>
      </c>
      <c r="D9" s="60">
        <v>15</v>
      </c>
    </row>
    <row r="10" spans="1:4" x14ac:dyDescent="0.25">
      <c r="A10" s="59" t="s">
        <v>40</v>
      </c>
      <c r="B10" t="s">
        <v>22</v>
      </c>
      <c r="C10" s="59" t="s">
        <v>85</v>
      </c>
      <c r="D10" s="60">
        <v>8</v>
      </c>
    </row>
    <row r="11" spans="1:4" x14ac:dyDescent="0.25">
      <c r="A11" s="59" t="s">
        <v>46</v>
      </c>
      <c r="B11" t="s">
        <v>53</v>
      </c>
      <c r="C11" s="59" t="s">
        <v>86</v>
      </c>
      <c r="D11" s="60">
        <v>15</v>
      </c>
    </row>
    <row r="12" spans="1:4" x14ac:dyDescent="0.25">
      <c r="A12" s="59" t="s">
        <v>48</v>
      </c>
      <c r="B12" t="s">
        <v>25</v>
      </c>
      <c r="C12" s="59" t="s">
        <v>87</v>
      </c>
      <c r="D12" s="60">
        <v>8</v>
      </c>
    </row>
    <row r="13" spans="1:4" x14ac:dyDescent="0.25">
      <c r="A13" s="59" t="s">
        <v>50</v>
      </c>
      <c r="B13" t="s">
        <v>55</v>
      </c>
      <c r="C13" s="59" t="s">
        <v>88</v>
      </c>
      <c r="D13" s="60">
        <v>16</v>
      </c>
    </row>
    <row r="14" spans="1:4" x14ac:dyDescent="0.25">
      <c r="A14" s="59" t="s">
        <v>51</v>
      </c>
      <c r="B14" t="s">
        <v>28</v>
      </c>
      <c r="C14" s="59" t="s">
        <v>89</v>
      </c>
      <c r="D14" s="60">
        <v>8</v>
      </c>
    </row>
    <row r="15" spans="1:4" x14ac:dyDescent="0.25">
      <c r="A15" s="59" t="s">
        <v>31</v>
      </c>
      <c r="B15" t="s">
        <v>31</v>
      </c>
      <c r="C15" s="59" t="s">
        <v>90</v>
      </c>
      <c r="D15" s="60">
        <v>12</v>
      </c>
    </row>
    <row r="16" spans="1:4" x14ac:dyDescent="0.25">
      <c r="A16" s="59" t="s">
        <v>32</v>
      </c>
      <c r="B16" t="s">
        <v>32</v>
      </c>
      <c r="C16" s="59" t="s">
        <v>91</v>
      </c>
      <c r="D16" s="60">
        <v>7</v>
      </c>
    </row>
    <row r="17" spans="1:4" x14ac:dyDescent="0.25">
      <c r="A17" s="59" t="s">
        <v>56</v>
      </c>
      <c r="B17" t="s">
        <v>35</v>
      </c>
      <c r="C17" s="59" t="s">
        <v>92</v>
      </c>
      <c r="D17" s="60">
        <v>10</v>
      </c>
    </row>
  </sheetData>
  <pageMargins left="0.7" right="0.7" top="0.75" bottom="0.75" header="0.3" footer="0.3"/>
  <pageSetup orientation="portrait" horizontalDpi="204" verticalDpi="1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Adjustment with Preassigne</vt:lpstr>
      <vt:lpstr>ReqImport</vt:lpstr>
      <vt:lpstr>AssocSched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Ralya, Jeremy</dc:creator>
  <cp:lastModifiedBy>Ralya, Jeremy</cp:lastModifiedBy>
  <dcterms:created xsi:type="dcterms:W3CDTF">2019-01-24T20:34:56Z</dcterms:created>
  <dcterms:modified xsi:type="dcterms:W3CDTF">2019-06-25T03:53:12Z</dcterms:modified>
</cp:coreProperties>
</file>