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" i="1" l="1"/>
  <c r="D3" i="1"/>
  <c r="E3" i="1" s="1"/>
  <c r="E85" i="1"/>
  <c r="C85" i="1"/>
  <c r="G1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E2" i="1" l="1"/>
  <c r="E1" i="1"/>
</calcChain>
</file>

<file path=xl/sharedStrings.xml><?xml version="1.0" encoding="utf-8"?>
<sst xmlns="http://schemas.openxmlformats.org/spreadsheetml/2006/main" count="43" uniqueCount="43">
  <si>
    <t>Track Markers, m</t>
  </si>
  <si>
    <t>Track Marker, Label</t>
  </si>
  <si>
    <t>Lower Viaduct</t>
  </si>
  <si>
    <t>Waterfall Viaduct</t>
  </si>
  <si>
    <t>Bishops Falls</t>
  </si>
  <si>
    <t>Hebron Bridge</t>
  </si>
  <si>
    <t>Hebron Cutting</t>
  </si>
  <si>
    <t>Cattlegrid</t>
  </si>
  <si>
    <t>Gwastad Hafodty</t>
  </si>
  <si>
    <t>Carreg Wen</t>
  </si>
  <si>
    <t>Halfway Bridge</t>
  </si>
  <si>
    <t>Halfway Cutting</t>
  </si>
  <si>
    <t>Top Halfway Bank</t>
  </si>
  <si>
    <t>Halfway Café Area</t>
  </si>
  <si>
    <t>Rocky Valley Curve</t>
  </si>
  <si>
    <t>Old Twist, 2-1/4M</t>
  </si>
  <si>
    <t>1-1/2M</t>
  </si>
  <si>
    <t>1-1/4M</t>
  </si>
  <si>
    <t>Halfway Platform</t>
  </si>
  <si>
    <t>Hebron Station</t>
  </si>
  <si>
    <t>Waterfall Halt</t>
  </si>
  <si>
    <t>3M</t>
  </si>
  <si>
    <t>Rocky Valley Platform</t>
  </si>
  <si>
    <t>Second Viewpoint</t>
  </si>
  <si>
    <t>Description of feature below exact Track Marker Location</t>
  </si>
  <si>
    <t>3-1/4M</t>
  </si>
  <si>
    <t>Clogywn Station</t>
  </si>
  <si>
    <t>Clogwyn Bridge</t>
  </si>
  <si>
    <t>Top Clogwyn Bank</t>
  </si>
  <si>
    <t>Clogwyn Coch</t>
  </si>
  <si>
    <t>3-3/4M</t>
  </si>
  <si>
    <t>Gwastad Bach</t>
  </si>
  <si>
    <t>4M</t>
  </si>
  <si>
    <t>Stables</t>
  </si>
  <si>
    <t>4M Cutting</t>
  </si>
  <si>
    <t>Snowdon Ranger</t>
  </si>
  <si>
    <t>Bryn Gelli Wall</t>
  </si>
  <si>
    <t>Bottom 1 in 5</t>
  </si>
  <si>
    <t>Bwlch Gwynt</t>
  </si>
  <si>
    <t>Cutting 1 in 5</t>
  </si>
  <si>
    <t>Top 1 in 5</t>
  </si>
  <si>
    <t>100m uphill of Llanberis Arrival Buffers</t>
  </si>
  <si>
    <t>Below Summit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</si>
</sst>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F6" sqref="F6"/>
    </sheetView>
  </sheetViews>
  <sheetFormatPr defaultRowHeight="15" x14ac:dyDescent="0.25"/>
  <cols>
    <col min="1" max="1" width="43.85546875" bestFit="1" customWidth="1"/>
    <col min="3" max="3" width="16" bestFit="1" customWidth="1"/>
  </cols>
  <sheetData>
    <row r="1" spans="1:7" x14ac:dyDescent="0.25">
      <c r="A1" t="s">
        <v>24</v>
      </c>
      <c r="B1" t="s">
        <v>1</v>
      </c>
      <c r="C1" t="s">
        <v>0</v>
      </c>
      <c r="D1">
        <v>89.68</v>
      </c>
      <c r="E1" s="1">
        <f>MAX(E2:E84)</f>
        <v>0.92000000000007276</v>
      </c>
      <c r="G1">
        <f>C85</f>
        <v>89.682926829268297</v>
      </c>
    </row>
    <row r="2" spans="1:7" x14ac:dyDescent="0.25">
      <c r="A2" t="s">
        <v>42</v>
      </c>
      <c r="B2" s="1">
        <v>420</v>
      </c>
      <c r="C2" s="1">
        <v>51</v>
      </c>
      <c r="D2" s="1">
        <f>($B$2-B2)*$D$1/5+$C$2</f>
        <v>51</v>
      </c>
      <c r="E2" s="1">
        <f>D2-C2</f>
        <v>0</v>
      </c>
    </row>
    <row r="3" spans="1:7" x14ac:dyDescent="0.25">
      <c r="A3" t="s">
        <v>40</v>
      </c>
      <c r="B3" s="1">
        <v>415</v>
      </c>
      <c r="C3" s="1">
        <v>140</v>
      </c>
      <c r="D3" s="1">
        <f>($B$2-B3)*$D$1/5+$C$2</f>
        <v>140.68</v>
      </c>
      <c r="E3" s="1">
        <f t="shared" ref="E3:E66" si="0">D3-C3</f>
        <v>0.68000000000000682</v>
      </c>
    </row>
    <row r="4" spans="1:7" x14ac:dyDescent="0.25">
      <c r="A4" t="s">
        <v>39</v>
      </c>
      <c r="B4" s="1">
        <v>410</v>
      </c>
      <c r="C4" s="1">
        <v>230</v>
      </c>
      <c r="D4" s="1">
        <f>($B$2-B4)*$D$1/5+$C$2</f>
        <v>230.36</v>
      </c>
      <c r="E4" s="1">
        <f t="shared" si="0"/>
        <v>0.36000000000001364</v>
      </c>
    </row>
    <row r="5" spans="1:7" x14ac:dyDescent="0.25">
      <c r="A5" t="s">
        <v>38</v>
      </c>
      <c r="B5" s="1">
        <v>405</v>
      </c>
      <c r="C5" s="1">
        <v>320</v>
      </c>
      <c r="D5" s="1">
        <f>($B$2-B5)*$D$1/5+$C$2</f>
        <v>320.04000000000002</v>
      </c>
      <c r="E5" s="1">
        <f t="shared" si="0"/>
        <v>4.0000000000020464E-2</v>
      </c>
    </row>
    <row r="6" spans="1:7" x14ac:dyDescent="0.25">
      <c r="A6" t="s">
        <v>37</v>
      </c>
      <c r="B6" s="1">
        <v>400</v>
      </c>
      <c r="C6" s="1">
        <v>409</v>
      </c>
      <c r="D6" s="1">
        <f>($B$2-B6)*$D$1/5+$C$2</f>
        <v>409.72</v>
      </c>
      <c r="E6" s="1">
        <f t="shared" si="0"/>
        <v>0.72000000000002728</v>
      </c>
    </row>
    <row r="7" spans="1:7" x14ac:dyDescent="0.25">
      <c r="A7" t="s">
        <v>36</v>
      </c>
      <c r="B7" s="1">
        <v>395</v>
      </c>
      <c r="C7" s="1">
        <v>499</v>
      </c>
      <c r="D7" s="1">
        <f>($B$2-B7)*$D$1/5+$C$2</f>
        <v>499.4</v>
      </c>
      <c r="E7" s="1">
        <f t="shared" si="0"/>
        <v>0.39999999999997726</v>
      </c>
    </row>
    <row r="8" spans="1:7" x14ac:dyDescent="0.25">
      <c r="A8" t="s">
        <v>35</v>
      </c>
      <c r="B8" s="1">
        <v>390</v>
      </c>
      <c r="C8" s="1">
        <v>589</v>
      </c>
      <c r="D8" s="1">
        <f>($B$2-B8)*$D$1/5+$C$2</f>
        <v>589.08000000000004</v>
      </c>
      <c r="E8" s="1">
        <f t="shared" si="0"/>
        <v>8.0000000000040927E-2</v>
      </c>
    </row>
    <row r="9" spans="1:7" x14ac:dyDescent="0.25">
      <c r="A9" t="s">
        <v>34</v>
      </c>
      <c r="B9" s="1">
        <v>385</v>
      </c>
      <c r="C9" s="1">
        <v>678</v>
      </c>
      <c r="D9" s="1">
        <f>($B$2-B9)*$D$1/5+$C$2</f>
        <v>678.76</v>
      </c>
      <c r="E9" s="1">
        <f t="shared" si="0"/>
        <v>0.75999999999999091</v>
      </c>
    </row>
    <row r="10" spans="1:7" x14ac:dyDescent="0.25">
      <c r="A10" t="s">
        <v>33</v>
      </c>
      <c r="B10" s="1">
        <v>380</v>
      </c>
      <c r="C10" s="1">
        <v>768</v>
      </c>
      <c r="D10" s="1">
        <f>($B$2-B10)*$D$1/5+$C$2</f>
        <v>768.44</v>
      </c>
      <c r="E10" s="1">
        <f t="shared" si="0"/>
        <v>0.44000000000005457</v>
      </c>
    </row>
    <row r="11" spans="1:7" x14ac:dyDescent="0.25">
      <c r="B11" s="1">
        <v>375</v>
      </c>
      <c r="C11" s="1">
        <v>858</v>
      </c>
      <c r="D11" s="1">
        <f>($B$2-B11)*$D$1/5+$C$2</f>
        <v>858.12000000000012</v>
      </c>
      <c r="E11" s="1">
        <f t="shared" si="0"/>
        <v>0.12000000000011823</v>
      </c>
    </row>
    <row r="12" spans="1:7" x14ac:dyDescent="0.25">
      <c r="B12" s="1">
        <v>370</v>
      </c>
      <c r="C12" s="1">
        <v>947</v>
      </c>
      <c r="D12" s="1">
        <f>($B$2-B12)*$D$1/5+$C$2</f>
        <v>947.8</v>
      </c>
      <c r="E12" s="1">
        <f t="shared" si="0"/>
        <v>0.79999999999995453</v>
      </c>
    </row>
    <row r="13" spans="1:7" x14ac:dyDescent="0.25">
      <c r="A13" t="s">
        <v>32</v>
      </c>
      <c r="B13" s="1">
        <v>365</v>
      </c>
      <c r="C13" s="1">
        <v>1037</v>
      </c>
      <c r="D13" s="1">
        <f>($B$2-B13)*$D$1/5+$C$2</f>
        <v>1037.48</v>
      </c>
      <c r="E13" s="1">
        <f t="shared" si="0"/>
        <v>0.48000000000001819</v>
      </c>
    </row>
    <row r="14" spans="1:7" x14ac:dyDescent="0.25">
      <c r="B14" s="1">
        <v>360</v>
      </c>
      <c r="C14" s="1">
        <v>1127</v>
      </c>
      <c r="D14" s="1">
        <f>($B$2-B14)*$D$1/5+$C$2</f>
        <v>1127.1600000000001</v>
      </c>
      <c r="E14" s="1">
        <f t="shared" si="0"/>
        <v>0.16000000000008185</v>
      </c>
    </row>
    <row r="15" spans="1:7" x14ac:dyDescent="0.25">
      <c r="A15" t="s">
        <v>31</v>
      </c>
      <c r="B15" s="1">
        <v>355</v>
      </c>
      <c r="C15" s="1">
        <v>1216</v>
      </c>
      <c r="D15" s="1">
        <f>($B$2-B15)*$D$1/5+$C$2</f>
        <v>1216.8400000000001</v>
      </c>
      <c r="E15" s="1">
        <f t="shared" si="0"/>
        <v>0.84000000000014552</v>
      </c>
    </row>
    <row r="16" spans="1:7" x14ac:dyDescent="0.25">
      <c r="B16" s="1">
        <v>350</v>
      </c>
      <c r="C16" s="1">
        <v>1306</v>
      </c>
      <c r="D16" s="1">
        <f>($B$2-B16)*$D$1/5+$C$2</f>
        <v>1306.52</v>
      </c>
      <c r="E16" s="1">
        <f t="shared" si="0"/>
        <v>0.51999999999998181</v>
      </c>
    </row>
    <row r="17" spans="1:5" x14ac:dyDescent="0.25">
      <c r="A17" t="s">
        <v>30</v>
      </c>
      <c r="B17" s="1">
        <v>345</v>
      </c>
      <c r="C17" s="1">
        <v>1396</v>
      </c>
      <c r="D17" s="1">
        <f>($B$2-B17)*$D$1/5+$C$2</f>
        <v>1396.2000000000003</v>
      </c>
      <c r="E17" s="1">
        <f t="shared" si="0"/>
        <v>0.20000000000027285</v>
      </c>
    </row>
    <row r="18" spans="1:5" x14ac:dyDescent="0.25">
      <c r="A18" t="s">
        <v>29</v>
      </c>
      <c r="B18" s="1">
        <v>340</v>
      </c>
      <c r="C18" s="1">
        <v>1485</v>
      </c>
      <c r="D18" s="1">
        <f>($B$2-B18)*$D$1/5+$C$2</f>
        <v>1485.88</v>
      </c>
      <c r="E18" s="1">
        <f t="shared" si="0"/>
        <v>0.88000000000010914</v>
      </c>
    </row>
    <row r="19" spans="1:5" x14ac:dyDescent="0.25">
      <c r="B19" s="1">
        <v>335</v>
      </c>
      <c r="C19" s="1">
        <v>1575</v>
      </c>
      <c r="D19" s="1">
        <f>($B$2-B19)*$D$1/5+$C$2</f>
        <v>1575.56</v>
      </c>
      <c r="E19" s="1">
        <f t="shared" si="0"/>
        <v>0.55999999999994543</v>
      </c>
    </row>
    <row r="20" spans="1:5" x14ac:dyDescent="0.25">
      <c r="B20" s="1">
        <v>330</v>
      </c>
      <c r="C20" s="1">
        <v>1665</v>
      </c>
      <c r="D20" s="1">
        <f>($B$2-B20)*$D$1/5+$C$2</f>
        <v>1665.2400000000002</v>
      </c>
      <c r="E20" s="1">
        <f t="shared" si="0"/>
        <v>0.24000000000023647</v>
      </c>
    </row>
    <row r="21" spans="1:5" x14ac:dyDescent="0.25">
      <c r="A21" t="s">
        <v>28</v>
      </c>
      <c r="B21" s="1">
        <v>325</v>
      </c>
      <c r="C21" s="1">
        <v>1754</v>
      </c>
      <c r="D21" s="1">
        <f>($B$2-B21)*$D$1/5+$C$2</f>
        <v>1754.92</v>
      </c>
      <c r="E21" s="1">
        <f t="shared" si="0"/>
        <v>0.92000000000007276</v>
      </c>
    </row>
    <row r="22" spans="1:5" x14ac:dyDescent="0.25">
      <c r="A22" t="s">
        <v>27</v>
      </c>
      <c r="B22" s="1">
        <v>320</v>
      </c>
      <c r="C22" s="1">
        <v>1844</v>
      </c>
      <c r="D22" s="1">
        <f>($B$2-B22)*$D$1/5+$C$2</f>
        <v>1844.6</v>
      </c>
      <c r="E22" s="1">
        <f t="shared" si="0"/>
        <v>0.59999999999990905</v>
      </c>
    </row>
    <row r="23" spans="1:5" x14ac:dyDescent="0.25">
      <c r="B23" s="1">
        <v>315</v>
      </c>
      <c r="C23" s="1">
        <v>1934</v>
      </c>
      <c r="D23" s="1">
        <f>($B$2-B23)*$D$1/5+$C$2</f>
        <v>1934.2800000000002</v>
      </c>
      <c r="E23" s="1">
        <f t="shared" si="0"/>
        <v>0.28000000000020009</v>
      </c>
    </row>
    <row r="24" spans="1:5" x14ac:dyDescent="0.25">
      <c r="A24" t="s">
        <v>26</v>
      </c>
      <c r="B24" s="1">
        <v>310</v>
      </c>
      <c r="C24" s="1">
        <v>2024</v>
      </c>
      <c r="D24" s="1">
        <f>($B$2-B24)*$D$1/5+$C$2</f>
        <v>2023.9600000000003</v>
      </c>
      <c r="E24" s="1">
        <f t="shared" si="0"/>
        <v>-3.9999999999736247E-2</v>
      </c>
    </row>
    <row r="25" spans="1:5" x14ac:dyDescent="0.25">
      <c r="B25" s="1">
        <v>305</v>
      </c>
      <c r="C25" s="1">
        <v>2113</v>
      </c>
      <c r="D25" s="1">
        <f>($B$2-B25)*$D$1/5+$C$2</f>
        <v>2113.6400000000003</v>
      </c>
      <c r="E25" s="1">
        <f t="shared" si="0"/>
        <v>0.64000000000032742</v>
      </c>
    </row>
    <row r="26" spans="1:5" x14ac:dyDescent="0.25">
      <c r="A26" t="s">
        <v>25</v>
      </c>
      <c r="B26" s="1">
        <v>300</v>
      </c>
      <c r="C26" s="1">
        <v>2203</v>
      </c>
      <c r="D26" s="1">
        <f>($B$2-B26)*$D$1/5+$C$2</f>
        <v>2203.3200000000002</v>
      </c>
      <c r="E26" s="1">
        <f t="shared" si="0"/>
        <v>0.32000000000016371</v>
      </c>
    </row>
    <row r="27" spans="1:5" x14ac:dyDescent="0.25">
      <c r="B27" s="1">
        <v>295</v>
      </c>
      <c r="C27" s="1">
        <v>2293</v>
      </c>
      <c r="D27" s="1">
        <f>($B$2-B27)*$D$1/5+$C$2</f>
        <v>2293</v>
      </c>
      <c r="E27" s="1">
        <f t="shared" si="0"/>
        <v>0</v>
      </c>
    </row>
    <row r="28" spans="1:5" x14ac:dyDescent="0.25">
      <c r="B28" s="1">
        <v>290</v>
      </c>
      <c r="C28" s="1">
        <v>2382</v>
      </c>
      <c r="D28" s="1">
        <f>($B$2-B28)*$D$1/5+$C$2</f>
        <v>2382.6800000000003</v>
      </c>
      <c r="E28" s="1">
        <f t="shared" si="0"/>
        <v>0.68000000000029104</v>
      </c>
    </row>
    <row r="29" spans="1:5" x14ac:dyDescent="0.25">
      <c r="A29" t="s">
        <v>23</v>
      </c>
      <c r="B29" s="1">
        <v>285</v>
      </c>
      <c r="C29" s="1">
        <v>2472</v>
      </c>
      <c r="D29" s="1">
        <f>($B$2-B29)*$D$1/5+$C$2</f>
        <v>2472.36</v>
      </c>
      <c r="E29" s="1">
        <f t="shared" si="0"/>
        <v>0.36000000000012733</v>
      </c>
    </row>
    <row r="30" spans="1:5" x14ac:dyDescent="0.25">
      <c r="A30" t="s">
        <v>22</v>
      </c>
      <c r="B30" s="1">
        <v>280</v>
      </c>
      <c r="C30" s="1">
        <v>2562</v>
      </c>
      <c r="D30" s="1">
        <f>($B$2-B30)*$D$1/5+$C$2</f>
        <v>2562.04</v>
      </c>
      <c r="E30" s="1">
        <f t="shared" si="0"/>
        <v>3.999999999996362E-2</v>
      </c>
    </row>
    <row r="31" spans="1:5" x14ac:dyDescent="0.25">
      <c r="A31" t="s">
        <v>21</v>
      </c>
      <c r="B31" s="1">
        <v>275</v>
      </c>
      <c r="C31" s="1">
        <v>2651</v>
      </c>
      <c r="D31" s="1">
        <f>($B$2-B31)*$D$1/5+$C$2</f>
        <v>2651.7200000000003</v>
      </c>
      <c r="E31" s="1">
        <f t="shared" si="0"/>
        <v>0.72000000000025466</v>
      </c>
    </row>
    <row r="32" spans="1:5" x14ac:dyDescent="0.25">
      <c r="B32" s="1">
        <v>270</v>
      </c>
      <c r="C32" s="1">
        <v>2741</v>
      </c>
      <c r="D32" s="1">
        <f>($B$2-B32)*$D$1/5+$C$2</f>
        <v>2741.4000000000005</v>
      </c>
      <c r="E32" s="1">
        <f t="shared" si="0"/>
        <v>0.4000000000005457</v>
      </c>
    </row>
    <row r="33" spans="1:5" x14ac:dyDescent="0.25">
      <c r="A33" t="s">
        <v>14</v>
      </c>
      <c r="B33" s="1">
        <v>265</v>
      </c>
      <c r="C33" s="1">
        <v>2831</v>
      </c>
      <c r="D33" s="1">
        <f>($B$2-B33)*$D$1/5+$C$2</f>
        <v>2831.0800000000004</v>
      </c>
      <c r="E33" s="1">
        <f t="shared" si="0"/>
        <v>8.0000000000381988E-2</v>
      </c>
    </row>
    <row r="34" spans="1:5" x14ac:dyDescent="0.25">
      <c r="B34" s="1">
        <v>260</v>
      </c>
      <c r="C34" s="1">
        <v>2920</v>
      </c>
      <c r="D34" s="1">
        <f>($B$2-B34)*$D$1/5+$C$2</f>
        <v>2920.76</v>
      </c>
      <c r="E34" s="1">
        <f t="shared" si="0"/>
        <v>0.76000000000021828</v>
      </c>
    </row>
    <row r="35" spans="1:5" x14ac:dyDescent="0.25">
      <c r="A35" t="s">
        <v>15</v>
      </c>
      <c r="B35" s="1">
        <v>255</v>
      </c>
      <c r="C35" s="1">
        <v>3010</v>
      </c>
      <c r="D35" s="1">
        <f>($B$2-B35)*$D$1/5+$C$2</f>
        <v>3010.44</v>
      </c>
      <c r="E35" s="1">
        <f t="shared" si="0"/>
        <v>0.44000000000005457</v>
      </c>
    </row>
    <row r="36" spans="1:5" x14ac:dyDescent="0.25">
      <c r="B36" s="1">
        <v>250</v>
      </c>
      <c r="C36" s="1">
        <v>3100</v>
      </c>
      <c r="D36" s="1">
        <f>($B$2-B36)*$D$1/5+$C$2</f>
        <v>3100.12</v>
      </c>
      <c r="E36" s="1">
        <f t="shared" si="0"/>
        <v>0.11999999999989086</v>
      </c>
    </row>
    <row r="37" spans="1:5" x14ac:dyDescent="0.25">
      <c r="B37" s="1">
        <v>245</v>
      </c>
      <c r="C37" s="1">
        <v>3189</v>
      </c>
      <c r="D37" s="1">
        <f>($B$2-B37)*$D$1/5+$C$2</f>
        <v>3189.8</v>
      </c>
      <c r="E37" s="1">
        <f t="shared" si="0"/>
        <v>0.8000000000001819</v>
      </c>
    </row>
    <row r="38" spans="1:5" x14ac:dyDescent="0.25">
      <c r="B38" s="1">
        <v>240</v>
      </c>
      <c r="C38" s="1">
        <v>3279</v>
      </c>
      <c r="D38" s="1">
        <f>($B$2-B38)*$D$1/5+$C$2</f>
        <v>3279.4800000000005</v>
      </c>
      <c r="E38" s="1">
        <f t="shared" si="0"/>
        <v>0.48000000000047294</v>
      </c>
    </row>
    <row r="39" spans="1:5" x14ac:dyDescent="0.25">
      <c r="A39" t="s">
        <v>13</v>
      </c>
      <c r="B39" s="1">
        <v>235</v>
      </c>
      <c r="C39" s="1">
        <v>3369</v>
      </c>
      <c r="D39" s="1">
        <f>($B$2-B39)*$D$1/5+$C$2</f>
        <v>3369.1600000000008</v>
      </c>
      <c r="E39" s="1">
        <f t="shared" si="0"/>
        <v>0.16000000000076398</v>
      </c>
    </row>
    <row r="40" spans="1:5" x14ac:dyDescent="0.25">
      <c r="A40" t="s">
        <v>12</v>
      </c>
      <c r="B40" s="1">
        <v>230</v>
      </c>
      <c r="C40" s="1">
        <v>3458</v>
      </c>
      <c r="D40" s="1">
        <f>($B$2-B40)*$D$1/5+$C$2</f>
        <v>3458.84</v>
      </c>
      <c r="E40" s="1">
        <f t="shared" si="0"/>
        <v>0.84000000000014552</v>
      </c>
    </row>
    <row r="41" spans="1:5" x14ac:dyDescent="0.25">
      <c r="B41" s="1">
        <v>225</v>
      </c>
      <c r="C41" s="1">
        <v>3548</v>
      </c>
      <c r="D41" s="1">
        <f>($B$2-B41)*$D$1/5+$C$2</f>
        <v>3548.5200000000004</v>
      </c>
      <c r="E41" s="1">
        <f t="shared" si="0"/>
        <v>0.52000000000043656</v>
      </c>
    </row>
    <row r="42" spans="1:5" x14ac:dyDescent="0.25">
      <c r="B42" s="1">
        <v>220</v>
      </c>
      <c r="C42" s="1">
        <v>3638</v>
      </c>
      <c r="D42" s="1">
        <f>($B$2-B42)*$D$1/5+$C$2</f>
        <v>3638.2</v>
      </c>
      <c r="E42" s="1">
        <f t="shared" si="0"/>
        <v>0.1999999999998181</v>
      </c>
    </row>
    <row r="43" spans="1:5" x14ac:dyDescent="0.25">
      <c r="B43" s="1">
        <v>215</v>
      </c>
      <c r="C43" s="1">
        <v>3728</v>
      </c>
      <c r="D43" s="1">
        <f>($B$2-B43)*$D$1/5+$C$2</f>
        <v>3727.88</v>
      </c>
      <c r="E43" s="1">
        <f t="shared" si="0"/>
        <v>-0.11999999999989086</v>
      </c>
    </row>
    <row r="44" spans="1:5" x14ac:dyDescent="0.25">
      <c r="A44" t="s">
        <v>18</v>
      </c>
      <c r="B44" s="1">
        <v>210</v>
      </c>
      <c r="C44" s="1">
        <v>3817</v>
      </c>
      <c r="D44" s="1">
        <f>($B$2-B44)*$D$1/5+$C$2</f>
        <v>3817.5600000000004</v>
      </c>
      <c r="E44" s="1">
        <f t="shared" si="0"/>
        <v>0.56000000000040018</v>
      </c>
    </row>
    <row r="45" spans="1:5" x14ac:dyDescent="0.25">
      <c r="B45" s="1">
        <v>205</v>
      </c>
      <c r="C45" s="1">
        <v>3907</v>
      </c>
      <c r="D45" s="1">
        <f>($B$2-B45)*$D$1/5+$C$2</f>
        <v>3907.2400000000002</v>
      </c>
      <c r="E45" s="1">
        <f t="shared" si="0"/>
        <v>0.24000000000023647</v>
      </c>
    </row>
    <row r="46" spans="1:5" x14ac:dyDescent="0.25">
      <c r="B46" s="1">
        <v>200</v>
      </c>
      <c r="C46" s="1">
        <v>3997</v>
      </c>
      <c r="D46" s="1">
        <f>($B$2-B46)*$D$1/5+$C$2</f>
        <v>3996.9200000000005</v>
      </c>
      <c r="E46" s="1">
        <f t="shared" si="0"/>
        <v>-7.9999999999472493E-2</v>
      </c>
    </row>
    <row r="47" spans="1:5" x14ac:dyDescent="0.25">
      <c r="B47" s="1">
        <v>195</v>
      </c>
      <c r="C47" s="1">
        <v>4086</v>
      </c>
      <c r="D47" s="1">
        <f>($B$2-B47)*$D$1/5+$C$2</f>
        <v>4086.6</v>
      </c>
      <c r="E47" s="1">
        <f t="shared" si="0"/>
        <v>0.59999999999990905</v>
      </c>
    </row>
    <row r="48" spans="1:5" x14ac:dyDescent="0.25">
      <c r="A48" t="s">
        <v>11</v>
      </c>
      <c r="B48" s="1">
        <v>190</v>
      </c>
      <c r="C48" s="1">
        <v>4176</v>
      </c>
      <c r="D48" s="1">
        <f>($B$2-B48)*$D$1/5+$C$2</f>
        <v>4176.2800000000007</v>
      </c>
      <c r="E48" s="1">
        <f t="shared" si="0"/>
        <v>0.28000000000065484</v>
      </c>
    </row>
    <row r="49" spans="1:5" x14ac:dyDescent="0.25">
      <c r="A49" t="s">
        <v>10</v>
      </c>
      <c r="B49" s="1">
        <v>185</v>
      </c>
      <c r="C49" s="1">
        <v>4266</v>
      </c>
      <c r="D49" s="1">
        <f>($B$2-B49)*$D$1/5+$C$2</f>
        <v>4265.9600000000009</v>
      </c>
      <c r="E49" s="1">
        <f t="shared" si="0"/>
        <v>-3.9999999999054126E-2</v>
      </c>
    </row>
    <row r="50" spans="1:5" x14ac:dyDescent="0.25">
      <c r="B50" s="1">
        <v>180</v>
      </c>
      <c r="C50" s="1">
        <v>4355</v>
      </c>
      <c r="D50" s="1">
        <f>($B$2-B50)*$D$1/5+$C$2</f>
        <v>4355.6400000000003</v>
      </c>
      <c r="E50" s="1">
        <f t="shared" si="0"/>
        <v>0.64000000000032742</v>
      </c>
    </row>
    <row r="51" spans="1:5" x14ac:dyDescent="0.25">
      <c r="B51" s="1">
        <v>175</v>
      </c>
      <c r="C51" s="1">
        <v>4445</v>
      </c>
      <c r="D51" s="1">
        <f>($B$2-B51)*$D$1/5+$C$2</f>
        <v>4445.3200000000006</v>
      </c>
      <c r="E51" s="1">
        <f t="shared" si="0"/>
        <v>0.32000000000061846</v>
      </c>
    </row>
    <row r="52" spans="1:5" x14ac:dyDescent="0.25">
      <c r="B52" s="1">
        <v>170</v>
      </c>
      <c r="C52" s="1">
        <v>4535</v>
      </c>
      <c r="D52" s="1">
        <f>($B$2-B52)*$D$1/5+$C$2</f>
        <v>4535</v>
      </c>
      <c r="E52" s="1">
        <f t="shared" si="0"/>
        <v>0</v>
      </c>
    </row>
    <row r="53" spans="1:5" x14ac:dyDescent="0.25">
      <c r="A53" t="s">
        <v>9</v>
      </c>
      <c r="B53" s="1">
        <v>165</v>
      </c>
      <c r="C53" s="1">
        <v>4624</v>
      </c>
      <c r="D53" s="1">
        <f>($B$2-B53)*$D$1/5+$C$2</f>
        <v>4624.68</v>
      </c>
      <c r="E53" s="1">
        <f t="shared" si="0"/>
        <v>0.68000000000029104</v>
      </c>
    </row>
    <row r="54" spans="1:5" x14ac:dyDescent="0.25">
      <c r="B54" s="1">
        <v>160</v>
      </c>
      <c r="C54" s="1">
        <v>4714</v>
      </c>
      <c r="D54" s="1">
        <f>($B$2-B54)*$D$1/5+$C$2</f>
        <v>4714.3600000000006</v>
      </c>
      <c r="E54" s="1">
        <f t="shared" si="0"/>
        <v>0.36000000000058208</v>
      </c>
    </row>
    <row r="55" spans="1:5" x14ac:dyDescent="0.25">
      <c r="B55" s="1">
        <v>155</v>
      </c>
      <c r="C55" s="1">
        <v>4804</v>
      </c>
      <c r="D55" s="1">
        <f>($B$2-B55)*$D$1/5+$C$2</f>
        <v>4804.04</v>
      </c>
      <c r="E55" s="1">
        <f t="shared" si="0"/>
        <v>3.999999999996362E-2</v>
      </c>
    </row>
    <row r="56" spans="1:5" x14ac:dyDescent="0.25">
      <c r="B56" s="1">
        <v>150</v>
      </c>
      <c r="C56" s="1">
        <v>4893</v>
      </c>
      <c r="D56" s="1">
        <f>($B$2-B56)*$D$1/5+$C$2</f>
        <v>4893.72</v>
      </c>
      <c r="E56" s="1">
        <f t="shared" si="0"/>
        <v>0.72000000000025466</v>
      </c>
    </row>
    <row r="57" spans="1:5" x14ac:dyDescent="0.25">
      <c r="B57" s="1">
        <v>145</v>
      </c>
      <c r="C57" s="1">
        <v>4983</v>
      </c>
      <c r="D57" s="1">
        <f>($B$2-B57)*$D$1/5+$C$2</f>
        <v>4983.4000000000005</v>
      </c>
      <c r="E57" s="1">
        <f t="shared" si="0"/>
        <v>0.4000000000005457</v>
      </c>
    </row>
    <row r="58" spans="1:5" x14ac:dyDescent="0.25">
      <c r="A58" t="s">
        <v>16</v>
      </c>
      <c r="B58" s="1">
        <v>140</v>
      </c>
      <c r="C58" s="1">
        <v>5073</v>
      </c>
      <c r="D58" s="1">
        <f>($B$2-B58)*$D$1/5+$C$2</f>
        <v>5073.08</v>
      </c>
      <c r="E58" s="1">
        <f t="shared" si="0"/>
        <v>7.999999999992724E-2</v>
      </c>
    </row>
    <row r="59" spans="1:5" x14ac:dyDescent="0.25">
      <c r="B59" s="1">
        <v>135</v>
      </c>
      <c r="C59" s="1">
        <v>5162</v>
      </c>
      <c r="D59" s="1">
        <f>($B$2-B59)*$D$1/5+$C$2</f>
        <v>5162.76</v>
      </c>
      <c r="E59" s="1">
        <f t="shared" si="0"/>
        <v>0.76000000000021828</v>
      </c>
    </row>
    <row r="60" spans="1:5" x14ac:dyDescent="0.25">
      <c r="A60" t="s">
        <v>8</v>
      </c>
      <c r="B60" s="1">
        <v>130</v>
      </c>
      <c r="C60" s="1">
        <v>5252</v>
      </c>
      <c r="D60" s="1">
        <f>($B$2-B60)*$D$1/5+$C$2</f>
        <v>5252.4400000000005</v>
      </c>
      <c r="E60" s="1">
        <f t="shared" si="0"/>
        <v>0.44000000000050932</v>
      </c>
    </row>
    <row r="61" spans="1:5" x14ac:dyDescent="0.25">
      <c r="B61" s="1">
        <v>125</v>
      </c>
      <c r="C61" s="1">
        <v>5342</v>
      </c>
      <c r="D61" s="1">
        <f>($B$2-B61)*$D$1/5+$C$2</f>
        <v>5342.1200000000008</v>
      </c>
      <c r="E61" s="1">
        <f t="shared" si="0"/>
        <v>0.12000000000080036</v>
      </c>
    </row>
    <row r="62" spans="1:5" x14ac:dyDescent="0.25">
      <c r="A62" t="s">
        <v>17</v>
      </c>
      <c r="B62" s="1">
        <v>120</v>
      </c>
      <c r="C62" s="1">
        <v>5431</v>
      </c>
      <c r="D62" s="1">
        <f>($B$2-B62)*$D$1/5+$C$2</f>
        <v>5431.8000000000011</v>
      </c>
      <c r="E62" s="1">
        <f t="shared" si="0"/>
        <v>0.80000000000109139</v>
      </c>
    </row>
    <row r="63" spans="1:5" x14ac:dyDescent="0.25">
      <c r="A63" t="s">
        <v>7</v>
      </c>
      <c r="B63" s="1">
        <v>115</v>
      </c>
      <c r="C63" s="1">
        <v>5521</v>
      </c>
      <c r="D63" s="1">
        <f>($B$2-B63)*$D$1/5+$C$2</f>
        <v>5521.4800000000005</v>
      </c>
      <c r="E63" s="1">
        <f t="shared" si="0"/>
        <v>0.48000000000047294</v>
      </c>
    </row>
    <row r="64" spans="1:5" x14ac:dyDescent="0.25">
      <c r="B64" s="1">
        <v>110</v>
      </c>
      <c r="C64" s="1">
        <v>5611</v>
      </c>
      <c r="D64" s="1">
        <f>($B$2-B64)*$D$1/5+$C$2</f>
        <v>5611.1600000000008</v>
      </c>
      <c r="E64" s="1">
        <f t="shared" si="0"/>
        <v>0.16000000000076398</v>
      </c>
    </row>
    <row r="65" spans="1:5" x14ac:dyDescent="0.25">
      <c r="A65" t="s">
        <v>19</v>
      </c>
      <c r="B65" s="1">
        <v>105</v>
      </c>
      <c r="C65" s="1">
        <v>5701</v>
      </c>
      <c r="D65" s="1">
        <f>($B$2-B65)*$D$1/5+$C$2</f>
        <v>5700.84</v>
      </c>
      <c r="E65" s="1">
        <f t="shared" si="0"/>
        <v>-0.15999999999985448</v>
      </c>
    </row>
    <row r="66" spans="1:5" x14ac:dyDescent="0.25">
      <c r="B66" s="1">
        <v>100</v>
      </c>
      <c r="C66" s="1">
        <v>5790</v>
      </c>
      <c r="D66" s="1">
        <f>($B$2-B66)*$D$1/5+$C$2</f>
        <v>5790.52</v>
      </c>
      <c r="E66" s="1">
        <f t="shared" si="0"/>
        <v>0.52000000000043656</v>
      </c>
    </row>
    <row r="67" spans="1:5" x14ac:dyDescent="0.25">
      <c r="A67" t="s">
        <v>6</v>
      </c>
      <c r="B67" s="1">
        <v>95</v>
      </c>
      <c r="C67" s="1">
        <v>5880</v>
      </c>
      <c r="D67" s="1">
        <f>($B$2-B67)*$D$1/5+$C$2</f>
        <v>5880.2000000000007</v>
      </c>
      <c r="E67" s="1">
        <f t="shared" ref="E67:E85" si="1">D67-C67</f>
        <v>0.2000000000007276</v>
      </c>
    </row>
    <row r="68" spans="1:5" x14ac:dyDescent="0.25">
      <c r="A68" t="s">
        <v>5</v>
      </c>
      <c r="B68" s="1">
        <v>90</v>
      </c>
      <c r="C68" s="1">
        <v>5970</v>
      </c>
      <c r="D68" s="1">
        <f>($B$2-B68)*$D$1/5+$C$2</f>
        <v>5969.88</v>
      </c>
      <c r="E68" s="1">
        <f t="shared" si="1"/>
        <v>-0.11999999999989086</v>
      </c>
    </row>
    <row r="69" spans="1:5" x14ac:dyDescent="0.25">
      <c r="B69" s="1">
        <v>85</v>
      </c>
      <c r="C69" s="1">
        <v>6059</v>
      </c>
      <c r="D69" s="1">
        <f>($B$2-B69)*$D$1/5+$C$2</f>
        <v>6059.56</v>
      </c>
      <c r="E69" s="1">
        <f t="shared" si="1"/>
        <v>0.56000000000040018</v>
      </c>
    </row>
    <row r="70" spans="1:5" x14ac:dyDescent="0.25">
      <c r="B70" s="1">
        <v>80</v>
      </c>
      <c r="C70" s="1">
        <v>6149</v>
      </c>
      <c r="D70" s="1">
        <f>($B$2-B70)*$D$1/5+$C$2</f>
        <v>6149.24</v>
      </c>
      <c r="E70" s="1">
        <f t="shared" si="1"/>
        <v>0.23999999999978172</v>
      </c>
    </row>
    <row r="71" spans="1:5" x14ac:dyDescent="0.25">
      <c r="B71" s="1">
        <v>75</v>
      </c>
      <c r="C71" s="1">
        <v>6239</v>
      </c>
      <c r="D71" s="1">
        <f>($B$2-B71)*$D$1/5+$C$2</f>
        <v>6238.92</v>
      </c>
      <c r="E71" s="1">
        <f t="shared" si="1"/>
        <v>-7.999999999992724E-2</v>
      </c>
    </row>
    <row r="72" spans="1:5" x14ac:dyDescent="0.25">
      <c r="B72" s="1">
        <v>70</v>
      </c>
      <c r="C72" s="1">
        <v>6328</v>
      </c>
      <c r="D72" s="1">
        <f>($B$2-B72)*$D$1/5+$C$2</f>
        <v>6328.6</v>
      </c>
      <c r="E72" s="1">
        <f t="shared" si="1"/>
        <v>0.6000000000003638</v>
      </c>
    </row>
    <row r="73" spans="1:5" x14ac:dyDescent="0.25">
      <c r="A73" t="s">
        <v>4</v>
      </c>
      <c r="B73" s="1">
        <v>65</v>
      </c>
      <c r="C73" s="1">
        <v>6418</v>
      </c>
      <c r="D73" s="1">
        <f>($B$2-B73)*$D$1/5+$C$2</f>
        <v>6418.2800000000007</v>
      </c>
      <c r="E73" s="1">
        <f t="shared" si="1"/>
        <v>0.28000000000065484</v>
      </c>
    </row>
    <row r="74" spans="1:5" x14ac:dyDescent="0.25">
      <c r="B74" s="1">
        <v>60</v>
      </c>
      <c r="C74" s="1">
        <v>6508</v>
      </c>
      <c r="D74" s="1">
        <f>($B$2-B74)*$D$1/5+$C$2</f>
        <v>6507.9600000000009</v>
      </c>
      <c r="E74" s="1">
        <f t="shared" si="1"/>
        <v>-3.9999999999054126E-2</v>
      </c>
    </row>
    <row r="75" spans="1:5" x14ac:dyDescent="0.25">
      <c r="B75" s="1">
        <v>55</v>
      </c>
      <c r="C75" s="1">
        <v>6597</v>
      </c>
      <c r="D75" s="1">
        <f>($B$2-B75)*$D$1/5+$C$2</f>
        <v>6597.64</v>
      </c>
      <c r="E75" s="1">
        <f t="shared" si="1"/>
        <v>0.64000000000032742</v>
      </c>
    </row>
    <row r="76" spans="1:5" x14ac:dyDescent="0.25">
      <c r="A76" t="s">
        <v>20</v>
      </c>
      <c r="B76" s="1">
        <v>50</v>
      </c>
      <c r="C76" s="1">
        <v>6687</v>
      </c>
      <c r="D76" s="1">
        <f>($B$2-B76)*$D$1/5+$C$2</f>
        <v>6687.3200000000015</v>
      </c>
      <c r="E76" s="1">
        <f t="shared" si="1"/>
        <v>0.32000000000152795</v>
      </c>
    </row>
    <row r="77" spans="1:5" x14ac:dyDescent="0.25">
      <c r="A77" t="s">
        <v>3</v>
      </c>
      <c r="B77" s="1">
        <v>45</v>
      </c>
      <c r="C77" s="1">
        <v>6777</v>
      </c>
      <c r="D77" s="1">
        <f>($B$2-B77)*$D$1/5+$C$2</f>
        <v>6777</v>
      </c>
      <c r="E77" s="1">
        <f t="shared" si="1"/>
        <v>0</v>
      </c>
    </row>
    <row r="78" spans="1:5" x14ac:dyDescent="0.25">
      <c r="A78" t="s">
        <v>2</v>
      </c>
      <c r="B78" s="1">
        <v>40</v>
      </c>
      <c r="C78" s="1">
        <v>6866</v>
      </c>
      <c r="D78" s="1">
        <f>($B$2-B78)*$D$1/5+$C$2</f>
        <v>6866.68</v>
      </c>
      <c r="E78" s="1">
        <f t="shared" si="1"/>
        <v>0.68000000000029104</v>
      </c>
    </row>
    <row r="79" spans="1:5" x14ac:dyDescent="0.25">
      <c r="B79" s="1">
        <v>35</v>
      </c>
      <c r="C79" s="1">
        <v>6956</v>
      </c>
      <c r="D79" s="1">
        <f>($B$2-B79)*$D$1/5+$C$2</f>
        <v>6956.3600000000006</v>
      </c>
      <c r="E79" s="1">
        <f t="shared" si="1"/>
        <v>0.36000000000058208</v>
      </c>
    </row>
    <row r="80" spans="1:5" x14ac:dyDescent="0.25">
      <c r="B80" s="1">
        <v>30</v>
      </c>
      <c r="C80" s="1">
        <v>7046</v>
      </c>
      <c r="D80" s="1">
        <f>($B$2-B80)*$D$1/5+$C$2</f>
        <v>7046.0400000000009</v>
      </c>
      <c r="E80" s="1">
        <f t="shared" si="1"/>
        <v>4.0000000000873115E-2</v>
      </c>
    </row>
    <row r="81" spans="1:5" x14ac:dyDescent="0.25">
      <c r="B81" s="1">
        <v>25</v>
      </c>
      <c r="C81" s="1">
        <v>7135</v>
      </c>
      <c r="D81" s="1">
        <f>($B$2-B81)*$D$1/5+$C$2</f>
        <v>7135.7200000000012</v>
      </c>
      <c r="E81" s="1">
        <f t="shared" si="1"/>
        <v>0.72000000000116415</v>
      </c>
    </row>
    <row r="82" spans="1:5" x14ac:dyDescent="0.25">
      <c r="B82" s="1">
        <v>20</v>
      </c>
      <c r="C82" s="1">
        <v>7225</v>
      </c>
      <c r="D82" s="1">
        <f>($B$2-B82)*$D$1/5+$C$2</f>
        <v>7225.4</v>
      </c>
      <c r="E82" s="1">
        <f t="shared" si="1"/>
        <v>0.3999999999996362</v>
      </c>
    </row>
    <row r="83" spans="1:5" x14ac:dyDescent="0.25">
      <c r="B83" s="1">
        <v>15</v>
      </c>
      <c r="C83" s="1">
        <v>7315</v>
      </c>
      <c r="D83" s="1">
        <f>($B$2-B83)*$D$1/5+$C$2</f>
        <v>7315.08</v>
      </c>
      <c r="E83" s="1">
        <f t="shared" si="1"/>
        <v>7.999999999992724E-2</v>
      </c>
    </row>
    <row r="84" spans="1:5" x14ac:dyDescent="0.25">
      <c r="A84" t="s">
        <v>41</v>
      </c>
      <c r="B84" s="1">
        <v>10</v>
      </c>
      <c r="C84" s="1">
        <v>7405</v>
      </c>
      <c r="D84" s="1">
        <f>($B$2-B84)*$D$1/5+$C$2</f>
        <v>7404.76</v>
      </c>
      <c r="E84" s="1">
        <f t="shared" si="1"/>
        <v>-0.23999999999978172</v>
      </c>
    </row>
    <row r="85" spans="1:5" x14ac:dyDescent="0.25">
      <c r="C85">
        <f>(C84-51)/((420-10)/5)</f>
        <v>89.682926829268297</v>
      </c>
      <c r="E85" s="1">
        <f t="shared" si="1"/>
        <v>-89.682926829268297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Jennings</dc:creator>
  <cp:lastModifiedBy>Phil Jennings</cp:lastModifiedBy>
  <dcterms:created xsi:type="dcterms:W3CDTF">2017-05-26T14:49:23Z</dcterms:created>
  <dcterms:modified xsi:type="dcterms:W3CDTF">2017-05-30T13:39:18Z</dcterms:modified>
</cp:coreProperties>
</file>