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cgaw/Documents/CIB/CIB_Main_PCB/"/>
    </mc:Choice>
  </mc:AlternateContent>
  <xr:revisionPtr revIDLastSave="0" documentId="13_ncr:1_{A4B9046D-7D4D-E648-BFA1-CCA6BD785607}" xr6:coauthVersionLast="47" xr6:coauthVersionMax="47" xr10:uidLastSave="{00000000-0000-0000-0000-000000000000}"/>
  <bookViews>
    <workbookView xWindow="1220" yWindow="500" windowWidth="37180" windowHeight="21100" xr2:uid="{00000000-000D-0000-FFFF-FFFF00000000}"/>
  </bookViews>
  <sheets>
    <sheet name="CIB_Main_PCB" sheetId="1" r:id="rId1"/>
  </sheets>
  <definedNames>
    <definedName name="_xlnm._FilterDatabase" localSheetId="0" hidden="1">CIB_Main_PCB!#REF!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" i="1"/>
  <c r="M4" i="1"/>
  <c r="M3" i="1"/>
  <c r="M2" i="1"/>
  <c r="M52" i="1" s="1"/>
</calcChain>
</file>

<file path=xl/sharedStrings.xml><?xml version="1.0" encoding="utf-8"?>
<sst xmlns="http://schemas.openxmlformats.org/spreadsheetml/2006/main" count="459" uniqueCount="259">
  <si>
    <t>Item</t>
  </si>
  <si>
    <t>Qty</t>
  </si>
  <si>
    <t>Reference(s)</t>
  </si>
  <si>
    <t>Value</t>
  </si>
  <si>
    <t>LibPart</t>
  </si>
  <si>
    <t>Footprint</t>
  </si>
  <si>
    <t>Datasheet</t>
  </si>
  <si>
    <t>Arrow Part Number</t>
  </si>
  <si>
    <t>Arrow Price/Stock</t>
  </si>
  <si>
    <t>Description</t>
  </si>
  <si>
    <t>DigiKey #</t>
  </si>
  <si>
    <t>DigiKey#</t>
  </si>
  <si>
    <t>FN#</t>
  </si>
  <si>
    <t>Farnell #</t>
  </si>
  <si>
    <t>Field4</t>
  </si>
  <si>
    <t>Field5</t>
  </si>
  <si>
    <t>Height</t>
  </si>
  <si>
    <t>Manufacture</t>
  </si>
  <si>
    <t>Manufacturer</t>
  </si>
  <si>
    <t>Manufacturer #</t>
  </si>
  <si>
    <t>Manufacturer#</t>
  </si>
  <si>
    <t>Manufacturer_Name</t>
  </si>
  <si>
    <t>Manufacturer_Part_Number</t>
  </si>
  <si>
    <t>Mouser #</t>
  </si>
  <si>
    <t>Mouser Part Number</t>
  </si>
  <si>
    <t>Mouser Price/Stock</t>
  </si>
  <si>
    <t>RS #</t>
  </si>
  <si>
    <t>dnp</t>
  </si>
  <si>
    <t>10k</t>
  </si>
  <si>
    <t>Device:R_Pack04</t>
  </si>
  <si>
    <t>Resistor_SMD:R_Array_Convex_4x1206</t>
  </si>
  <si>
    <t>~</t>
  </si>
  <si>
    <t>10uF 16 V</t>
  </si>
  <si>
    <t>Device:C_Small</t>
  </si>
  <si>
    <t>Capacitor_SMD:C_1206_3216Metric_Pad1.33x1.80mm_HandSolder</t>
  </si>
  <si>
    <t>W√ºrth Elektronik</t>
  </si>
  <si>
    <t>22uF 16 V</t>
  </si>
  <si>
    <t>470uF 16 V</t>
  </si>
  <si>
    <t>Device:C_Polarized_Small</t>
  </si>
  <si>
    <t>Green</t>
  </si>
  <si>
    <t>Device:LED_Small_Filled</t>
  </si>
  <si>
    <t>Diode_SMD:D_1206_3216Metric_Pad1.42x1.75mm_HandSolder</t>
  </si>
  <si>
    <t>Device:D_Zener_Filled</t>
  </si>
  <si>
    <t>D17</t>
  </si>
  <si>
    <t>Red</t>
  </si>
  <si>
    <t>D18</t>
  </si>
  <si>
    <t>Amber</t>
  </si>
  <si>
    <t>M4</t>
  </si>
  <si>
    <t>Mechanical:MountingHole_Pad</t>
  </si>
  <si>
    <t>MountingHole:MountingHole_4.3mm_M4_DIN965_Pad</t>
  </si>
  <si>
    <t>J3</t>
  </si>
  <si>
    <t>VFC 1-2</t>
  </si>
  <si>
    <t>Component Search Engine:Pluggable Terminal Blocks SDDC 1,5{slash} 6-PV-3,5</t>
  </si>
  <si>
    <t>Component Search Engine:Pluggable Terminal Blocks SDDC 1,5 6-PV-3,5</t>
  </si>
  <si>
    <t>https://www.arrow.com/en/products/1848684/phoenix-contact?region=nac</t>
  </si>
  <si>
    <t>Pluggable Terminal Blocks SDDC 1,5/ 6-PV-3,5</t>
  </si>
  <si>
    <t>Phoenix Contact</t>
  </si>
  <si>
    <t>651-1848684</t>
  </si>
  <si>
    <t>https://www.mouser.co.uk/ProductDetail/Phoenix-Contact/1848684?qs=0kYgdqhPduG4EaaFk8CcwA%3D%3D</t>
  </si>
  <si>
    <t>J4</t>
  </si>
  <si>
    <t>VFC 3-4</t>
  </si>
  <si>
    <t>J5</t>
  </si>
  <si>
    <t>VFC 5-6</t>
  </si>
  <si>
    <t>J6</t>
  </si>
  <si>
    <t>VFC 7-8</t>
  </si>
  <si>
    <t>J7</t>
  </si>
  <si>
    <t>Ch 5-8</t>
  </si>
  <si>
    <t>Component Search Engine:Pluggable Terminal Blocks SDDC 1,5{slash} 4-PV-3,5</t>
  </si>
  <si>
    <t>Component Search Engine:Pluggable Terminal Blocks SDDC 1,5 4-PV-3,5</t>
  </si>
  <si>
    <t>https://www.arrow.com/en/products/1848668/phoenix-contact?region=nac</t>
  </si>
  <si>
    <t>Pluggable Terminal Blocks SDDC 1,5/ 4-PV-3,5</t>
  </si>
  <si>
    <t>651-1848668</t>
  </si>
  <si>
    <t>https://www.mouser.co.uk/ProductDetail/Phoenix-Contact/1848668?qs=0kYgdqhPduG1OA00GBngvA%3D%3D</t>
  </si>
  <si>
    <t>J8</t>
  </si>
  <si>
    <t>Ch 9-12</t>
  </si>
  <si>
    <t>J9</t>
  </si>
  <si>
    <t>Ch 17-20</t>
  </si>
  <si>
    <t>J10</t>
  </si>
  <si>
    <t>ISO MON</t>
  </si>
  <si>
    <t>J11</t>
  </si>
  <si>
    <t>Ch 1-4</t>
  </si>
  <si>
    <t>Component Search Engine:Pluggable Terminal Blocks SDC 2,5{slash} 8-PV-5,0 0-ZB</t>
  </si>
  <si>
    <t>Component Search Engine:Pluggable Terminal Blocks SDC 2,5 8-PV-5,0 0-ZB</t>
  </si>
  <si>
    <t>https://www.arrow.com/en/products/1864095/phoenix-contact?region=nac</t>
  </si>
  <si>
    <t>Push spring connector 5mm pitch 8 way Phoenix Contact SDC Series 5mm Pitch Straight Pluggable Terminal Block, Plug with Plug In Termination, PCB Mount, 8 Way</t>
  </si>
  <si>
    <t>651-1864095</t>
  </si>
  <si>
    <t>https://www.mouser.co.uk/ProductDetail/Phoenix-Contact/1864095?qs=k%252BwXAfPrzCksf1U4gIWMgg%3D%3D</t>
  </si>
  <si>
    <t>J12</t>
  </si>
  <si>
    <t>External Equipment</t>
  </si>
  <si>
    <t>Component Search Engine:Pluggable Terminal Blocks SDC 2,5{slash}12-PV-5,0 0-ZB</t>
  </si>
  <si>
    <t>Component Search Engine:Pluggable Terminal Blocks SDC 2,5 12-PV-5,0 0-ZB</t>
  </si>
  <si>
    <t>https://www.arrow.com/en/products/1864134/phoenix-contact</t>
  </si>
  <si>
    <t>PCB direct plug, nominal cross section: 2.5 mm?, color: green, nominal current: 12 A, rated voltage (III/2): 320 V, contact surface: Tin, Number of potentials: 12, Number of rows: 1, Number of positions per row: 12, number of connections: 12, product range: SDC 2,5/..-PV, pitch: 5 mm, connection method: Push-in spring connection, mounting: SKEDD - Direct plug-in technology, conductor/PCB connection direction: 90 ?, pin layout: Zigzag pinning W, solder pin [P]: 4.7 mm, Stecksystem: SKEDD, Locking: Snap-in lo</t>
  </si>
  <si>
    <t>651-1864134</t>
  </si>
  <si>
    <t>https://www.mouser.co.uk/ProductDetail/Phoenix-Contact/1864134?qs=k%252BwXAfPrzCmVYT8Zg0WKYg%3D%3D</t>
  </si>
  <si>
    <t>J15</t>
  </si>
  <si>
    <t>DUT PSU</t>
  </si>
  <si>
    <t>J16</t>
  </si>
  <si>
    <t>CIB Interface</t>
  </si>
  <si>
    <t>J17</t>
  </si>
  <si>
    <t>PT1-4</t>
  </si>
  <si>
    <t>J18</t>
  </si>
  <si>
    <t>Ch 13-16</t>
  </si>
  <si>
    <t>J19</t>
  </si>
  <si>
    <t>Ch 21-24</t>
  </si>
  <si>
    <t>Relay:G2RL-2-DC24</t>
  </si>
  <si>
    <t>Relay_THT:Relay_DPDT_Omron_G6K-2P</t>
  </si>
  <si>
    <t>https://omronfs.omron.com/en_US/ecb/products/pdf/en-g6k.pdf</t>
  </si>
  <si>
    <t>Z117-ND</t>
  </si>
  <si>
    <t>Omron Electronics Inc-EMC Div</t>
  </si>
  <si>
    <t>G6K-2P DC12</t>
  </si>
  <si>
    <t>_Connectors:2066-66.22.9.012.0000</t>
  </si>
  <si>
    <t>https://www.snapeda.com/parts/66.22.9.012.0000/Finder/datasheet/</t>
  </si>
  <si>
    <t>2066-66.22.9.012.0000-ND</t>
  </si>
  <si>
    <t>PC357</t>
  </si>
  <si>
    <t>_Connectors:PC375</t>
  </si>
  <si>
    <t>https://pickercomponents.com/pdf/Relays/PC375.pdf</t>
  </si>
  <si>
    <t>2634-PC375-2C-12S4-X-ND</t>
  </si>
  <si>
    <t>Picker Components</t>
  </si>
  <si>
    <t>PC375-2C-12S4-X</t>
  </si>
  <si>
    <t>Connectors:PC375</t>
  </si>
  <si>
    <t>G2RL</t>
  </si>
  <si>
    <t>Relay_THT:Relay_DPDT_Omron_G2RL</t>
  </si>
  <si>
    <t>L1</t>
  </si>
  <si>
    <t>L_Coupled_Small</t>
  </si>
  <si>
    <t>Device:L_Coupled_Small</t>
  </si>
  <si>
    <t>Device:R_Small</t>
  </si>
  <si>
    <t>Resistor_SMD:R_1206_3216Metric_Pad1.30x1.75mm_HandSolder</t>
  </si>
  <si>
    <t>https://industrial.panasonic.com/ww/products/pt/general-purpose-chip-resistors/models/ERJ6GEYJ681V</t>
  </si>
  <si>
    <t>P10KACT-ND</t>
  </si>
  <si>
    <t>Panasonic Electronics Company</t>
  </si>
  <si>
    <t>ERJ-6GEYJ103V</t>
  </si>
  <si>
    <t>1k2</t>
  </si>
  <si>
    <t>8k2</t>
  </si>
  <si>
    <t>P8.2KACT-ND</t>
  </si>
  <si>
    <t>ERJ-6GEYJ822V</t>
  </si>
  <si>
    <t>0 dnp</t>
  </si>
  <si>
    <t>Resistor_SMD:R_2010_5025Metric_Pad1.40x2.65mm_HandSolder</t>
  </si>
  <si>
    <t>https://4donline.ihs.com/images/VipMasterIC/IC/TYEL/TYEL-S-A0005460475/TYEL-S-A0005460475-1.pdf?hkey=52A5661711E402568146F3353EA87419</t>
  </si>
  <si>
    <t>CRGP2010F1M0</t>
  </si>
  <si>
    <t>TE Connectivity</t>
  </si>
  <si>
    <t>2k</t>
  </si>
  <si>
    <t>P2.0KACT-ND</t>
  </si>
  <si>
    <t>ERJ-6GEYJ202V</t>
  </si>
  <si>
    <t>https://www.yageo.com/upload/media/product/productsearch/datasheet/rchip/PYu-RC_Group_51_RoHS_L_11.pdf</t>
  </si>
  <si>
    <t>YAG3380DKR-ND</t>
  </si>
  <si>
    <t>YAGEO</t>
  </si>
  <si>
    <t xml:space="preserve">RC2010JK-070RL </t>
  </si>
  <si>
    <t>R25</t>
  </si>
  <si>
    <t>82.5R 0.1%</t>
  </si>
  <si>
    <t>https://industrial.panasonic.com/cdbs/www-data/pdf/RDM0000/AOA0000C307.pdf</t>
  </si>
  <si>
    <t>P82.5BCCT-ND</t>
  </si>
  <si>
    <t>ERA-8AEB82R5V</t>
  </si>
  <si>
    <t>R26</t>
  </si>
  <si>
    <t>102R 0.1%</t>
  </si>
  <si>
    <t>P102BCCT-ND</t>
  </si>
  <si>
    <t>ERA-8AEB1020V</t>
  </si>
  <si>
    <t>667-ERA-8AEB1020V</t>
  </si>
  <si>
    <t>R27</t>
  </si>
  <si>
    <t>115R 0.1%</t>
  </si>
  <si>
    <t>P115BCCT-ND</t>
  </si>
  <si>
    <t>ERA-8AEB1150V</t>
  </si>
  <si>
    <t>667-ERA-8AEB1150V</t>
  </si>
  <si>
    <t>1M</t>
  </si>
  <si>
    <t>R50</t>
  </si>
  <si>
    <t>4k3</t>
  </si>
  <si>
    <t>R51</t>
  </si>
  <si>
    <t>5k6</t>
  </si>
  <si>
    <t>HMSR_30-SMS</t>
  </si>
  <si>
    <t>_Custom:HMSR_8-SMS</t>
  </si>
  <si>
    <t>LEM_Current_Transducer_HMSR-SMS:HMSR-SMS</t>
  </si>
  <si>
    <t>https://www.lem.com/sites/default/files/products_datasheets/hmsr-series.pdf</t>
  </si>
  <si>
    <t>LEM USA Inc</t>
  </si>
  <si>
    <t>ULN2803A</t>
  </si>
  <si>
    <t>Transistor_Array:ULN2803A</t>
  </si>
  <si>
    <t>Package_DIP:DIP-18_W7.62mm_LongPads</t>
  </si>
  <si>
    <t>http://www.ti.com/lit/ds/symlink/uln2803a.pdf</t>
  </si>
  <si>
    <t>497-2356-5-ND</t>
  </si>
  <si>
    <t>STMicroelectronics</t>
  </si>
  <si>
    <t>511-ULN2803A</t>
  </si>
  <si>
    <t>MCP23017_SO</t>
  </si>
  <si>
    <t>Interface_Expansion:MCP23017_SO</t>
  </si>
  <si>
    <t>Package_SO:SOIC-28W_7.5x17.9mm_P1.27mm</t>
  </si>
  <si>
    <t>http://ww1.microchip.com/downloads/en/DeviceDoc/20001952C.pdf</t>
  </si>
  <si>
    <t>U9</t>
  </si>
  <si>
    <t>5V Reg</t>
  </si>
  <si>
    <t>Regulator_Linear:KA78M05_TO252</t>
  </si>
  <si>
    <t>Package_TO_SOT_SMD:TO-252-2</t>
  </si>
  <si>
    <t>https://fscdn.rohm.com/en/products/databook/datasheet/ic/power/linear_regulator/baxxbc0-e.pdf</t>
  </si>
  <si>
    <t>BA50BC0FP-E2CT-ND</t>
  </si>
  <si>
    <t>Rohm Semiconductor</t>
  </si>
  <si>
    <t>BA50BC0FP-E2</t>
  </si>
  <si>
    <t>MCP23018</t>
  </si>
  <si>
    <t>HMSR_8-SMS</t>
  </si>
  <si>
    <t>XA1</t>
  </si>
  <si>
    <t>Arduino_Mega2560_Shield</t>
  </si>
  <si>
    <t>Arduino:Arduino_Mega2560_Shield</t>
  </si>
  <si>
    <t>0x20, 0x21, 0x22, 0x23, 0x24, 0x25, 0x26, 0x27</t>
  </si>
  <si>
    <t>C1, C7, C21, C23, C28, C30, C32, C34, C36, C38, C40, C42, C44, C46, C48, C50, C53, C57, C61, C65</t>
  </si>
  <si>
    <t>C2, C4, C8, C22, C24, C29, C31, C33, C35, C37, C39, C41, C43, C45, C47, C49, C51, C54, C58, C62, C66</t>
  </si>
  <si>
    <t>C3, C11, C25, C26, C27</t>
  </si>
  <si>
    <t>D1, D2, D3, D4, D5, D6, D7, D8, D10, D11, D12, D13, D14, D15, D16, D20, D21, D22, D41, D42, D43, D44, D45, D46, D47, D48, D49, D50, D51, D52, D53, D54, D55, D56, D61, D62, D63, D64, D65, D66, D67, D68, D69, D70, D71, D72, D73, D74, D75, D76,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</t>
  </si>
  <si>
    <t>D9, D19, D77, D78, D79, D80</t>
  </si>
  <si>
    <t>H1, H2, H3, H4, H5, H6, H7, H8, H9, H10, H11, H12, H13, H14, H15, H16, H17, H18, H19, H20, H21</t>
  </si>
  <si>
    <t>K1, K2, K3, K4, K5, K6, K7, K8, K11, K12, K13, K14, K15, K16, K17, K30, K31, K32, K33, K34, K35, K36, K37, K38, K39, K40, K41, K42, K43, K44, K45, K46, K47, K48, K49, K50, K51, K52, K53, K54, K55, K56, K57, K58, K59, K60, K61</t>
  </si>
  <si>
    <t>K9, K10</t>
  </si>
  <si>
    <t>K18, K19</t>
  </si>
  <si>
    <t>K64, K65, K66, K67, K68, K69, K70, K71, K120, K121, K122, K123, K124, K125, K126, K127</t>
  </si>
  <si>
    <t>K72, K73, K74, K75, K76, K77, K78, K79, K80, K81, K82, K83, K84, K85, K86, K87, K88, K89, K90, K91, K92, K93, K94, K95, K96, K97, K98, K99, K100, K101, K102, K103, K104, K105, K106, K107, K108, K109, K110, K111, K112, K113, K114, K115, K116, K117, K118, K119</t>
  </si>
  <si>
    <t>R2, R3</t>
  </si>
  <si>
    <t>R5, R6, R7, R8, R9, R10, R11, R12, R17, R18, R19, R20, R31, R34, R53, R79, R80, R81, R82, R83, R87, R88, R89, R90, R91, R92, R93, R94, R95, R96, R97, R98, R99, R100, R101, R102, R121, R122, R123, R124, R125, R126, R127, R128, R129, R130, R131, R132, R133, R134, R135, R136, R147, R148, R149, R150, R151, R152, R153, R154, R155, R156, R157, R158, R159, R160, R161, R162, R163, R164, R165, R166, R167, R168, R169, R170, R171, R172, R173, R174, R175, R176, R177, R178, R179, R180, R181, R182, R183, R184, R185, R186, R187, R188, R189, R190, R191, R192, R193, R194, R195, R196, R197, R198, R199, R200, R201, R202, R203, R204, R205, R206, R207, R208, R209, R210</t>
  </si>
  <si>
    <t>R13, R137, R139, R141, R143</t>
  </si>
  <si>
    <t>R14, R16, R32, R33, R35, R52</t>
  </si>
  <si>
    <t>R15, R138, R140, R142, R144</t>
  </si>
  <si>
    <t>R21, R22, R23, R24, R46, R47, R48, R49</t>
  </si>
  <si>
    <t>R41, R42, R43, R44, R45, R54</t>
  </si>
  <si>
    <t>U1, U2</t>
  </si>
  <si>
    <t>U3, U6, U8, U10, U12, U13, U15, U19, U21, U22, U24</t>
  </si>
  <si>
    <t>U4, U5, U7, U11, U14, U17, U20, U23</t>
  </si>
  <si>
    <t>U16, U18, U26, U28</t>
  </si>
  <si>
    <t>U29, U30, U31, U32</t>
  </si>
  <si>
    <t>CAY16-1002F4LFCT-ND</t>
  </si>
  <si>
    <t>https://www.bourns.com/docs/Product-Datasheets/CATCAY.pdf</t>
  </si>
  <si>
    <t>Cost</t>
  </si>
  <si>
    <t>Sum</t>
  </si>
  <si>
    <t>1276-1137-1-ND</t>
  </si>
  <si>
    <t>Samsung Electro-Mechanics</t>
  </si>
  <si>
    <t>CL31A106KOHNNNE</t>
  </si>
  <si>
    <t>Bourns Inc</t>
  </si>
  <si>
    <t>CAY16-1002F4LF</t>
  </si>
  <si>
    <t>CL31A226MOCLNNC</t>
  </si>
  <si>
    <t>1276-2728-1-ND</t>
  </si>
  <si>
    <t>https://media.digikey.com/pdf/Data%20Sheets/Samsung%20PDFs/CL31A226MOCLNNC_Spec.pdf</t>
  </si>
  <si>
    <t>https://media.digikey.com/pdf/Data%20Sheets/Samsung%20PDFs/CL31B106KOHNNNE_Spec.pdf</t>
  </si>
  <si>
    <t>Kemet</t>
  </si>
  <si>
    <t>EDH477M016A9MAA</t>
  </si>
  <si>
    <t>399-18134-1-ND</t>
  </si>
  <si>
    <t>https://api.kemet.com/component-edge/download/datasheet/EDH477M016A9MAA.pdf</t>
  </si>
  <si>
    <t>8.3 x 8.3?</t>
  </si>
  <si>
    <t>https://www.we-online.com/katalog/datasheet/150120GS75000.pdf</t>
  </si>
  <si>
    <t>732-4990-1-ND</t>
  </si>
  <si>
    <t>150120GS75000</t>
  </si>
  <si>
    <t>SOT23-3</t>
  </si>
  <si>
    <t>BZX84C5V1LT3GOSCT-ND</t>
  </si>
  <si>
    <t>https://www.onsemi.com/pdf/datasheet/bzx84c2v4lt1-d.pdf</t>
  </si>
  <si>
    <t>Omsemi</t>
  </si>
  <si>
    <t>BZX84C5V1LT3G</t>
  </si>
  <si>
    <t>150120RS75000</t>
  </si>
  <si>
    <t>732-4991-1-ND</t>
  </si>
  <si>
    <t>732-4988-1-ND</t>
  </si>
  <si>
    <t>150120AS75000</t>
  </si>
  <si>
    <t>5.1 V</t>
  </si>
  <si>
    <t>277-12228-ND</t>
  </si>
  <si>
    <t>https://media.digikey.com/pdf/Data%20Sheets/Phoenix%20Contact%20PDFs/1848684_Ds.pdf</t>
  </si>
  <si>
    <t>https://media.digikey.com/pdf/Data%20Sheets/Phoenix%20Contact%20PDFs/1848668_Ds.pdf</t>
  </si>
  <si>
    <t>277-12226-ND</t>
  </si>
  <si>
    <t>277-11991-ND</t>
  </si>
  <si>
    <t>https://media.digikey.com/pdf/Data%20Sheets/Phoenix%20Contact%20PDFs/1864095.pdf</t>
  </si>
  <si>
    <t>https://media.digikey.com/pdf/Data%20Sheets/Phoenix%20Contact%20PDFs/1864134.pdf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</si>
</sst>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 applyFill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workbookViewId="0">
      <selection activeCell="K7" sqref="K7"/>
    </sheetView>
  </sheetViews>
  <sheetFormatPr baseColWidth="10" defaultRowHeight="16" x14ac:dyDescent="0.2"/>
  <cols>
    <col min="5" max="5" width="25" customWidth="1"/>
    <col min="6" max="6" width="65.6640625" bestFit="1" customWidth="1"/>
    <col min="7" max="7" width="40.83203125" customWidth="1"/>
    <col min="8" max="10" width="0" hidden="1" customWidth="1"/>
    <col min="11" max="11" width="23.33203125" bestFit="1" customWidth="1"/>
    <col min="12" max="12" width="6.6640625" bestFit="1" customWidth="1"/>
    <col min="13" max="13" width="7.83203125" bestFit="1" customWidth="1"/>
    <col min="20" max="20" width="26.83203125" bestFit="1" customWidth="1"/>
    <col min="21" max="21" width="27.1640625" bestFit="1" customWidth="1"/>
    <col min="22" max="22" width="18.5" bestFit="1" customWidth="1"/>
    <col min="23" max="23" width="15.1640625" bestFit="1" customWidth="1"/>
    <col min="24" max="24" width="18.5" bestFit="1" customWidth="1"/>
    <col min="25" max="25" width="24.6640625" bestFit="1" customWidth="1"/>
    <col min="26" max="27" width="18.5" bestFit="1" customWidth="1"/>
    <col min="28" max="28" width="99" bestFit="1" customWidth="1"/>
  </cols>
  <sheetData>
    <row r="1" spans="1:30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223</v>
      </c>
      <c r="M1" s="5" t="s">
        <v>224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</row>
    <row r="2" spans="1:30" x14ac:dyDescent="0.2">
      <c r="A2">
        <v>1</v>
      </c>
      <c r="B2">
        <v>8</v>
      </c>
      <c r="C2" t="s">
        <v>197</v>
      </c>
      <c r="D2" t="s">
        <v>28</v>
      </c>
      <c r="E2" t="s">
        <v>29</v>
      </c>
      <c r="F2" t="s">
        <v>30</v>
      </c>
      <c r="G2" s="2" t="s">
        <v>222</v>
      </c>
      <c r="K2" s="2" t="s">
        <v>221</v>
      </c>
      <c r="L2" s="3">
        <v>0.08</v>
      </c>
      <c r="M2" s="4">
        <f>L2*B2</f>
        <v>0.64</v>
      </c>
      <c r="U2" s="2" t="s">
        <v>228</v>
      </c>
      <c r="V2" s="2" t="s">
        <v>229</v>
      </c>
    </row>
    <row r="3" spans="1:30" x14ac:dyDescent="0.2">
      <c r="A3" s="1">
        <v>2</v>
      </c>
      <c r="B3">
        <v>20</v>
      </c>
      <c r="C3" t="s">
        <v>198</v>
      </c>
      <c r="D3" t="s">
        <v>32</v>
      </c>
      <c r="E3" t="s">
        <v>33</v>
      </c>
      <c r="F3" s="2" t="s">
        <v>34</v>
      </c>
      <c r="G3" s="2" t="s">
        <v>233</v>
      </c>
      <c r="K3" s="2" t="s">
        <v>225</v>
      </c>
      <c r="L3" s="3">
        <v>0.18</v>
      </c>
      <c r="M3" s="4">
        <f>L3*B3</f>
        <v>3.5999999999999996</v>
      </c>
      <c r="U3" s="2" t="s">
        <v>226</v>
      </c>
      <c r="V3" s="2" t="s">
        <v>227</v>
      </c>
    </row>
    <row r="4" spans="1:30" x14ac:dyDescent="0.2">
      <c r="A4">
        <v>3</v>
      </c>
      <c r="B4">
        <v>21</v>
      </c>
      <c r="C4" t="s">
        <v>199</v>
      </c>
      <c r="D4" t="s">
        <v>36</v>
      </c>
      <c r="E4" t="s">
        <v>33</v>
      </c>
      <c r="F4" s="2" t="s">
        <v>34</v>
      </c>
      <c r="G4" s="2" t="s">
        <v>232</v>
      </c>
      <c r="K4" s="2" t="s">
        <v>231</v>
      </c>
      <c r="L4" s="3">
        <v>0.2</v>
      </c>
      <c r="M4" s="4">
        <f>L4*B4</f>
        <v>4.2</v>
      </c>
      <c r="U4" s="2" t="s">
        <v>226</v>
      </c>
      <c r="V4" s="2" t="s">
        <v>230</v>
      </c>
    </row>
    <row r="5" spans="1:30" x14ac:dyDescent="0.2">
      <c r="A5">
        <v>4</v>
      </c>
      <c r="B5">
        <v>5</v>
      </c>
      <c r="C5" t="s">
        <v>200</v>
      </c>
      <c r="D5" t="s">
        <v>37</v>
      </c>
      <c r="E5" t="s">
        <v>38</v>
      </c>
      <c r="F5" s="2" t="s">
        <v>238</v>
      </c>
      <c r="G5" s="2" t="s">
        <v>237</v>
      </c>
      <c r="K5" s="2" t="s">
        <v>236</v>
      </c>
      <c r="L5" s="3">
        <v>0.57999999999999996</v>
      </c>
      <c r="M5" s="4">
        <f>L5*B5</f>
        <v>2.9</v>
      </c>
      <c r="U5" s="2" t="s">
        <v>234</v>
      </c>
      <c r="V5" s="2" t="s">
        <v>235</v>
      </c>
    </row>
    <row r="6" spans="1:30" x14ac:dyDescent="0.2">
      <c r="A6">
        <v>7</v>
      </c>
      <c r="B6">
        <v>114</v>
      </c>
      <c r="C6" t="s">
        <v>201</v>
      </c>
      <c r="D6" t="s">
        <v>39</v>
      </c>
      <c r="E6" t="s">
        <v>40</v>
      </c>
      <c r="F6" t="s">
        <v>41</v>
      </c>
      <c r="G6" s="2" t="s">
        <v>239</v>
      </c>
      <c r="H6" s="2"/>
      <c r="I6" s="2"/>
      <c r="J6" s="2"/>
      <c r="K6" s="2" t="s">
        <v>240</v>
      </c>
      <c r="L6" s="3">
        <v>0.18</v>
      </c>
      <c r="M6" s="4">
        <f t="shared" ref="M6:M50" si="0">L6*B6</f>
        <v>20.52</v>
      </c>
      <c r="U6" s="2" t="s">
        <v>35</v>
      </c>
      <c r="V6" s="2" t="s">
        <v>241</v>
      </c>
    </row>
    <row r="7" spans="1:30" x14ac:dyDescent="0.2">
      <c r="A7">
        <v>8</v>
      </c>
      <c r="B7">
        <v>6</v>
      </c>
      <c r="C7" t="s">
        <v>202</v>
      </c>
      <c r="D7" s="2" t="s">
        <v>251</v>
      </c>
      <c r="E7" t="s">
        <v>42</v>
      </c>
      <c r="F7" s="2" t="s">
        <v>242</v>
      </c>
      <c r="G7" s="2" t="s">
        <v>244</v>
      </c>
      <c r="K7" s="2" t="s">
        <v>243</v>
      </c>
      <c r="L7" s="3">
        <v>0.12</v>
      </c>
      <c r="M7" s="4">
        <f t="shared" si="0"/>
        <v>0.72</v>
      </c>
      <c r="U7" s="2" t="s">
        <v>245</v>
      </c>
      <c r="V7" s="2" t="s">
        <v>246</v>
      </c>
    </row>
    <row r="8" spans="1:30" x14ac:dyDescent="0.2">
      <c r="A8">
        <v>9</v>
      </c>
      <c r="B8">
        <v>1</v>
      </c>
      <c r="C8" t="s">
        <v>43</v>
      </c>
      <c r="D8" t="s">
        <v>44</v>
      </c>
      <c r="E8" t="s">
        <v>40</v>
      </c>
      <c r="F8" t="s">
        <v>41</v>
      </c>
      <c r="G8" s="2" t="s">
        <v>239</v>
      </c>
      <c r="K8" s="2" t="s">
        <v>248</v>
      </c>
      <c r="L8" s="3">
        <v>0.18</v>
      </c>
      <c r="M8" s="4">
        <f t="shared" si="0"/>
        <v>0.18</v>
      </c>
      <c r="U8" t="s">
        <v>35</v>
      </c>
      <c r="V8" s="2" t="s">
        <v>247</v>
      </c>
    </row>
    <row r="9" spans="1:30" x14ac:dyDescent="0.2">
      <c r="A9">
        <v>10</v>
      </c>
      <c r="B9">
        <v>1</v>
      </c>
      <c r="C9" t="s">
        <v>45</v>
      </c>
      <c r="D9" t="s">
        <v>46</v>
      </c>
      <c r="E9" t="s">
        <v>40</v>
      </c>
      <c r="F9" t="s">
        <v>41</v>
      </c>
      <c r="G9" s="2" t="s">
        <v>239</v>
      </c>
      <c r="K9" s="2" t="s">
        <v>249</v>
      </c>
      <c r="L9" s="3">
        <v>0.18</v>
      </c>
      <c r="M9" s="4">
        <f t="shared" si="0"/>
        <v>0.18</v>
      </c>
      <c r="U9" t="s">
        <v>35</v>
      </c>
      <c r="V9" s="2" t="s">
        <v>250</v>
      </c>
    </row>
    <row r="10" spans="1:30" x14ac:dyDescent="0.2">
      <c r="A10">
        <v>11</v>
      </c>
      <c r="B10">
        <v>21</v>
      </c>
      <c r="C10" t="s">
        <v>203</v>
      </c>
      <c r="D10" t="s">
        <v>47</v>
      </c>
      <c r="E10" t="s">
        <v>48</v>
      </c>
      <c r="F10" t="s">
        <v>49</v>
      </c>
      <c r="G10" t="s">
        <v>31</v>
      </c>
      <c r="L10" s="3"/>
      <c r="M10" s="4">
        <f t="shared" si="0"/>
        <v>0</v>
      </c>
    </row>
    <row r="11" spans="1:30" x14ac:dyDescent="0.2">
      <c r="A11">
        <v>12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s="2" t="s">
        <v>253</v>
      </c>
      <c r="H11" s="2">
        <v>1848684</v>
      </c>
      <c r="I11" s="2" t="s">
        <v>54</v>
      </c>
      <c r="J11" s="2" t="s">
        <v>55</v>
      </c>
      <c r="K11" s="2" t="s">
        <v>252</v>
      </c>
      <c r="L11" s="3">
        <v>10.050000000000001</v>
      </c>
      <c r="M11" s="4">
        <f t="shared" si="0"/>
        <v>10.050000000000001</v>
      </c>
      <c r="U11" s="2" t="s">
        <v>56</v>
      </c>
      <c r="V11" s="2">
        <v>1848684</v>
      </c>
      <c r="Y11">
        <v>1848684</v>
      </c>
      <c r="AA11" t="s">
        <v>57</v>
      </c>
      <c r="AB11" t="s">
        <v>58</v>
      </c>
    </row>
    <row r="12" spans="1:30" x14ac:dyDescent="0.2">
      <c r="A12">
        <v>13</v>
      </c>
      <c r="B12">
        <v>1</v>
      </c>
      <c r="C12" t="s">
        <v>59</v>
      </c>
      <c r="D12" t="s">
        <v>60</v>
      </c>
      <c r="E12" t="s">
        <v>52</v>
      </c>
      <c r="F12" t="s">
        <v>53</v>
      </c>
      <c r="G12" s="2" t="s">
        <v>253</v>
      </c>
      <c r="H12" s="2">
        <v>1848684</v>
      </c>
      <c r="I12" s="2" t="s">
        <v>54</v>
      </c>
      <c r="J12" s="2" t="s">
        <v>55</v>
      </c>
      <c r="K12" s="2" t="s">
        <v>252</v>
      </c>
      <c r="L12" s="3">
        <v>10.050000000000001</v>
      </c>
      <c r="M12" s="4">
        <f t="shared" si="0"/>
        <v>10.050000000000001</v>
      </c>
      <c r="U12" s="2" t="s">
        <v>56</v>
      </c>
      <c r="V12" s="2">
        <v>1848684</v>
      </c>
      <c r="X12" t="s">
        <v>56</v>
      </c>
      <c r="Y12">
        <v>1848684</v>
      </c>
      <c r="AA12" t="s">
        <v>57</v>
      </c>
      <c r="AB12" t="s">
        <v>58</v>
      </c>
    </row>
    <row r="13" spans="1:30" x14ac:dyDescent="0.2">
      <c r="A13">
        <v>14</v>
      </c>
      <c r="B13">
        <v>1</v>
      </c>
      <c r="C13" t="s">
        <v>61</v>
      </c>
      <c r="D13" t="s">
        <v>62</v>
      </c>
      <c r="E13" t="s">
        <v>52</v>
      </c>
      <c r="F13" t="s">
        <v>53</v>
      </c>
      <c r="G13" s="2" t="s">
        <v>253</v>
      </c>
      <c r="H13" s="2">
        <v>1848684</v>
      </c>
      <c r="I13" s="2" t="s">
        <v>54</v>
      </c>
      <c r="J13" s="2" t="s">
        <v>55</v>
      </c>
      <c r="K13" s="2" t="s">
        <v>252</v>
      </c>
      <c r="L13" s="3">
        <v>10.050000000000001</v>
      </c>
      <c r="M13" s="4">
        <f t="shared" si="0"/>
        <v>10.050000000000001</v>
      </c>
      <c r="U13" s="2" t="s">
        <v>56</v>
      </c>
      <c r="V13" s="2">
        <v>1848684</v>
      </c>
      <c r="X13" t="s">
        <v>56</v>
      </c>
      <c r="Y13">
        <v>1848684</v>
      </c>
      <c r="AA13" t="s">
        <v>57</v>
      </c>
      <c r="AB13" t="s">
        <v>58</v>
      </c>
    </row>
    <row r="14" spans="1:30" x14ac:dyDescent="0.2">
      <c r="A14">
        <v>15</v>
      </c>
      <c r="B14">
        <v>1</v>
      </c>
      <c r="C14" t="s">
        <v>63</v>
      </c>
      <c r="D14" t="s">
        <v>64</v>
      </c>
      <c r="E14" t="s">
        <v>52</v>
      </c>
      <c r="F14" t="s">
        <v>53</v>
      </c>
      <c r="G14" s="2" t="s">
        <v>253</v>
      </c>
      <c r="H14" s="2">
        <v>1848684</v>
      </c>
      <c r="I14" s="2" t="s">
        <v>54</v>
      </c>
      <c r="J14" s="2" t="s">
        <v>55</v>
      </c>
      <c r="K14" s="2" t="s">
        <v>252</v>
      </c>
      <c r="L14" s="3">
        <v>10.050000000000001</v>
      </c>
      <c r="M14" s="4">
        <f t="shared" si="0"/>
        <v>10.050000000000001</v>
      </c>
      <c r="U14" s="2" t="s">
        <v>56</v>
      </c>
      <c r="V14" s="2">
        <v>1848684</v>
      </c>
      <c r="X14" t="s">
        <v>56</v>
      </c>
      <c r="Y14">
        <v>1848684</v>
      </c>
      <c r="AA14" t="s">
        <v>57</v>
      </c>
      <c r="AB14" t="s">
        <v>58</v>
      </c>
    </row>
    <row r="15" spans="1:30" x14ac:dyDescent="0.2">
      <c r="A15">
        <v>16</v>
      </c>
      <c r="B15">
        <v>1</v>
      </c>
      <c r="C15" t="s">
        <v>65</v>
      </c>
      <c r="D15" t="s">
        <v>66</v>
      </c>
      <c r="E15" t="s">
        <v>67</v>
      </c>
      <c r="F15" t="s">
        <v>68</v>
      </c>
      <c r="G15" s="2" t="s">
        <v>254</v>
      </c>
      <c r="H15" s="2">
        <v>1848668</v>
      </c>
      <c r="I15" s="2" t="s">
        <v>69</v>
      </c>
      <c r="J15" s="2" t="s">
        <v>70</v>
      </c>
      <c r="K15" s="2" t="s">
        <v>255</v>
      </c>
      <c r="L15" s="3">
        <v>6.99</v>
      </c>
      <c r="M15" s="4">
        <f t="shared" si="0"/>
        <v>6.99</v>
      </c>
      <c r="U15" s="2" t="s">
        <v>56</v>
      </c>
      <c r="V15" s="2">
        <v>1848668</v>
      </c>
      <c r="X15" t="s">
        <v>56</v>
      </c>
      <c r="Y15">
        <v>1848668</v>
      </c>
      <c r="AA15" t="s">
        <v>71</v>
      </c>
      <c r="AB15" t="s">
        <v>72</v>
      </c>
    </row>
    <row r="16" spans="1:30" x14ac:dyDescent="0.2">
      <c r="A16">
        <v>17</v>
      </c>
      <c r="B16">
        <v>1</v>
      </c>
      <c r="C16" t="s">
        <v>73</v>
      </c>
      <c r="D16" t="s">
        <v>74</v>
      </c>
      <c r="E16" t="s">
        <v>67</v>
      </c>
      <c r="F16" t="s">
        <v>68</v>
      </c>
      <c r="G16" s="2" t="s">
        <v>254</v>
      </c>
      <c r="H16" s="2">
        <v>1848668</v>
      </c>
      <c r="I16" s="2" t="s">
        <v>69</v>
      </c>
      <c r="J16" s="2" t="s">
        <v>70</v>
      </c>
      <c r="K16" s="2" t="s">
        <v>255</v>
      </c>
      <c r="L16" s="3">
        <v>6.99</v>
      </c>
      <c r="M16" s="4">
        <f t="shared" si="0"/>
        <v>6.99</v>
      </c>
      <c r="U16" s="2" t="s">
        <v>56</v>
      </c>
      <c r="V16" s="2">
        <v>1848668</v>
      </c>
      <c r="X16" t="s">
        <v>56</v>
      </c>
      <c r="Y16">
        <v>1848668</v>
      </c>
      <c r="AA16" t="s">
        <v>71</v>
      </c>
      <c r="AB16" t="s">
        <v>72</v>
      </c>
    </row>
    <row r="17" spans="1:28" x14ac:dyDescent="0.2">
      <c r="A17">
        <v>18</v>
      </c>
      <c r="B17">
        <v>1</v>
      </c>
      <c r="C17" t="s">
        <v>75</v>
      </c>
      <c r="D17" t="s">
        <v>76</v>
      </c>
      <c r="E17" t="s">
        <v>67</v>
      </c>
      <c r="F17" t="s">
        <v>68</v>
      </c>
      <c r="G17" s="2" t="s">
        <v>254</v>
      </c>
      <c r="H17" s="2">
        <v>1848668</v>
      </c>
      <c r="I17" s="2" t="s">
        <v>69</v>
      </c>
      <c r="J17" s="2" t="s">
        <v>70</v>
      </c>
      <c r="K17" s="2" t="s">
        <v>255</v>
      </c>
      <c r="L17" s="3">
        <v>6.99</v>
      </c>
      <c r="M17" s="4">
        <f t="shared" si="0"/>
        <v>6.99</v>
      </c>
      <c r="U17" s="2" t="s">
        <v>56</v>
      </c>
      <c r="V17" s="2">
        <v>1848668</v>
      </c>
      <c r="X17" t="s">
        <v>56</v>
      </c>
      <c r="Y17">
        <v>1848668</v>
      </c>
      <c r="AA17" t="s">
        <v>71</v>
      </c>
      <c r="AB17" t="s">
        <v>72</v>
      </c>
    </row>
    <row r="18" spans="1:28" x14ac:dyDescent="0.2">
      <c r="A18">
        <v>19</v>
      </c>
      <c r="B18">
        <v>1</v>
      </c>
      <c r="C18" t="s">
        <v>77</v>
      </c>
      <c r="D18" t="s">
        <v>78</v>
      </c>
      <c r="E18" t="s">
        <v>52</v>
      </c>
      <c r="F18" t="s">
        <v>53</v>
      </c>
      <c r="G18" s="2" t="s">
        <v>253</v>
      </c>
      <c r="H18" s="2">
        <v>1848684</v>
      </c>
      <c r="I18" s="2" t="s">
        <v>54</v>
      </c>
      <c r="J18" s="2" t="s">
        <v>55</v>
      </c>
      <c r="K18" s="2" t="s">
        <v>252</v>
      </c>
      <c r="L18" s="3">
        <v>10.050000000000001</v>
      </c>
      <c r="M18" s="4">
        <f t="shared" si="0"/>
        <v>10.050000000000001</v>
      </c>
      <c r="U18" s="2" t="s">
        <v>56</v>
      </c>
      <c r="V18" s="2">
        <v>1848684</v>
      </c>
      <c r="X18" t="s">
        <v>56</v>
      </c>
      <c r="Y18">
        <v>1848684</v>
      </c>
      <c r="AA18" t="s">
        <v>57</v>
      </c>
      <c r="AB18" t="s">
        <v>58</v>
      </c>
    </row>
    <row r="19" spans="1:28" x14ac:dyDescent="0.2">
      <c r="A19">
        <v>20</v>
      </c>
      <c r="B19">
        <v>1</v>
      </c>
      <c r="C19" t="s">
        <v>79</v>
      </c>
      <c r="D19" t="s">
        <v>80</v>
      </c>
      <c r="E19" t="s">
        <v>81</v>
      </c>
      <c r="F19" t="s">
        <v>82</v>
      </c>
      <c r="G19" s="2" t="s">
        <v>257</v>
      </c>
      <c r="H19">
        <v>1864095</v>
      </c>
      <c r="I19" t="s">
        <v>83</v>
      </c>
      <c r="J19" t="s">
        <v>84</v>
      </c>
      <c r="K19" s="2" t="s">
        <v>256</v>
      </c>
      <c r="L19" s="3">
        <v>7.7</v>
      </c>
      <c r="M19" s="4">
        <f t="shared" si="0"/>
        <v>7.7</v>
      </c>
      <c r="S19">
        <v>16</v>
      </c>
      <c r="U19" s="2" t="s">
        <v>56</v>
      </c>
      <c r="V19" s="2">
        <v>1864095</v>
      </c>
      <c r="X19" t="s">
        <v>56</v>
      </c>
      <c r="Y19">
        <v>1864095</v>
      </c>
      <c r="AA19" t="s">
        <v>85</v>
      </c>
      <c r="AB19" t="s">
        <v>86</v>
      </c>
    </row>
    <row r="20" spans="1:28" x14ac:dyDescent="0.2">
      <c r="A20">
        <v>21</v>
      </c>
      <c r="B20">
        <v>1</v>
      </c>
      <c r="C20" t="s">
        <v>87</v>
      </c>
      <c r="D20" t="s">
        <v>88</v>
      </c>
      <c r="E20" t="s">
        <v>89</v>
      </c>
      <c r="F20" t="s">
        <v>90</v>
      </c>
      <c r="G20" t="s">
        <v>258</v>
      </c>
      <c r="H20">
        <v>1864134</v>
      </c>
      <c r="I20" t="s">
        <v>91</v>
      </c>
      <c r="J20" t="s">
        <v>92</v>
      </c>
      <c r="K20" s="2"/>
      <c r="L20" s="3">
        <v>12.2</v>
      </c>
      <c r="M20" s="4">
        <f t="shared" si="0"/>
        <v>12.2</v>
      </c>
      <c r="O20">
        <v>2535090</v>
      </c>
      <c r="S20">
        <v>16.350000000000001</v>
      </c>
      <c r="U20" s="2" t="s">
        <v>56</v>
      </c>
      <c r="V20" s="2">
        <v>1864134</v>
      </c>
      <c r="X20" t="s">
        <v>56</v>
      </c>
      <c r="Y20">
        <v>1864134</v>
      </c>
      <c r="AA20" t="s">
        <v>93</v>
      </c>
      <c r="AB20" t="s">
        <v>94</v>
      </c>
    </row>
    <row r="21" spans="1:28" x14ac:dyDescent="0.2">
      <c r="A21">
        <v>22</v>
      </c>
      <c r="B21">
        <v>1</v>
      </c>
      <c r="C21" t="s">
        <v>95</v>
      </c>
      <c r="D21" t="s">
        <v>96</v>
      </c>
      <c r="E21" t="s">
        <v>89</v>
      </c>
      <c r="F21" t="s">
        <v>90</v>
      </c>
      <c r="G21" t="s">
        <v>258</v>
      </c>
      <c r="H21">
        <v>1864134</v>
      </c>
      <c r="I21" t="s">
        <v>91</v>
      </c>
      <c r="J21" t="s">
        <v>92</v>
      </c>
      <c r="K21" s="2"/>
      <c r="L21" s="3">
        <v>12.2</v>
      </c>
      <c r="M21" s="4">
        <f t="shared" si="0"/>
        <v>12.2</v>
      </c>
      <c r="O21">
        <v>2535090</v>
      </c>
      <c r="S21">
        <v>16.350000000000001</v>
      </c>
      <c r="U21" s="2" t="s">
        <v>56</v>
      </c>
      <c r="V21" s="2">
        <v>1864134</v>
      </c>
      <c r="X21" t="s">
        <v>56</v>
      </c>
      <c r="Y21">
        <v>1864134</v>
      </c>
      <c r="AA21" t="s">
        <v>93</v>
      </c>
      <c r="AB21" t="s">
        <v>94</v>
      </c>
    </row>
    <row r="22" spans="1:28" x14ac:dyDescent="0.2">
      <c r="A22">
        <v>23</v>
      </c>
      <c r="B22">
        <v>1</v>
      </c>
      <c r="C22" t="s">
        <v>97</v>
      </c>
      <c r="D22" t="s">
        <v>98</v>
      </c>
      <c r="E22" t="s">
        <v>52</v>
      </c>
      <c r="F22" t="s">
        <v>53</v>
      </c>
      <c r="G22" s="2" t="s">
        <v>253</v>
      </c>
      <c r="H22" s="2">
        <v>1848684</v>
      </c>
      <c r="I22" s="2" t="s">
        <v>54</v>
      </c>
      <c r="J22" s="2" t="s">
        <v>55</v>
      </c>
      <c r="K22" s="2" t="s">
        <v>252</v>
      </c>
      <c r="L22" s="3">
        <v>10.050000000000001</v>
      </c>
      <c r="M22" s="4">
        <f t="shared" si="0"/>
        <v>10.050000000000001</v>
      </c>
      <c r="U22" s="2" t="s">
        <v>56</v>
      </c>
      <c r="V22" s="2">
        <v>1848684</v>
      </c>
      <c r="X22" t="s">
        <v>56</v>
      </c>
      <c r="Y22">
        <v>1848684</v>
      </c>
      <c r="AA22" t="s">
        <v>57</v>
      </c>
      <c r="AB22" t="s">
        <v>58</v>
      </c>
    </row>
    <row r="23" spans="1:28" x14ac:dyDescent="0.2">
      <c r="A23">
        <v>24</v>
      </c>
      <c r="B23">
        <v>1</v>
      </c>
      <c r="C23" t="s">
        <v>99</v>
      </c>
      <c r="D23" t="s">
        <v>100</v>
      </c>
      <c r="E23" t="s">
        <v>67</v>
      </c>
      <c r="F23" t="s">
        <v>68</v>
      </c>
      <c r="G23" s="2" t="s">
        <v>254</v>
      </c>
      <c r="H23" s="2">
        <v>1848668</v>
      </c>
      <c r="I23" s="2" t="s">
        <v>69</v>
      </c>
      <c r="J23" s="2" t="s">
        <v>70</v>
      </c>
      <c r="K23" s="2" t="s">
        <v>255</v>
      </c>
      <c r="L23" s="3">
        <v>6.99</v>
      </c>
      <c r="M23" s="4">
        <f t="shared" si="0"/>
        <v>6.99</v>
      </c>
      <c r="U23" s="2" t="s">
        <v>56</v>
      </c>
      <c r="V23" s="2">
        <v>1848668</v>
      </c>
      <c r="X23" t="s">
        <v>56</v>
      </c>
      <c r="Y23">
        <v>1848668</v>
      </c>
      <c r="AA23" t="s">
        <v>71</v>
      </c>
      <c r="AB23" t="s">
        <v>72</v>
      </c>
    </row>
    <row r="24" spans="1:28" x14ac:dyDescent="0.2">
      <c r="A24">
        <v>25</v>
      </c>
      <c r="B24">
        <v>1</v>
      </c>
      <c r="C24" t="s">
        <v>101</v>
      </c>
      <c r="D24" t="s">
        <v>102</v>
      </c>
      <c r="E24" t="s">
        <v>67</v>
      </c>
      <c r="F24" t="s">
        <v>68</v>
      </c>
      <c r="G24" s="2" t="s">
        <v>254</v>
      </c>
      <c r="H24" s="2">
        <v>1848668</v>
      </c>
      <c r="I24" s="2" t="s">
        <v>69</v>
      </c>
      <c r="J24" s="2" t="s">
        <v>70</v>
      </c>
      <c r="K24" s="2" t="s">
        <v>255</v>
      </c>
      <c r="L24" s="3">
        <v>6.99</v>
      </c>
      <c r="M24" s="4">
        <f t="shared" si="0"/>
        <v>6.99</v>
      </c>
      <c r="U24" s="2" t="s">
        <v>56</v>
      </c>
      <c r="V24" s="2">
        <v>1848668</v>
      </c>
      <c r="X24" t="s">
        <v>56</v>
      </c>
      <c r="Y24">
        <v>1848668</v>
      </c>
      <c r="AA24" t="s">
        <v>71</v>
      </c>
      <c r="AB24" t="s">
        <v>72</v>
      </c>
    </row>
    <row r="25" spans="1:28" x14ac:dyDescent="0.2">
      <c r="A25">
        <v>26</v>
      </c>
      <c r="B25">
        <v>1</v>
      </c>
      <c r="C25" t="s">
        <v>103</v>
      </c>
      <c r="D25" t="s">
        <v>104</v>
      </c>
      <c r="E25" t="s">
        <v>67</v>
      </c>
      <c r="F25" t="s">
        <v>68</v>
      </c>
      <c r="G25" s="2" t="s">
        <v>254</v>
      </c>
      <c r="H25" s="2">
        <v>1848668</v>
      </c>
      <c r="I25" s="2" t="s">
        <v>69</v>
      </c>
      <c r="J25" s="2" t="s">
        <v>70</v>
      </c>
      <c r="K25" s="2" t="s">
        <v>255</v>
      </c>
      <c r="L25" s="3">
        <v>6.99</v>
      </c>
      <c r="M25" s="4">
        <f t="shared" si="0"/>
        <v>6.99</v>
      </c>
      <c r="U25" s="2" t="s">
        <v>56</v>
      </c>
      <c r="V25" s="2">
        <v>1848668</v>
      </c>
      <c r="X25" t="s">
        <v>56</v>
      </c>
      <c r="Y25">
        <v>1848668</v>
      </c>
      <c r="AA25" t="s">
        <v>71</v>
      </c>
      <c r="AB25" t="s">
        <v>72</v>
      </c>
    </row>
    <row r="26" spans="1:28" x14ac:dyDescent="0.2">
      <c r="A26">
        <v>27</v>
      </c>
      <c r="B26">
        <v>47</v>
      </c>
      <c r="C26" t="s">
        <v>204</v>
      </c>
      <c r="D26" t="s">
        <v>31</v>
      </c>
      <c r="E26" t="s">
        <v>105</v>
      </c>
      <c r="F26" t="s">
        <v>106</v>
      </c>
      <c r="G26" t="s">
        <v>107</v>
      </c>
      <c r="K26" t="s">
        <v>108</v>
      </c>
      <c r="L26" s="3"/>
      <c r="M26" s="4">
        <f t="shared" si="0"/>
        <v>0</v>
      </c>
      <c r="T26" t="s">
        <v>109</v>
      </c>
      <c r="V26" t="s">
        <v>110</v>
      </c>
    </row>
    <row r="27" spans="1:28" x14ac:dyDescent="0.2">
      <c r="A27">
        <v>28</v>
      </c>
      <c r="B27">
        <v>2</v>
      </c>
      <c r="C27" t="s">
        <v>205</v>
      </c>
      <c r="D27" t="s">
        <v>31</v>
      </c>
      <c r="E27" t="s">
        <v>105</v>
      </c>
      <c r="F27" t="s">
        <v>111</v>
      </c>
      <c r="G27" t="s">
        <v>112</v>
      </c>
      <c r="K27" t="s">
        <v>113</v>
      </c>
      <c r="L27" s="3"/>
      <c r="M27" s="4">
        <f t="shared" si="0"/>
        <v>0</v>
      </c>
    </row>
    <row r="28" spans="1:28" x14ac:dyDescent="0.2">
      <c r="A28">
        <v>29</v>
      </c>
      <c r="B28">
        <v>2</v>
      </c>
      <c r="C28" t="s">
        <v>206</v>
      </c>
      <c r="D28" t="s">
        <v>114</v>
      </c>
      <c r="E28" t="s">
        <v>105</v>
      </c>
      <c r="F28" t="s">
        <v>115</v>
      </c>
      <c r="G28" t="s">
        <v>116</v>
      </c>
      <c r="K28" t="s">
        <v>117</v>
      </c>
      <c r="L28" s="3"/>
      <c r="M28" s="4">
        <f t="shared" si="0"/>
        <v>0</v>
      </c>
      <c r="T28" t="s">
        <v>118</v>
      </c>
      <c r="V28" t="s">
        <v>119</v>
      </c>
    </row>
    <row r="29" spans="1:28" x14ac:dyDescent="0.2">
      <c r="A29">
        <v>30</v>
      </c>
      <c r="B29">
        <v>16</v>
      </c>
      <c r="C29" t="s">
        <v>207</v>
      </c>
      <c r="D29" t="s">
        <v>114</v>
      </c>
      <c r="E29" t="s">
        <v>105</v>
      </c>
      <c r="F29" t="s">
        <v>120</v>
      </c>
      <c r="G29" t="s">
        <v>116</v>
      </c>
      <c r="K29" t="s">
        <v>117</v>
      </c>
      <c r="L29" s="3"/>
      <c r="M29" s="4">
        <f t="shared" si="0"/>
        <v>0</v>
      </c>
      <c r="T29" t="s">
        <v>118</v>
      </c>
      <c r="V29" t="s">
        <v>119</v>
      </c>
    </row>
    <row r="30" spans="1:28" x14ac:dyDescent="0.2">
      <c r="A30">
        <v>31</v>
      </c>
      <c r="B30">
        <v>48</v>
      </c>
      <c r="C30" t="s">
        <v>208</v>
      </c>
      <c r="D30" t="s">
        <v>121</v>
      </c>
      <c r="E30" t="s">
        <v>105</v>
      </c>
      <c r="F30" t="s">
        <v>122</v>
      </c>
      <c r="G30" t="s">
        <v>107</v>
      </c>
      <c r="K30" t="s">
        <v>108</v>
      </c>
      <c r="L30" s="3"/>
      <c r="M30" s="4">
        <f t="shared" si="0"/>
        <v>0</v>
      </c>
      <c r="T30" t="s">
        <v>109</v>
      </c>
      <c r="V30" t="s">
        <v>110</v>
      </c>
    </row>
    <row r="31" spans="1:28" x14ac:dyDescent="0.2">
      <c r="A31">
        <v>32</v>
      </c>
      <c r="B31">
        <v>1</v>
      </c>
      <c r="C31" t="s">
        <v>123</v>
      </c>
      <c r="D31" t="s">
        <v>124</v>
      </c>
      <c r="E31" t="s">
        <v>125</v>
      </c>
      <c r="G31" t="s">
        <v>31</v>
      </c>
      <c r="L31" s="3"/>
      <c r="M31" s="4">
        <f t="shared" si="0"/>
        <v>0</v>
      </c>
    </row>
    <row r="32" spans="1:28" x14ac:dyDescent="0.2">
      <c r="A32">
        <v>33</v>
      </c>
      <c r="B32">
        <v>2</v>
      </c>
      <c r="C32" t="s">
        <v>209</v>
      </c>
      <c r="D32" t="s">
        <v>28</v>
      </c>
      <c r="E32" t="s">
        <v>126</v>
      </c>
      <c r="F32" t="s">
        <v>127</v>
      </c>
      <c r="G32" t="s">
        <v>128</v>
      </c>
      <c r="K32" t="s">
        <v>129</v>
      </c>
      <c r="L32" s="3"/>
      <c r="M32" s="4">
        <f t="shared" si="0"/>
        <v>0</v>
      </c>
      <c r="P32">
        <v>7326539</v>
      </c>
      <c r="U32" t="s">
        <v>130</v>
      </c>
      <c r="V32" t="s">
        <v>131</v>
      </c>
    </row>
    <row r="33" spans="1:30" x14ac:dyDescent="0.2">
      <c r="A33">
        <v>34</v>
      </c>
      <c r="B33">
        <v>116</v>
      </c>
      <c r="C33" t="s">
        <v>210</v>
      </c>
      <c r="D33" t="s">
        <v>132</v>
      </c>
      <c r="E33" t="s">
        <v>126</v>
      </c>
      <c r="F33" t="s">
        <v>127</v>
      </c>
      <c r="G33" t="s">
        <v>128</v>
      </c>
      <c r="L33" s="3"/>
      <c r="M33" s="4">
        <f t="shared" si="0"/>
        <v>0</v>
      </c>
      <c r="U33" t="s">
        <v>130</v>
      </c>
    </row>
    <row r="34" spans="1:30" x14ac:dyDescent="0.2">
      <c r="A34">
        <v>35</v>
      </c>
      <c r="B34">
        <v>5</v>
      </c>
      <c r="C34" t="s">
        <v>211</v>
      </c>
      <c r="D34" t="s">
        <v>133</v>
      </c>
      <c r="E34" t="s">
        <v>126</v>
      </c>
      <c r="F34" t="s">
        <v>127</v>
      </c>
      <c r="G34" t="s">
        <v>128</v>
      </c>
      <c r="K34" t="s">
        <v>134</v>
      </c>
      <c r="L34" s="3"/>
      <c r="M34" s="4">
        <f t="shared" si="0"/>
        <v>0</v>
      </c>
      <c r="P34">
        <v>2797374</v>
      </c>
      <c r="U34" t="s">
        <v>130</v>
      </c>
      <c r="V34" t="s">
        <v>135</v>
      </c>
    </row>
    <row r="35" spans="1:30" x14ac:dyDescent="0.2">
      <c r="A35">
        <v>36</v>
      </c>
      <c r="B35">
        <v>6</v>
      </c>
      <c r="C35" t="s">
        <v>212</v>
      </c>
      <c r="D35" t="s">
        <v>136</v>
      </c>
      <c r="E35" t="s">
        <v>126</v>
      </c>
      <c r="F35" t="s">
        <v>137</v>
      </c>
      <c r="G35" t="s">
        <v>138</v>
      </c>
      <c r="L35" s="3"/>
      <c r="M35" s="4">
        <f t="shared" si="0"/>
        <v>0</v>
      </c>
      <c r="O35">
        <v>2861314</v>
      </c>
      <c r="Q35" t="s">
        <v>139</v>
      </c>
      <c r="R35" t="s">
        <v>140</v>
      </c>
    </row>
    <row r="36" spans="1:30" x14ac:dyDescent="0.2">
      <c r="A36">
        <v>37</v>
      </c>
      <c r="B36">
        <v>5</v>
      </c>
      <c r="C36" t="s">
        <v>213</v>
      </c>
      <c r="D36" t="s">
        <v>141</v>
      </c>
      <c r="E36" t="s">
        <v>126</v>
      </c>
      <c r="F36" t="s">
        <v>127</v>
      </c>
      <c r="G36" t="s">
        <v>128</v>
      </c>
      <c r="K36" t="s">
        <v>142</v>
      </c>
      <c r="L36" s="3"/>
      <c r="M36" s="4">
        <f t="shared" si="0"/>
        <v>0</v>
      </c>
      <c r="P36">
        <v>2057707</v>
      </c>
      <c r="U36" t="s">
        <v>130</v>
      </c>
      <c r="V36" t="s">
        <v>143</v>
      </c>
    </row>
    <row r="37" spans="1:30" x14ac:dyDescent="0.2">
      <c r="A37">
        <v>38</v>
      </c>
      <c r="B37">
        <v>8</v>
      </c>
      <c r="C37" t="s">
        <v>214</v>
      </c>
      <c r="D37">
        <v>0</v>
      </c>
      <c r="E37" t="s">
        <v>126</v>
      </c>
      <c r="F37" t="s">
        <v>137</v>
      </c>
      <c r="G37" t="s">
        <v>144</v>
      </c>
      <c r="L37" s="3"/>
      <c r="M37" s="4">
        <f t="shared" si="0"/>
        <v>0</v>
      </c>
      <c r="N37" t="s">
        <v>145</v>
      </c>
      <c r="O37">
        <v>9235523</v>
      </c>
      <c r="U37" t="s">
        <v>146</v>
      </c>
      <c r="W37" t="s">
        <v>147</v>
      </c>
      <c r="AD37" t="s">
        <v>27</v>
      </c>
    </row>
    <row r="38" spans="1:30" x14ac:dyDescent="0.2">
      <c r="A38">
        <v>39</v>
      </c>
      <c r="B38">
        <v>1</v>
      </c>
      <c r="C38" t="s">
        <v>148</v>
      </c>
      <c r="D38" t="s">
        <v>149</v>
      </c>
      <c r="E38" t="s">
        <v>126</v>
      </c>
      <c r="F38" t="s">
        <v>127</v>
      </c>
      <c r="G38" t="s">
        <v>150</v>
      </c>
      <c r="K38" t="s">
        <v>151</v>
      </c>
      <c r="L38" s="3"/>
      <c r="M38" s="4">
        <f t="shared" si="0"/>
        <v>0</v>
      </c>
      <c r="P38">
        <v>3270121</v>
      </c>
      <c r="U38" t="s">
        <v>130</v>
      </c>
      <c r="V38" t="s">
        <v>152</v>
      </c>
    </row>
    <row r="39" spans="1:30" x14ac:dyDescent="0.2">
      <c r="A39">
        <v>40</v>
      </c>
      <c r="B39">
        <v>1</v>
      </c>
      <c r="C39" t="s">
        <v>153</v>
      </c>
      <c r="D39" t="s">
        <v>154</v>
      </c>
      <c r="E39" t="s">
        <v>126</v>
      </c>
      <c r="F39" t="s">
        <v>127</v>
      </c>
      <c r="G39" t="s">
        <v>150</v>
      </c>
      <c r="K39" t="s">
        <v>155</v>
      </c>
      <c r="L39" s="3"/>
      <c r="M39" s="4">
        <f t="shared" si="0"/>
        <v>0</v>
      </c>
      <c r="P39">
        <v>3269900</v>
      </c>
      <c r="U39" t="s">
        <v>130</v>
      </c>
      <c r="V39" t="s">
        <v>156</v>
      </c>
      <c r="Z39" t="s">
        <v>157</v>
      </c>
    </row>
    <row r="40" spans="1:30" x14ac:dyDescent="0.2">
      <c r="A40">
        <v>41</v>
      </c>
      <c r="B40">
        <v>1</v>
      </c>
      <c r="C40" t="s">
        <v>158</v>
      </c>
      <c r="D40" t="s">
        <v>159</v>
      </c>
      <c r="E40" t="s">
        <v>126</v>
      </c>
      <c r="F40" t="s">
        <v>127</v>
      </c>
      <c r="G40" t="s">
        <v>150</v>
      </c>
      <c r="K40" t="s">
        <v>160</v>
      </c>
      <c r="L40" s="3"/>
      <c r="M40" s="4">
        <f t="shared" si="0"/>
        <v>0</v>
      </c>
      <c r="P40">
        <v>3269906</v>
      </c>
      <c r="U40" t="s">
        <v>130</v>
      </c>
      <c r="V40" t="s">
        <v>161</v>
      </c>
      <c r="Z40" t="s">
        <v>162</v>
      </c>
    </row>
    <row r="41" spans="1:30" x14ac:dyDescent="0.2">
      <c r="A41">
        <v>42</v>
      </c>
      <c r="B41">
        <v>6</v>
      </c>
      <c r="C41" t="s">
        <v>215</v>
      </c>
      <c r="D41" t="s">
        <v>163</v>
      </c>
      <c r="E41" t="s">
        <v>126</v>
      </c>
      <c r="F41" t="s">
        <v>137</v>
      </c>
      <c r="G41" t="s">
        <v>138</v>
      </c>
      <c r="L41" s="3"/>
      <c r="M41" s="4">
        <f t="shared" si="0"/>
        <v>0</v>
      </c>
      <c r="O41">
        <v>2861314</v>
      </c>
      <c r="Q41" t="s">
        <v>139</v>
      </c>
      <c r="R41" t="s">
        <v>140</v>
      </c>
    </row>
    <row r="42" spans="1:30" x14ac:dyDescent="0.2">
      <c r="A42">
        <v>43</v>
      </c>
      <c r="B42">
        <v>1</v>
      </c>
      <c r="C42" t="s">
        <v>164</v>
      </c>
      <c r="D42" t="s">
        <v>165</v>
      </c>
      <c r="E42" t="s">
        <v>126</v>
      </c>
      <c r="F42" t="s">
        <v>127</v>
      </c>
      <c r="G42" t="s">
        <v>128</v>
      </c>
      <c r="K42" t="s">
        <v>134</v>
      </c>
      <c r="L42" s="3"/>
      <c r="M42" s="4">
        <f t="shared" si="0"/>
        <v>0</v>
      </c>
      <c r="P42">
        <v>2797374</v>
      </c>
      <c r="U42" t="s">
        <v>130</v>
      </c>
      <c r="V42" t="s">
        <v>135</v>
      </c>
    </row>
    <row r="43" spans="1:30" x14ac:dyDescent="0.2">
      <c r="A43">
        <v>44</v>
      </c>
      <c r="B43">
        <v>1</v>
      </c>
      <c r="C43" t="s">
        <v>166</v>
      </c>
      <c r="D43" t="s">
        <v>167</v>
      </c>
      <c r="E43" t="s">
        <v>126</v>
      </c>
      <c r="F43" t="s">
        <v>127</v>
      </c>
      <c r="G43" t="s">
        <v>128</v>
      </c>
      <c r="K43" t="s">
        <v>142</v>
      </c>
      <c r="L43" s="3"/>
      <c r="M43" s="4">
        <f t="shared" si="0"/>
        <v>0</v>
      </c>
      <c r="P43">
        <v>2057707</v>
      </c>
      <c r="U43" t="s">
        <v>130</v>
      </c>
      <c r="V43" t="s">
        <v>143</v>
      </c>
    </row>
    <row r="44" spans="1:30" x14ac:dyDescent="0.2">
      <c r="A44">
        <v>45</v>
      </c>
      <c r="B44">
        <v>2</v>
      </c>
      <c r="C44" t="s">
        <v>216</v>
      </c>
      <c r="D44" t="s">
        <v>168</v>
      </c>
      <c r="E44" t="s">
        <v>169</v>
      </c>
      <c r="F44" t="s">
        <v>170</v>
      </c>
      <c r="G44" t="s">
        <v>171</v>
      </c>
      <c r="L44" s="3"/>
      <c r="M44" s="4">
        <f t="shared" si="0"/>
        <v>0</v>
      </c>
      <c r="U44" t="s">
        <v>172</v>
      </c>
    </row>
    <row r="45" spans="1:30" x14ac:dyDescent="0.2">
      <c r="A45">
        <v>46</v>
      </c>
      <c r="B45">
        <v>11</v>
      </c>
      <c r="C45" t="s">
        <v>217</v>
      </c>
      <c r="D45" t="s">
        <v>173</v>
      </c>
      <c r="E45" t="s">
        <v>174</v>
      </c>
      <c r="F45" t="s">
        <v>175</v>
      </c>
      <c r="G45" t="s">
        <v>176</v>
      </c>
      <c r="K45" t="s">
        <v>177</v>
      </c>
      <c r="L45" s="3"/>
      <c r="M45" s="4">
        <f t="shared" si="0"/>
        <v>0</v>
      </c>
      <c r="U45" t="s">
        <v>178</v>
      </c>
      <c r="V45" t="s">
        <v>173</v>
      </c>
      <c r="Z45" t="s">
        <v>179</v>
      </c>
    </row>
    <row r="46" spans="1:30" x14ac:dyDescent="0.2">
      <c r="A46">
        <v>47</v>
      </c>
      <c r="B46">
        <v>8</v>
      </c>
      <c r="C46" t="s">
        <v>218</v>
      </c>
      <c r="D46" t="s">
        <v>180</v>
      </c>
      <c r="E46" t="s">
        <v>181</v>
      </c>
      <c r="F46" t="s">
        <v>182</v>
      </c>
      <c r="G46" t="s">
        <v>183</v>
      </c>
      <c r="L46" s="3"/>
      <c r="M46" s="4">
        <f t="shared" si="0"/>
        <v>0</v>
      </c>
    </row>
    <row r="47" spans="1:30" x14ac:dyDescent="0.2">
      <c r="A47">
        <v>48</v>
      </c>
      <c r="B47">
        <v>1</v>
      </c>
      <c r="C47" t="s">
        <v>184</v>
      </c>
      <c r="D47" t="s">
        <v>185</v>
      </c>
      <c r="E47" t="s">
        <v>186</v>
      </c>
      <c r="F47" t="s">
        <v>187</v>
      </c>
      <c r="G47" t="s">
        <v>188</v>
      </c>
      <c r="K47" t="s">
        <v>189</v>
      </c>
      <c r="L47" s="3"/>
      <c r="M47" s="4">
        <f t="shared" si="0"/>
        <v>0</v>
      </c>
      <c r="U47" t="s">
        <v>190</v>
      </c>
      <c r="V47" t="s">
        <v>191</v>
      </c>
    </row>
    <row r="48" spans="1:30" x14ac:dyDescent="0.2">
      <c r="A48">
        <v>49</v>
      </c>
      <c r="B48">
        <v>4</v>
      </c>
      <c r="C48" t="s">
        <v>219</v>
      </c>
      <c r="D48" t="s">
        <v>192</v>
      </c>
      <c r="E48" t="s">
        <v>174</v>
      </c>
      <c r="F48" t="s">
        <v>175</v>
      </c>
      <c r="G48" t="s">
        <v>176</v>
      </c>
      <c r="K48" t="s">
        <v>177</v>
      </c>
      <c r="L48" s="3"/>
      <c r="M48" s="4">
        <f t="shared" si="0"/>
        <v>0</v>
      </c>
      <c r="U48" t="s">
        <v>178</v>
      </c>
      <c r="V48" t="s">
        <v>173</v>
      </c>
      <c r="Z48" t="s">
        <v>179</v>
      </c>
    </row>
    <row r="49" spans="1:21" x14ac:dyDescent="0.2">
      <c r="A49">
        <v>50</v>
      </c>
      <c r="B49">
        <v>4</v>
      </c>
      <c r="C49" t="s">
        <v>220</v>
      </c>
      <c r="D49" t="s">
        <v>193</v>
      </c>
      <c r="E49" t="s">
        <v>169</v>
      </c>
      <c r="F49" t="s">
        <v>170</v>
      </c>
      <c r="G49" t="s">
        <v>171</v>
      </c>
      <c r="L49" s="3"/>
      <c r="M49" s="4">
        <f t="shared" si="0"/>
        <v>0</v>
      </c>
      <c r="U49" t="s">
        <v>172</v>
      </c>
    </row>
    <row r="50" spans="1:21" x14ac:dyDescent="0.2">
      <c r="A50">
        <v>51</v>
      </c>
      <c r="B50">
        <v>1</v>
      </c>
      <c r="C50" t="s">
        <v>194</v>
      </c>
      <c r="D50" t="s">
        <v>195</v>
      </c>
      <c r="E50" t="s">
        <v>196</v>
      </c>
      <c r="F50" t="s">
        <v>196</v>
      </c>
      <c r="L50" s="3"/>
      <c r="M50" s="4">
        <f t="shared" si="0"/>
        <v>0</v>
      </c>
    </row>
    <row r="52" spans="1:21" x14ac:dyDescent="0.2">
      <c r="M52" s="6">
        <f>SUM(M2:M50)</f>
        <v>167.28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CIB_Main_PCB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2022-06-24T15:06:21Z</dcterms:created>
  <dcterms:modified xsi:type="dcterms:W3CDTF">2022-06-27T11:50:04Z</dcterms:modified>
</cp:coreProperties>
</file>