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mcgaw/Documents/CIB/CIB_Main_PCB - Mimic Octopus/"/>
    </mc:Choice>
  </mc:AlternateContent>
  <xr:revisionPtr revIDLastSave="0" documentId="13_ncr:40009_{A5F47B24-1397-194E-B5A7-592F199A2DC9}" xr6:coauthVersionLast="47" xr6:coauthVersionMax="47" xr10:uidLastSave="{00000000-0000-0000-0000-000000000000}"/>
  <bookViews>
    <workbookView xWindow="9500" yWindow="2120" windowWidth="21020" windowHeight="17500"/>
  </bookViews>
  <sheets>
    <sheet name="CIB_Main_PC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C12" i="1"/>
  <c r="D12" i="1" s="1"/>
  <c r="C13" i="1"/>
  <c r="D13" i="1" s="1"/>
  <c r="C14" i="1"/>
  <c r="D14" i="1" s="1"/>
  <c r="C15" i="1"/>
  <c r="D15" i="1" s="1"/>
  <c r="C16" i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/>
  <c r="C42" i="1"/>
  <c r="D42" i="1"/>
  <c r="C43" i="1"/>
  <c r="D43" i="1" s="1"/>
  <c r="C44" i="1"/>
  <c r="D44" i="1" s="1"/>
  <c r="C45" i="1"/>
  <c r="D45" i="1"/>
  <c r="C46" i="1"/>
  <c r="D46" i="1" s="1"/>
  <c r="C47" i="1"/>
  <c r="D47" i="1" s="1"/>
  <c r="C48" i="1"/>
  <c r="D48" i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10" i="1"/>
  <c r="D10" i="1" s="1"/>
</calcChain>
</file>

<file path=xl/sharedStrings.xml><?xml version="1.0" encoding="utf-8"?>
<sst xmlns="http://schemas.openxmlformats.org/spreadsheetml/2006/main" count="449" uniqueCount="335">
  <si>
    <t>Source:</t>
  </si>
  <si>
    <t>/Users/philipmcgaw/Documents/CIB/CIB_Main_PCB - Mimic Octopus/CIB_Main_PCB.kicad_sch</t>
  </si>
  <si>
    <t>Date:</t>
  </si>
  <si>
    <t>Thursday, 14 July 2022 at 15:01:47</t>
  </si>
  <si>
    <t>Tool:</t>
  </si>
  <si>
    <t>Eeschema (6.0.6-1)-1</t>
  </si>
  <si>
    <t>Generator:</t>
  </si>
  <si>
    <t>/Applications/KiCad/KiCad.app/Contents/SharedSupport/plugins/bom_csv_grouped_by_value.py</t>
  </si>
  <si>
    <t>Component Count:</t>
  </si>
  <si>
    <t>Item</t>
  </si>
  <si>
    <t>Qty</t>
  </si>
  <si>
    <t>Reference(s)</t>
  </si>
  <si>
    <t>Value</t>
  </si>
  <si>
    <t>Description</t>
  </si>
  <si>
    <t>DigiKey #</t>
  </si>
  <si>
    <t>DigiKey Price/Stock</t>
  </si>
  <si>
    <t>Farnell #</t>
  </si>
  <si>
    <t>Height</t>
  </si>
  <si>
    <t>Manufacturer</t>
  </si>
  <si>
    <t>Manufacturer #</t>
  </si>
  <si>
    <t>Mouser #</t>
  </si>
  <si>
    <t>Mouser Price/Stock</t>
  </si>
  <si>
    <t>RS #</t>
  </si>
  <si>
    <t>dnp</t>
  </si>
  <si>
    <t>10 ¬µF ¬±10% 16V Ceramic Capacitor X5R 1206 (3216 Metric)</t>
  </si>
  <si>
    <t>1276-1137-1-ND</t>
  </si>
  <si>
    <t>Samsung Electro-Mechanics</t>
  </si>
  <si>
    <t>CL31A106KOHNNNE</t>
  </si>
  <si>
    <t>10uF 16 V</t>
  </si>
  <si>
    <t>22uF 16 V</t>
  </si>
  <si>
    <t>22 ¬µF ¬±20% 16V Ceramic Capacitor X5R 1206 (3216 Metric)</t>
  </si>
  <si>
    <t>1276-3048-1-ND</t>
  </si>
  <si>
    <t>https://www.digikey.co.uk/en/products/detail/samsung-electro-mechanics/CL31A226KOHNNNE/3888706</t>
  </si>
  <si>
    <t>470uF 20 V</t>
  </si>
  <si>
    <t>470 ¬µF 20 V Aluminum - Polymer Capacitors Radial, Can - SMD 14mOhm 1000 Hrs @ 125¬∞C</t>
  </si>
  <si>
    <t>P124165CT-ND</t>
  </si>
  <si>
    <t>https://www.digikey.co.uk/en/products/detail/panasonic-electronic-components/20SVPK470M/9765102</t>
  </si>
  <si>
    <t>Panasonic Electronic</t>
  </si>
  <si>
    <t>C20</t>
  </si>
  <si>
    <t>100uF 25 V</t>
  </si>
  <si>
    <t>100 ¬µF 25 V Aluminum - Polymer Capacitors Radial, Can - SMD 24mOhm 5000 Hrs @ 105¬∞C</t>
  </si>
  <si>
    <t>P123675CT-ND</t>
  </si>
  <si>
    <t>https://www.digikey.co.uk/en/products/detail/panasonic-electronic-components/25SVPF100M/4209272</t>
  </si>
  <si>
    <t>56V</t>
  </si>
  <si>
    <t>Zener Diode 56 V 5 W ¬±5% Surface Mount DO-214AA (SMB)</t>
  </si>
  <si>
    <t>641-1818-1-ND</t>
  </si>
  <si>
    <t>Comchip Technology</t>
  </si>
  <si>
    <t>CZRB5370B-HF</t>
  </si>
  <si>
    <t>Green</t>
  </si>
  <si>
    <t>Green 570nm LED Indication - Discrete 2V 1206 (3216 Metric)</t>
  </si>
  <si>
    <t>732-4993-1-ND</t>
  </si>
  <si>
    <t>W√ºrth Elektronik</t>
  </si>
  <si>
    <t>150120VS75000</t>
  </si>
  <si>
    <t>8154237P</t>
  </si>
  <si>
    <t>5V1</t>
  </si>
  <si>
    <t>Zener Diode 5.1 V 225 mW ¬±6% Surface Mount SOT-23-3 (TO-236)</t>
  </si>
  <si>
    <t>BZX84C5V1LT3GOSCT-ND</t>
  </si>
  <si>
    <t>Onsemi</t>
  </si>
  <si>
    <t>BZX84C5V1LT3G</t>
  </si>
  <si>
    <t>D55</t>
  </si>
  <si>
    <t>Red</t>
  </si>
  <si>
    <t>Red 630nm LED Indication - Discrete 1.9V 1206 (3216 Metric)</t>
  </si>
  <si>
    <t>732-4992-1-ND</t>
  </si>
  <si>
    <t>150120SS75000</t>
  </si>
  <si>
    <t>D56</t>
  </si>
  <si>
    <t>Amber</t>
  </si>
  <si>
    <t>Amber 605nm LED Indication - Discrete 2V 1206 (3216 Metric)</t>
  </si>
  <si>
    <t>732-4988-1-ND</t>
  </si>
  <si>
    <t>150120AS75000</t>
  </si>
  <si>
    <t>~</t>
  </si>
  <si>
    <t>J1</t>
  </si>
  <si>
    <t>External IO 1</t>
  </si>
  <si>
    <t>Phoenix Contact</t>
  </si>
  <si>
    <t>651-1848765</t>
  </si>
  <si>
    <t>https://www.mouser.co.uk/ProductDetail/Phoenix-Contact/1848765?qs=0kYgdqhPduEzMECWyGhNIA%3D%3D</t>
  </si>
  <si>
    <t>J2</t>
  </si>
  <si>
    <t>DUT Power Out</t>
  </si>
  <si>
    <t>651-1864134</t>
  </si>
  <si>
    <t>https://www.mouser.co.uk/ProductDetail/Phoenix-Contact/1864134?qs=k%252BwXAfPrzCmVYT8Zg0WKYg%3D%3D</t>
  </si>
  <si>
    <t>J3</t>
  </si>
  <si>
    <t>CIB Power</t>
  </si>
  <si>
    <t>651-1864053</t>
  </si>
  <si>
    <t>https://www.mouser.co.uk/ProductDetail/Phoenix-Contact/1864053?qs=k%252BwXAfPrzCnElnWx0AGzqw%3D%3D</t>
  </si>
  <si>
    <t>J4</t>
  </si>
  <si>
    <t>VFC 1-2</t>
  </si>
  <si>
    <t>651-1848684</t>
  </si>
  <si>
    <t>https://www.mouser.co.uk/ProductDetail/Phoenix-Contact/1848684?qs=0kYgdqhPduG4EaaFk8CcwA%3D%3D</t>
  </si>
  <si>
    <t>J5</t>
  </si>
  <si>
    <t>VFC 3-4</t>
  </si>
  <si>
    <t>J6</t>
  </si>
  <si>
    <t>VFC 5-6</t>
  </si>
  <si>
    <t>J7</t>
  </si>
  <si>
    <t>VFC 7-8</t>
  </si>
  <si>
    <t>J8</t>
  </si>
  <si>
    <t>PT1-4</t>
  </si>
  <si>
    <t>651-1848668</t>
  </si>
  <si>
    <t>https://www.mouser.co.uk/ProductDetail/Phoenix-Contact/1848668?qs=0kYgdqhPduG1OA00GBngvA%3D%3D</t>
  </si>
  <si>
    <t>J9</t>
  </si>
  <si>
    <t>Ch 1-4</t>
  </si>
  <si>
    <t>651-1864095</t>
  </si>
  <si>
    <t>https://www.mouser.co.uk/ProductDetail/Phoenix-Contact/1864095?qs=k%252BwXAfPrzCksf1U4gIWMgg%3D%3D</t>
  </si>
  <si>
    <t>J10</t>
  </si>
  <si>
    <t>Ch 5-8</t>
  </si>
  <si>
    <t>J11</t>
  </si>
  <si>
    <t>Ch 9-12</t>
  </si>
  <si>
    <t>J12</t>
  </si>
  <si>
    <t>Ch 13-16</t>
  </si>
  <si>
    <t>J13</t>
  </si>
  <si>
    <t>Ch 17-20</t>
  </si>
  <si>
    <t>J14</t>
  </si>
  <si>
    <t>Ch 21-24</t>
  </si>
  <si>
    <t>J15</t>
  </si>
  <si>
    <t>External Equipment</t>
  </si>
  <si>
    <t>J16</t>
  </si>
  <si>
    <t>External IO 2</t>
  </si>
  <si>
    <t>651-1848781</t>
  </si>
  <si>
    <t>https://www.mouser.co.uk/ProductDetail/Phoenix-Contact/1848781?qs=0kYgdqhPduFxqrPfl%2FUWoA%3D%3D</t>
  </si>
  <si>
    <t>J17</t>
  </si>
  <si>
    <t>LabJack1</t>
  </si>
  <si>
    <t>J18</t>
  </si>
  <si>
    <t>Labjack2</t>
  </si>
  <si>
    <t>2066-66.22.9.012.0000-ND</t>
  </si>
  <si>
    <t>Finder Relays, Inc</t>
  </si>
  <si>
    <t>PC357</t>
  </si>
  <si>
    <t>General Purpose Relay DPDT (2 Form C) 12VDC Coil Through Hole</t>
  </si>
  <si>
    <t>2634-PC375-2C-12S4-X-ND</t>
  </si>
  <si>
    <t>Picker Components</t>
  </si>
  <si>
    <t>PC375-2C-12S4-X</t>
  </si>
  <si>
    <t>G6K-2P DC12</t>
  </si>
  <si>
    <t>Telecom Relay DPDT (2 Form C) Through Hole</t>
  </si>
  <si>
    <t>Z117-ND</t>
  </si>
  <si>
    <t>Omron Electronics Inc-EMC Div</t>
  </si>
  <si>
    <t>PS1</t>
  </si>
  <si>
    <t>TSR1-2450E</t>
  </si>
  <si>
    <t>Non-Isolated PoL Module DC DC Converter 1 Output 5V 1A 7V - 36V Input</t>
  </si>
  <si>
    <t>1951-TSR1-2450E-ND</t>
  </si>
  <si>
    <t>https://www.digikey.co.uk/en/products/detail/traco-power/TSR-1-2450E/12171283</t>
  </si>
  <si>
    <t>Traco Power</t>
  </si>
  <si>
    <t>TSR12450E</t>
  </si>
  <si>
    <t>PS2</t>
  </si>
  <si>
    <t>TSR1-2433E</t>
  </si>
  <si>
    <t>Non-Isolated PoL Module DC DC Converter 1 Output 3.3V 1A 6V - 36V Input</t>
  </si>
  <si>
    <t>1951-TSR1-2433E-ND</t>
  </si>
  <si>
    <t>https://www.digikey.co.uk/en/products/detail/traco-power/TSR-1-2433E/12171286</t>
  </si>
  <si>
    <t>TSR12433E</t>
  </si>
  <si>
    <t>10k</t>
  </si>
  <si>
    <t>Panasonic Electronics Company</t>
  </si>
  <si>
    <t>0 Ohms Jumper 0.5W, 1/2W Chip Resistor 1206 (3216 Metric) Moisture Resistant Thick Film</t>
  </si>
  <si>
    <t>13-RC1206JR-7W0RLCT-ND</t>
  </si>
  <si>
    <t>https://www.digikey.co.uk/en/products/detail/yageo/RC1206JR-7W0RL/12698846</t>
  </si>
  <si>
    <t>RC1206JR-7W0RL</t>
  </si>
  <si>
    <t>1k2</t>
  </si>
  <si>
    <t>P8.2KACT-ND</t>
  </si>
  <si>
    <t>ERJ-6GEYJ822V</t>
  </si>
  <si>
    <t>3k3</t>
  </si>
  <si>
    <t>R35</t>
  </si>
  <si>
    <t>82.5R 0.1%</t>
  </si>
  <si>
    <t>P82.5BCCT-ND</t>
  </si>
  <si>
    <t>ERA-8AEB82R5V</t>
  </si>
  <si>
    <t>R36</t>
  </si>
  <si>
    <t>102R 0.1%</t>
  </si>
  <si>
    <t>P102BCCT-ND</t>
  </si>
  <si>
    <t>ERA-8AEB1020V</t>
  </si>
  <si>
    <t>667-ERA-8AEB1020V</t>
  </si>
  <si>
    <t>R37</t>
  </si>
  <si>
    <t>115R 0.1%</t>
  </si>
  <si>
    <t>P115BCCT-ND</t>
  </si>
  <si>
    <t>ERA-8AEB1150V</t>
  </si>
  <si>
    <t>667-ERA-8AEB1150V</t>
  </si>
  <si>
    <t>5k1</t>
  </si>
  <si>
    <t>R47</t>
  </si>
  <si>
    <t>R48</t>
  </si>
  <si>
    <t>8k2</t>
  </si>
  <si>
    <t>2k</t>
  </si>
  <si>
    <t>TP1</t>
  </si>
  <si>
    <t>TP 5V0</t>
  </si>
  <si>
    <t>TP2</t>
  </si>
  <si>
    <t>TP 3V3</t>
  </si>
  <si>
    <t>TP3</t>
  </si>
  <si>
    <t>TP 12V3</t>
  </si>
  <si>
    <t>TP4</t>
  </si>
  <si>
    <t>TP GND</t>
  </si>
  <si>
    <t>HMSR_30-SMS</t>
  </si>
  <si>
    <t>LEM USA Inc</t>
  </si>
  <si>
    <t>ULN2803A</t>
  </si>
  <si>
    <t>497-2356-5-ND</t>
  </si>
  <si>
    <t>STMicroelectronics</t>
  </si>
  <si>
    <t>511-ULN2803A</t>
  </si>
  <si>
    <t>74HC595</t>
  </si>
  <si>
    <t>HMSR_8-SMS</t>
  </si>
  <si>
    <t>XA1</t>
  </si>
  <si>
    <t>Arduino_Mega2560_Shield</t>
  </si>
  <si>
    <t>Collated Components:</t>
  </si>
  <si>
    <t>C1, C4, C5, C8</t>
  </si>
  <si>
    <t>C2, C3, C6, C7, C9, C11, C13, C18, C19, C21, C23, C28, C30, C32, C34, C36, C38, C40, C42, C44, C46, C48, C50, C52, C54, C56, C57, C59, C60, C61, C63, C64, C65, C67, C68, C69, C71</t>
  </si>
  <si>
    <t>C10, C12, C14, C22, C24, C29, C31, C33, C35, C37, C39, C41, C43, C45, C47, C49, C51, C53, C55, C58, C62, C66, C70</t>
  </si>
  <si>
    <t>C15, C16, C17, C25, C26, C27</t>
  </si>
  <si>
    <t>D1, D3</t>
  </si>
  <si>
    <t>D2, D4, D6, D7, D8, D9, D10, D11, D12, D13, D14, D15, D16, D17, D18, D20, D21, D22, D23, D24, D25, D26, D27, D28, D29, D30, D31, D32, D33, D34, D35, D36, D37, D38, D39, D40, D41, D42, D43, D44, D45, D46, D47, D48, D49, D50, D51, D52, D53, D54, D57, D58, D59, D64, D65, D66, D67, D68, D69, D70, D71, D72, D73, D74, D75, D76, D77, D78, D79, D80, D81, D82, D83, D84, D85, D86, D87, D88, D89, D90, D91, D92, D93, D94, D95, D96, D97, D98, D99, D100, D101, D102, D103, D104, D105, D106, D107, D108, D109, D110, D111, D112, D113, D114, D115, D116, D117, D118, D119, D120, D121, D122, D123, D124, D125, D126, D127</t>
  </si>
  <si>
    <t>D5, D19, D60, D61, D62, D63</t>
  </si>
  <si>
    <t>K1, K3</t>
  </si>
  <si>
    <t>K2, K4, K52, K53, K54, K55, K56, K57, K58, K59, K60, K61, K62, K63, K64, K65, K66, K67</t>
  </si>
  <si>
    <t>K5, K6, K7, K8, K9, K10, K11, K12, K13, K14, K15, K16, K17, K18, K19, K20, K21, K22, K23, K24, K25, K26, K27, K28, K29, K30, K31, K32, K33, K34, K35, K36, K37, K38, K39, K40, K41, K42, K43, K44, K45, K46, K47, K48, K49, K50, K51</t>
  </si>
  <si>
    <t>K68, K69, K70, K71, K72, K73, K74, K75, K76, K77, K78, K79, K80, K81, K82, K83, K84, K85, K86, K87, K88, K89, K90, K91, K92, K93, K94, K95, K96, K97, K98, K99, K100, K101, K102, K103, K104, K105, K106, K107, K108, K109, K110, K111, K112, K113, K114, K115</t>
  </si>
  <si>
    <t>R1, R2, R3, R4, R5, R6, R7, R8, R9, R10</t>
  </si>
  <si>
    <t>R11, R13, R16, R18, R20, R23, R88, R91, R94, R100, R101, R102, R103, R105</t>
  </si>
  <si>
    <t>R12, R15, R19, R22</t>
  </si>
  <si>
    <t>R14, R21, R96, R97, R98, R99</t>
  </si>
  <si>
    <t>R17, R24, R27, R28, R29, R30, R31, R32, R33, R34, R38, R39, R40, R41, R42, R46, R50, R51, R52, R53, R54, R55, R56, R57, R58, R59, R60, R61, R62, R63, R64, R65, R66, R67, R68, R69, R70, R71, R72, R73, R74, R75, R76, R77, R78, R79, R80, R81, R82, R83, R84, R85, R86, R107, R108, R109, R110, R111, R112, R113, R114, R115, R116, R117, R118, R119, R120, R121, R122, R123, R124, R125, R126, R127, R128, R129, R130, R131, R132, R133, R134, R135, R136, R137, R138, R139, R140, R141, R142, R143, R144, R145, R146, R147, R148, R149, R150, R151, R152, R153, R154, R155, R156, R157, R158, R159, R160, R161, R162, R163, R164, R165, R166, R167, R168, R169, R170, R171, R172, R173, R174, R175, R176, R177</t>
  </si>
  <si>
    <t>R25, R43</t>
  </si>
  <si>
    <t>R26, R44</t>
  </si>
  <si>
    <t>R45, R49</t>
  </si>
  <si>
    <t>R87, R90, R93, R104</t>
  </si>
  <si>
    <t>R89, R92, R95, R106</t>
  </si>
  <si>
    <t>U1, U2</t>
  </si>
  <si>
    <t>U3, U5, U6, U11, U13, U15, U18, U20, U22, U23, U24, U28, U30, U35, U37</t>
  </si>
  <si>
    <t>U4, U7, U8, U10, U12, U14, U16, U17, U19, U21, U25, U26, U27, U29, U36</t>
  </si>
  <si>
    <t>U31, U32, U33, U34</t>
  </si>
  <si>
    <t>Required</t>
  </si>
  <si>
    <t>Ordered</t>
  </si>
  <si>
    <t>CL31A226KOHNNNE</t>
  </si>
  <si>
    <t>Kemet</t>
  </si>
  <si>
    <t>C1206C104MMREC7210</t>
  </si>
  <si>
    <t>0.1 µF ±20% 63V Ceramic Capacitor X7R 1206 (3216 Metric)</t>
  </si>
  <si>
    <t>0.1uF 63V</t>
  </si>
  <si>
    <t>399-C1206C104MMREC7210CT-ND</t>
  </si>
  <si>
    <t>https://www.digikey.co.uk/en/products/detail/kemet/C1206C104MMREC7210/8645769</t>
  </si>
  <si>
    <t>6 Position Wire to Board Terminal Block Vertical with Board 0.138" (3.50mm) Through Hole, SKEDD</t>
  </si>
  <si>
    <t>277-12228-ND</t>
  </si>
  <si>
    <t>12 Position Wire to Board Terminal Block Vertical with Board 0.197" (5.00mm) Through Hole, SKEDD</t>
  </si>
  <si>
    <t>277-11995-ND</t>
  </si>
  <si>
    <t>https://www.digikey.co.uk/en/products/detail/phoenix-contact/1864134/6228699</t>
  </si>
  <si>
    <t>6 Position Wire to Board Terminal Block Vertical with Board 0.138" (3.50mm) Through Hole, SKED</t>
  </si>
  <si>
    <t>10 Position Wire to Board Terminal Block Vertical with Board 0.138" (3.50mm) Through Hole, SKED</t>
  </si>
  <si>
    <t>4 Position Wire to Board Terminal Block Vertical with Board 0.138" (3.50mm) Through Hole, SKEDD</t>
  </si>
  <si>
    <t>277-12226-ND</t>
  </si>
  <si>
    <t>8 Position Wire to Board Terminal Block Vertical with Board 0.197" (5.00mm) Through Hole, SKEDD</t>
  </si>
  <si>
    <t>277-11991-ND</t>
  </si>
  <si>
    <t>16 Position Wire to Board Terminal Block Vertical with Board 0.138" (3.50mm) Through Hole, SKEDD</t>
  </si>
  <si>
    <t>277-12238-ND</t>
  </si>
  <si>
    <t>66.22.9.012.0000</t>
  </si>
  <si>
    <t>Yageo</t>
  </si>
  <si>
    <t>2 Ohms ±5% 0.5W, 1/2W Chip Resistor 1206 (3216 Metric) Automotive AEC-Q200, Pulse Withstanding Thick Film</t>
  </si>
  <si>
    <t>YAG6070CT-ND</t>
  </si>
  <si>
    <t>SR1206JR-7W2RL</t>
  </si>
  <si>
    <t>10 kOhms ±5% 0.5W, 1/2W Chip Resistor 1206 (3216 Metric) Moisture Resistant Thick Film</t>
  </si>
  <si>
    <t>RC1206JR-7W10KL</t>
  </si>
  <si>
    <t>https://www.digikey.co.uk/en/products/detail/yageo/RC1206JR-7W10KL/12698910</t>
  </si>
  <si>
    <t>13-RC1206JR-7W10KLCT-ND</t>
  </si>
  <si>
    <t>RC1206FR-7W1K2L</t>
  </si>
  <si>
    <t>13-RC1206FR-7W1K2LCT-ND</t>
  </si>
  <si>
    <t>1.2 kOhms ±1% 0.5W, 1/2W Chip Resistor 1206 (3216 Metric) Moisture Resistant Thick Film</t>
  </si>
  <si>
    <t>100k</t>
  </si>
  <si>
    <t>100 kOhms ±1% 0.5W, 1/2W Chip Resistor 1206 (3216 Metric) Moisture Resistant Thick Film</t>
  </si>
  <si>
    <t>13-RC1206FR-7W100KLCT-ND</t>
  </si>
  <si>
    <t>https://www.digikey.co.uk/en/products/detail/yageo/RC1206FR-7W100KL/12698810</t>
  </si>
  <si>
    <t>RC1206FR-7W100KL</t>
  </si>
  <si>
    <t>6k2</t>
  </si>
  <si>
    <t>6.2 kOhms ±5% 0.5W, 1/2W Chip Resistor 1206 (3216 Metric) Automotive AEC-Q200, Pulse Withstanding Thick Film</t>
  </si>
  <si>
    <t>13-SR1206JR-7W6K2LCT-ND</t>
  </si>
  <si>
    <t>https://www.digikey.co.uk/en/products/detail/yageo/SR1206JR-7W6K2L/15220193</t>
  </si>
  <si>
    <t>SR1206JR-7W6K2L</t>
  </si>
  <si>
    <t>SR1206FR-7W3K3L</t>
  </si>
  <si>
    <t>https://www.digikey.co.uk/en/products/detail/yageo/SR1206FR-7W3K3L/9373173</t>
  </si>
  <si>
    <t>YAG5904CT-ND</t>
  </si>
  <si>
    <t>3.3 kOhms ±1% 0.5W, 1/2W Chip Resistor 1206 (3216 Metric) Automotive AEC-Q200, Pulse Withstanding Thick Film</t>
  </si>
  <si>
    <t>https://www.digikey.co.uk/en/products/detail/panasonic-electronic-components/ERA-8AEB82R5V/3071191</t>
  </si>
  <si>
    <t>82.5 Ohms ±0.1% 0.25W, 1/4W Chip Resistor 1206 (3216 Metric) Automotive AEC-Q200 Thin Film</t>
  </si>
  <si>
    <t>102 Ohms ±0.1% 0.25W, 1/4W Chip Resistor 1206 (3216 Metric) Automotive AEC-Q200 Thin Film</t>
  </si>
  <si>
    <t>https://www.digikey.co.uk/en/products/detail/panasonic-electronic-components/ERA-8AEB1020V/3070737</t>
  </si>
  <si>
    <t>115 Ohms ±0.1% 0.25W, 1/4W Chip Resistor 1206 (3216 Metric) Automotive AEC-Q200 Thin Film</t>
  </si>
  <si>
    <t>https://www.digikey.co.uk/en/products/detail/panasonic-electronic-components/ERA-8AEB1150V/3070761</t>
  </si>
  <si>
    <t>YAG6077CT-ND</t>
  </si>
  <si>
    <t>5.1 kOhms ±5% 0.5W, 1/2W Chip Resistor 1206 (3216 Metric) Automotive AEC-Q200, Pulse Withstanding Thick Film</t>
  </si>
  <si>
    <t>https://www.digikey.co.uk/en/products/detail/yageo/SR1206JR-7W5K1L/5949366</t>
  </si>
  <si>
    <t>SR1206JR-7W5K1L</t>
  </si>
  <si>
    <t>330 Ohms ±5% 0.5W, 1/2W Chip Resistor 1206 (3216 Metric) Moisture Resistant Thick Film</t>
  </si>
  <si>
    <t>13-RC1206JR-7W330RLCT-ND</t>
  </si>
  <si>
    <t>https://www.digikey.co.uk/en/products/detail/yageo/RC1206JR-7W330RL/12698861</t>
  </si>
  <si>
    <t>RC1206JR-7W330RL</t>
  </si>
  <si>
    <t>AC1206FR-7W2KL</t>
  </si>
  <si>
    <t>https://www.digikey.co.uk/en/products/detail/yageo/AC1206FR-7W2KL/12698874</t>
  </si>
  <si>
    <t>13-AC1206FR-7W2KLCT-ND</t>
  </si>
  <si>
    <t>8.2 kOhms ±5% 0.125W, 1/8W Chip Resistor 0805 (2012 Metric) Automotive AEC-Q200 Thick Film</t>
  </si>
  <si>
    <t>2 kOhms ±1% 0.5W, 1/2W Chip Resistor 1206 (3216 Metric) Automotive AEC-Q200, Moisture Resistant Thick Film</t>
  </si>
  <si>
    <t>https://www.digikey.co.uk/en/products/detail/panasonic-electronic-components/ERJ-6GEYJ822V/83058</t>
  </si>
  <si>
    <t>A129799CT-ND</t>
  </si>
  <si>
    <t>120 Ohms ±1% 0.25W, 1/4W Chip Resistor 1206 (3216 Metric) Automotive AEC-Q200, Moisture Resistant Thick Film</t>
  </si>
  <si>
    <t>https://www.digikey.co.uk/en/products/detail/te-connectivity-passive-product/CRGCQ1206F120R/8576401</t>
  </si>
  <si>
    <t>TE Connectivity Passive Products</t>
  </si>
  <si>
    <t>CRGCQ1206F120R</t>
  </si>
  <si>
    <t>Bipolar (BJT) Transistor Array 8 NPN Darlington 50V 500mA 2.25W Through Hole 18-DIP</t>
  </si>
  <si>
    <t>https://www.digikey.co.uk/en/products/detail/stmicroelectronics/ULN2803A/599591</t>
  </si>
  <si>
    <t>Shift Shift Register 1 Element 8 Bit 16-PDIP</t>
  </si>
  <si>
    <t>296-1600-5-ND</t>
  </si>
  <si>
    <t>https://www.digikey.co.uk/en/products/detail/texas-instruments/SN74HC595N/277246</t>
  </si>
  <si>
    <t>Texsas Instruments</t>
  </si>
  <si>
    <t>SN74HC595N</t>
  </si>
  <si>
    <t>Current Sensor 8A 1 Channel Hall Effect, Open Loop Bidirectional 16-PowerSOIC (0.295", 7.50mm Width), 10 Leads</t>
  </si>
  <si>
    <t>HMSR 8-SMS</t>
  </si>
  <si>
    <t>https://www.digikey.co.uk/en/products/detail/lem-usa-inc/HMSR-8-SMS/12686186</t>
  </si>
  <si>
    <t>398-HMSR8-SMSCT-ND</t>
  </si>
  <si>
    <t>HMSR 30-SMS</t>
  </si>
  <si>
    <t>https://www.digikey.co.uk/en/products/detail/lem-usa-inc/HMSR-30-SMS/12686191</t>
  </si>
  <si>
    <t>Current Sensor 30A 1 Channel Hall Effect, Open Loop Bidirectional 16-PowerSOIC (0.295", 7.50mm Width), 10 Leads</t>
  </si>
  <si>
    <t>398-HMSR30-SMSCT-ND</t>
  </si>
  <si>
    <t>Farnell Price/Stock</t>
  </si>
  <si>
    <t>https://www.digikey.co.uk/en/products/detail/samsung-electro-mechanics/CL31A106KOHNNNE/3886795</t>
  </si>
  <si>
    <t>https://www.digikey.co.uk/en/products/detail/comchip-technology/CZRB5370B-HF/6138929</t>
  </si>
  <si>
    <t>https://www.digikey.co.uk/en/products/detail/w%C3%BCrth-elektronik/150120VS75000/4489945</t>
  </si>
  <si>
    <t>https://www.digikey.co.uk/en/products/detail/onsemi/BZX84C5V1LT3G/1476354</t>
  </si>
  <si>
    <t>https://www.digikey.co.uk/en/products/detail/w%C3%BCrth-elektronik/150120SS75000/4489942</t>
  </si>
  <si>
    <t>https://www.digikey.co.uk/en/products/detail/w%C3%BCrth-elektronik/150120AS75000/4489930</t>
  </si>
  <si>
    <t>https://www.digikey.co.uk/en/products/detail/phoenix-contact/1848684/6810464</t>
  </si>
  <si>
    <t>https://www.digikey.co.uk/en/products/detail/phoenix-contact/1848668/6810462</t>
  </si>
  <si>
    <t>https://www.digikey.co.uk/en/products/detail/phoenix-contact/1864095/6228695</t>
  </si>
  <si>
    <t>https://www.digikey.co.uk/en/products/detail/phoenix-contact/1848781/6810474</t>
  </si>
  <si>
    <t>https://www.digikey.co.uk/en/products/detail/finder-relays-inc/66-22-9-012-0000/15288425</t>
  </si>
  <si>
    <t>https://www.digikey.co.uk/en/products/detail/picker-components/PC375-2C-12S4-X/12352856</t>
  </si>
  <si>
    <t>https://www.digikey.co.uk/en/products/detail/omron-electronics-inc-emc-div/G6K-2P-DC12/277853</t>
  </si>
  <si>
    <t>https://www.digikey.co.uk/en/products/detail/yageo/SR1206JR-7W2RL/5949353</t>
  </si>
  <si>
    <t>https://www.digikey.co.uk/en/products/detail/yageo/RC1206FR-7W1K2L/12698857</t>
  </si>
  <si>
    <t>https://uk.farnell.com/kemet/c1206c104mmrec7210/cap-0-1uf-63v-mlcc-1206/dp/3288344</t>
  </si>
  <si>
    <t>20SVPK470M</t>
  </si>
  <si>
    <t>25SVPF100M</t>
  </si>
  <si>
    <t>80-C1206C104MMRECLR</t>
  </si>
  <si>
    <t>https://www.mouser.co.uk/ProductDetail/KEMET/C1206C104MMREC7210?qs=55YtniHzbhDR5VfnqNM0aQ%3D%3D</t>
  </si>
  <si>
    <t>187-CL31A226KOHNNNE</t>
  </si>
  <si>
    <t>667-20SVPK470M</t>
  </si>
  <si>
    <t>7955266P</t>
  </si>
  <si>
    <t>750-CZRB5370B-HF</t>
  </si>
  <si>
    <t>710-150120VS75000</t>
  </si>
  <si>
    <t>863-SZBZX84C5V1LT3G</t>
  </si>
  <si>
    <t>710-150120SS75000</t>
  </si>
  <si>
    <t>710-150120AS75000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</si>
</sst>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0" fontId="18" fillId="33" borderId="0" xfId="0" applyFont="1" applyFill="1"/>
    <xf numFmtId="0" fontId="0" fillId="34" borderId="0" xfId="0" applyFill="1"/>
    <xf numFmtId="0" fontId="0" fillId="0" borderId="0" xfId="0" applyFill="1"/>
    <xf numFmtId="0" fontId="0" fillId="0" borderId="0" xfId="0" applyAlignment="1"/>
    <xf numFmtId="0" fontId="0" fillId="34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abSelected="1" topLeftCell="A37" zoomScale="120" zoomScaleNormal="120" workbookViewId="0">
      <selection activeCell="L36" sqref="L36"/>
    </sheetView>
  </sheetViews>
  <sheetFormatPr baseColWidth="10" defaultRowHeight="16" x14ac:dyDescent="0.2"/>
  <cols>
    <col min="1" max="1" width="19.1640625" bestFit="1" customWidth="1"/>
    <col min="2" max="4" width="5.33203125" customWidth="1"/>
    <col min="7" max="7" width="18.83203125" customWidth="1"/>
    <col min="8" max="8" width="17.5" customWidth="1"/>
    <col min="9" max="9" width="17.33203125" customWidth="1"/>
    <col min="10" max="10" width="30" hidden="1" customWidth="1"/>
    <col min="11" max="11" width="15.83203125" hidden="1" customWidth="1"/>
    <col min="14" max="14" width="20.83203125" customWidth="1"/>
  </cols>
  <sheetData>
    <row r="1" spans="1:18" x14ac:dyDescent="0.2">
      <c r="A1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spans="1:18" x14ac:dyDescent="0.2">
      <c r="A2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 x14ac:dyDescent="0.2">
      <c r="A3" t="s">
        <v>4</v>
      </c>
      <c r="B3" s="5" t="s">
        <v>5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 x14ac:dyDescent="0.2">
      <c r="A4" t="s">
        <v>6</v>
      </c>
      <c r="B4" s="5" t="s">
        <v>7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">
      <c r="A5" t="s">
        <v>8</v>
      </c>
      <c r="B5">
        <v>592</v>
      </c>
    </row>
    <row r="7" spans="1:18" x14ac:dyDescent="0.2">
      <c r="A7" t="s">
        <v>192</v>
      </c>
    </row>
    <row r="9" spans="1:18" x14ac:dyDescent="0.2">
      <c r="A9" t="s">
        <v>9</v>
      </c>
      <c r="B9" t="s">
        <v>10</v>
      </c>
      <c r="C9" t="s">
        <v>218</v>
      </c>
      <c r="D9" t="s">
        <v>219</v>
      </c>
      <c r="E9" t="s">
        <v>11</v>
      </c>
      <c r="F9" t="s">
        <v>12</v>
      </c>
      <c r="G9" t="s">
        <v>13</v>
      </c>
      <c r="H9" t="s">
        <v>18</v>
      </c>
      <c r="I9" t="s">
        <v>19</v>
      </c>
      <c r="J9" t="s">
        <v>14</v>
      </c>
      <c r="K9" t="s">
        <v>15</v>
      </c>
      <c r="L9" t="s">
        <v>16</v>
      </c>
      <c r="M9" t="s">
        <v>306</v>
      </c>
      <c r="N9" t="s">
        <v>20</v>
      </c>
      <c r="O9" t="s">
        <v>21</v>
      </c>
      <c r="P9" t="s">
        <v>22</v>
      </c>
      <c r="Q9" t="s">
        <v>17</v>
      </c>
      <c r="R9" t="s">
        <v>23</v>
      </c>
    </row>
    <row r="10" spans="1:18" s="1" customFormat="1" x14ac:dyDescent="0.2">
      <c r="A10" s="1">
        <v>1</v>
      </c>
      <c r="B10" s="1">
        <v>4</v>
      </c>
      <c r="C10" s="1">
        <f>B10*4</f>
        <v>16</v>
      </c>
      <c r="D10" s="1">
        <f>CEILING(C10, 10)</f>
        <v>20</v>
      </c>
      <c r="E10" s="1" t="s">
        <v>193</v>
      </c>
      <c r="F10" s="1" t="s">
        <v>224</v>
      </c>
      <c r="G10" s="1" t="s">
        <v>223</v>
      </c>
      <c r="H10" s="1" t="s">
        <v>221</v>
      </c>
      <c r="I10" s="1" t="s">
        <v>222</v>
      </c>
      <c r="J10" s="1" t="s">
        <v>225</v>
      </c>
      <c r="K10" s="1" t="s">
        <v>226</v>
      </c>
      <c r="L10" s="3">
        <v>3288344</v>
      </c>
      <c r="M10" s="3" t="s">
        <v>322</v>
      </c>
      <c r="N10" s="3" t="s">
        <v>325</v>
      </c>
      <c r="O10" s="3" t="s">
        <v>326</v>
      </c>
      <c r="Q10" s="1">
        <v>2</v>
      </c>
    </row>
    <row r="11" spans="1:18" s="1" customFormat="1" x14ac:dyDescent="0.2">
      <c r="A11" s="1">
        <v>2</v>
      </c>
      <c r="B11" s="1">
        <v>37</v>
      </c>
      <c r="C11" s="1">
        <f t="shared" ref="C11:C67" si="0">B11*4</f>
        <v>148</v>
      </c>
      <c r="D11" s="1">
        <f t="shared" ref="D11:D67" si="1">CEILING(C11, 10)</f>
        <v>150</v>
      </c>
      <c r="E11" s="1" t="s">
        <v>194</v>
      </c>
      <c r="F11" s="1" t="s">
        <v>28</v>
      </c>
      <c r="G11" s="1" t="s">
        <v>24</v>
      </c>
      <c r="H11" s="1" t="s">
        <v>26</v>
      </c>
      <c r="I11" s="1" t="s">
        <v>27</v>
      </c>
      <c r="J11" s="1" t="s">
        <v>25</v>
      </c>
      <c r="K11" s="1" t="s">
        <v>307</v>
      </c>
      <c r="Q11" s="1">
        <v>2</v>
      </c>
    </row>
    <row r="12" spans="1:18" s="1" customFormat="1" x14ac:dyDescent="0.2">
      <c r="A12" s="1">
        <v>3</v>
      </c>
      <c r="B12" s="1">
        <v>23</v>
      </c>
      <c r="C12" s="1">
        <f t="shared" si="0"/>
        <v>92</v>
      </c>
      <c r="D12" s="1">
        <f t="shared" si="1"/>
        <v>100</v>
      </c>
      <c r="E12" s="1" t="s">
        <v>195</v>
      </c>
      <c r="F12" s="1" t="s">
        <v>29</v>
      </c>
      <c r="G12" s="1" t="s">
        <v>30</v>
      </c>
      <c r="H12" s="1" t="s">
        <v>26</v>
      </c>
      <c r="I12" s="2" t="s">
        <v>220</v>
      </c>
      <c r="J12" s="1" t="s">
        <v>31</v>
      </c>
      <c r="K12" s="1" t="s">
        <v>32</v>
      </c>
      <c r="N12" s="3" t="s">
        <v>327</v>
      </c>
      <c r="Q12" s="1">
        <v>2</v>
      </c>
    </row>
    <row r="13" spans="1:18" s="1" customFormat="1" x14ac:dyDescent="0.2">
      <c r="A13" s="1">
        <v>4</v>
      </c>
      <c r="B13" s="1">
        <v>6</v>
      </c>
      <c r="C13" s="1">
        <f t="shared" si="0"/>
        <v>24</v>
      </c>
      <c r="D13" s="1">
        <f t="shared" si="1"/>
        <v>30</v>
      </c>
      <c r="E13" s="1" t="s">
        <v>196</v>
      </c>
      <c r="F13" s="1" t="s">
        <v>33</v>
      </c>
      <c r="G13" s="1" t="s">
        <v>34</v>
      </c>
      <c r="H13" s="1" t="s">
        <v>37</v>
      </c>
      <c r="I13" s="3" t="s">
        <v>323</v>
      </c>
      <c r="J13" s="1" t="s">
        <v>35</v>
      </c>
      <c r="K13" s="1" t="s">
        <v>36</v>
      </c>
      <c r="L13" s="3">
        <v>2947556</v>
      </c>
      <c r="N13" s="3" t="s">
        <v>328</v>
      </c>
      <c r="P13" s="3">
        <v>1813171</v>
      </c>
      <c r="Q13" s="1">
        <v>12</v>
      </c>
    </row>
    <row r="14" spans="1:18" s="1" customFormat="1" x14ac:dyDescent="0.2">
      <c r="A14" s="1">
        <v>5</v>
      </c>
      <c r="B14" s="1">
        <v>1</v>
      </c>
      <c r="C14" s="1">
        <f t="shared" si="0"/>
        <v>4</v>
      </c>
      <c r="D14" s="1">
        <f t="shared" si="1"/>
        <v>10</v>
      </c>
      <c r="E14" s="1" t="s">
        <v>38</v>
      </c>
      <c r="F14" s="1" t="s">
        <v>39</v>
      </c>
      <c r="G14" s="1" t="s">
        <v>40</v>
      </c>
      <c r="H14" s="1" t="s">
        <v>37</v>
      </c>
      <c r="I14" s="3" t="s">
        <v>324</v>
      </c>
      <c r="J14" s="1" t="s">
        <v>41</v>
      </c>
      <c r="K14" s="1" t="s">
        <v>42</v>
      </c>
      <c r="L14" s="3">
        <v>2982335</v>
      </c>
      <c r="P14" s="3" t="s">
        <v>329</v>
      </c>
      <c r="Q14" s="1">
        <v>7</v>
      </c>
    </row>
    <row r="15" spans="1:18" s="1" customFormat="1" x14ac:dyDescent="0.2">
      <c r="A15" s="1">
        <v>6</v>
      </c>
      <c r="B15" s="1">
        <v>2</v>
      </c>
      <c r="C15" s="1">
        <f t="shared" si="0"/>
        <v>8</v>
      </c>
      <c r="D15" s="1">
        <f t="shared" si="1"/>
        <v>10</v>
      </c>
      <c r="E15" s="1" t="s">
        <v>197</v>
      </c>
      <c r="F15" s="1" t="s">
        <v>43</v>
      </c>
      <c r="G15" s="1" t="s">
        <v>44</v>
      </c>
      <c r="H15" s="1" t="s">
        <v>46</v>
      </c>
      <c r="I15" s="1" t="s">
        <v>47</v>
      </c>
      <c r="J15" s="1" t="s">
        <v>45</v>
      </c>
      <c r="K15" s="1" t="s">
        <v>308</v>
      </c>
      <c r="N15" s="3" t="s">
        <v>330</v>
      </c>
      <c r="Q15" s="1">
        <v>3</v>
      </c>
    </row>
    <row r="16" spans="1:18" s="1" customFormat="1" ht="17" x14ac:dyDescent="0.2">
      <c r="A16" s="1">
        <v>7</v>
      </c>
      <c r="B16" s="1">
        <v>117</v>
      </c>
      <c r="C16" s="1">
        <f t="shared" si="0"/>
        <v>468</v>
      </c>
      <c r="D16" s="1">
        <v>500</v>
      </c>
      <c r="E16" s="1" t="s">
        <v>198</v>
      </c>
      <c r="F16" s="1" t="s">
        <v>48</v>
      </c>
      <c r="G16" s="1" t="s">
        <v>49</v>
      </c>
      <c r="H16" s="1" t="s">
        <v>51</v>
      </c>
      <c r="I16" s="1" t="s">
        <v>52</v>
      </c>
      <c r="J16" s="1" t="s">
        <v>50</v>
      </c>
      <c r="K16" s="1" t="s">
        <v>309</v>
      </c>
      <c r="L16" s="6">
        <v>2322088</v>
      </c>
      <c r="N16" s="6" t="s">
        <v>331</v>
      </c>
      <c r="P16" s="3" t="s">
        <v>53</v>
      </c>
      <c r="Q16" s="1">
        <v>2</v>
      </c>
    </row>
    <row r="17" spans="1:17" s="1" customFormat="1" x14ac:dyDescent="0.2">
      <c r="A17" s="1">
        <v>8</v>
      </c>
      <c r="B17" s="1">
        <v>6</v>
      </c>
      <c r="C17" s="1">
        <f t="shared" si="0"/>
        <v>24</v>
      </c>
      <c r="D17" s="1">
        <f t="shared" si="1"/>
        <v>30</v>
      </c>
      <c r="E17" s="1" t="s">
        <v>199</v>
      </c>
      <c r="F17" s="1" t="s">
        <v>54</v>
      </c>
      <c r="G17" s="1" t="s">
        <v>55</v>
      </c>
      <c r="H17" s="1" t="s">
        <v>57</v>
      </c>
      <c r="I17" s="1" t="s">
        <v>58</v>
      </c>
      <c r="J17" s="1" t="s">
        <v>56</v>
      </c>
      <c r="K17" s="1" t="s">
        <v>310</v>
      </c>
      <c r="L17" s="3">
        <v>2533366</v>
      </c>
      <c r="N17" s="3" t="s">
        <v>332</v>
      </c>
      <c r="Q17" s="1">
        <v>2</v>
      </c>
    </row>
    <row r="18" spans="1:17" s="1" customFormat="1" x14ac:dyDescent="0.2">
      <c r="A18" s="1">
        <v>9</v>
      </c>
      <c r="B18" s="1">
        <v>1</v>
      </c>
      <c r="C18" s="1">
        <f t="shared" si="0"/>
        <v>4</v>
      </c>
      <c r="D18" s="1">
        <f t="shared" si="1"/>
        <v>10</v>
      </c>
      <c r="E18" s="1" t="s">
        <v>59</v>
      </c>
      <c r="F18" s="1" t="s">
        <v>60</v>
      </c>
      <c r="G18" s="1" t="s">
        <v>61</v>
      </c>
      <c r="H18" s="1" t="s">
        <v>51</v>
      </c>
      <c r="I18" s="1" t="s">
        <v>63</v>
      </c>
      <c r="J18" s="1" t="s">
        <v>62</v>
      </c>
      <c r="K18" s="1" t="s">
        <v>311</v>
      </c>
      <c r="L18" s="3">
        <v>2322087</v>
      </c>
      <c r="N18" s="3" t="s">
        <v>333</v>
      </c>
      <c r="P18" s="1" t="s">
        <v>53</v>
      </c>
      <c r="Q18" s="1">
        <v>2</v>
      </c>
    </row>
    <row r="19" spans="1:17" s="1" customFormat="1" x14ac:dyDescent="0.2">
      <c r="A19" s="1">
        <v>10</v>
      </c>
      <c r="B19" s="1">
        <v>1</v>
      </c>
      <c r="C19" s="1">
        <f t="shared" si="0"/>
        <v>4</v>
      </c>
      <c r="D19" s="1">
        <f t="shared" si="1"/>
        <v>10</v>
      </c>
      <c r="E19" s="1" t="s">
        <v>64</v>
      </c>
      <c r="F19" s="1" t="s">
        <v>65</v>
      </c>
      <c r="G19" s="1" t="s">
        <v>66</v>
      </c>
      <c r="H19" s="1" t="s">
        <v>51</v>
      </c>
      <c r="I19" s="1" t="s">
        <v>68</v>
      </c>
      <c r="J19" s="1" t="s">
        <v>67</v>
      </c>
      <c r="K19" s="1" t="s">
        <v>312</v>
      </c>
      <c r="L19" s="3">
        <v>2322083</v>
      </c>
      <c r="N19" s="3" t="s">
        <v>334</v>
      </c>
      <c r="P19" s="1" t="s">
        <v>53</v>
      </c>
      <c r="Q19" s="1">
        <v>2</v>
      </c>
    </row>
    <row r="20" spans="1:17" x14ac:dyDescent="0.2">
      <c r="A20" s="1">
        <v>11</v>
      </c>
      <c r="B20">
        <v>1</v>
      </c>
      <c r="C20">
        <f t="shared" si="0"/>
        <v>4</v>
      </c>
      <c r="D20">
        <f t="shared" si="1"/>
        <v>10</v>
      </c>
      <c r="E20" t="s">
        <v>70</v>
      </c>
      <c r="F20" t="s">
        <v>71</v>
      </c>
      <c r="G20" s="3" t="s">
        <v>227</v>
      </c>
      <c r="H20" t="s">
        <v>72</v>
      </c>
      <c r="I20">
        <v>1848684</v>
      </c>
      <c r="J20" s="3" t="s">
        <v>228</v>
      </c>
      <c r="K20" s="4" t="s">
        <v>313</v>
      </c>
      <c r="L20" s="3">
        <v>2688595</v>
      </c>
      <c r="N20" t="s">
        <v>73</v>
      </c>
      <c r="O20" t="s">
        <v>74</v>
      </c>
      <c r="Q20">
        <v>16</v>
      </c>
    </row>
    <row r="21" spans="1:17" x14ac:dyDescent="0.2">
      <c r="A21" s="1">
        <v>12</v>
      </c>
      <c r="B21">
        <v>1</v>
      </c>
      <c r="C21">
        <f t="shared" si="0"/>
        <v>4</v>
      </c>
      <c r="D21">
        <f t="shared" si="1"/>
        <v>10</v>
      </c>
      <c r="E21" t="s">
        <v>75</v>
      </c>
      <c r="F21" t="s">
        <v>76</v>
      </c>
      <c r="G21" s="3" t="s">
        <v>229</v>
      </c>
      <c r="H21" t="s">
        <v>72</v>
      </c>
      <c r="I21">
        <v>1864134</v>
      </c>
      <c r="J21" s="3" t="s">
        <v>230</v>
      </c>
      <c r="K21" s="3" t="s">
        <v>231</v>
      </c>
      <c r="N21" t="s">
        <v>77</v>
      </c>
      <c r="O21" t="s">
        <v>78</v>
      </c>
      <c r="Q21">
        <v>16</v>
      </c>
    </row>
    <row r="22" spans="1:17" x14ac:dyDescent="0.2">
      <c r="A22" s="1">
        <v>13</v>
      </c>
      <c r="B22">
        <v>1</v>
      </c>
      <c r="C22">
        <f t="shared" si="0"/>
        <v>4</v>
      </c>
      <c r="D22">
        <f t="shared" si="1"/>
        <v>10</v>
      </c>
      <c r="E22" t="s">
        <v>79</v>
      </c>
      <c r="F22" t="s">
        <v>80</v>
      </c>
      <c r="G22" s="3" t="s">
        <v>232</v>
      </c>
      <c r="H22" t="s">
        <v>72</v>
      </c>
      <c r="I22">
        <v>1848684</v>
      </c>
      <c r="J22" s="3" t="s">
        <v>228</v>
      </c>
      <c r="K22" s="4" t="s">
        <v>313</v>
      </c>
      <c r="L22" s="3">
        <v>2688595</v>
      </c>
      <c r="N22" t="s">
        <v>81</v>
      </c>
      <c r="O22" t="s">
        <v>82</v>
      </c>
      <c r="Q22">
        <v>16</v>
      </c>
    </row>
    <row r="23" spans="1:17" x14ac:dyDescent="0.2">
      <c r="A23" s="1">
        <v>14</v>
      </c>
      <c r="B23">
        <v>1</v>
      </c>
      <c r="C23">
        <f t="shared" si="0"/>
        <v>4</v>
      </c>
      <c r="D23">
        <f t="shared" si="1"/>
        <v>10</v>
      </c>
      <c r="E23" t="s">
        <v>83</v>
      </c>
      <c r="F23" t="s">
        <v>84</v>
      </c>
      <c r="G23" s="3" t="s">
        <v>232</v>
      </c>
      <c r="H23" t="s">
        <v>72</v>
      </c>
      <c r="I23">
        <v>1848684</v>
      </c>
      <c r="J23" s="3" t="s">
        <v>228</v>
      </c>
      <c r="K23" s="4" t="s">
        <v>313</v>
      </c>
      <c r="L23" s="3">
        <v>2688595</v>
      </c>
      <c r="N23" t="s">
        <v>85</v>
      </c>
      <c r="O23" t="s">
        <v>86</v>
      </c>
      <c r="Q23">
        <v>16</v>
      </c>
    </row>
    <row r="24" spans="1:17" x14ac:dyDescent="0.2">
      <c r="A24" s="1">
        <v>15</v>
      </c>
      <c r="B24">
        <v>1</v>
      </c>
      <c r="C24">
        <f t="shared" si="0"/>
        <v>4</v>
      </c>
      <c r="D24">
        <f t="shared" si="1"/>
        <v>10</v>
      </c>
      <c r="E24" t="s">
        <v>87</v>
      </c>
      <c r="F24" t="s">
        <v>88</v>
      </c>
      <c r="G24" s="3" t="s">
        <v>232</v>
      </c>
      <c r="H24" t="s">
        <v>72</v>
      </c>
      <c r="I24">
        <v>1848684</v>
      </c>
      <c r="J24" s="3" t="s">
        <v>228</v>
      </c>
      <c r="K24" s="4" t="s">
        <v>313</v>
      </c>
      <c r="L24" s="3">
        <v>2688595</v>
      </c>
      <c r="N24" t="s">
        <v>85</v>
      </c>
      <c r="O24" t="s">
        <v>86</v>
      </c>
      <c r="Q24">
        <v>16</v>
      </c>
    </row>
    <row r="25" spans="1:17" x14ac:dyDescent="0.2">
      <c r="A25" s="1">
        <v>16</v>
      </c>
      <c r="B25">
        <v>1</v>
      </c>
      <c r="C25">
        <f t="shared" si="0"/>
        <v>4</v>
      </c>
      <c r="D25">
        <f t="shared" si="1"/>
        <v>10</v>
      </c>
      <c r="E25" t="s">
        <v>89</v>
      </c>
      <c r="F25" t="s">
        <v>90</v>
      </c>
      <c r="G25" s="3" t="s">
        <v>232</v>
      </c>
      <c r="H25" t="s">
        <v>72</v>
      </c>
      <c r="I25">
        <v>1848684</v>
      </c>
      <c r="J25" s="3" t="s">
        <v>228</v>
      </c>
      <c r="K25" s="4" t="s">
        <v>313</v>
      </c>
      <c r="L25" s="3">
        <v>2688595</v>
      </c>
      <c r="N25" t="s">
        <v>85</v>
      </c>
      <c r="O25" t="s">
        <v>86</v>
      </c>
      <c r="Q25">
        <v>16</v>
      </c>
    </row>
    <row r="26" spans="1:17" x14ac:dyDescent="0.2">
      <c r="A26" s="1">
        <v>17</v>
      </c>
      <c r="B26">
        <v>1</v>
      </c>
      <c r="C26">
        <f t="shared" si="0"/>
        <v>4</v>
      </c>
      <c r="D26">
        <f t="shared" si="1"/>
        <v>10</v>
      </c>
      <c r="E26" t="s">
        <v>91</v>
      </c>
      <c r="F26" t="s">
        <v>92</v>
      </c>
      <c r="G26" s="3" t="s">
        <v>232</v>
      </c>
      <c r="H26" t="s">
        <v>72</v>
      </c>
      <c r="I26">
        <v>1848684</v>
      </c>
      <c r="J26" s="3" t="s">
        <v>228</v>
      </c>
      <c r="K26" s="4" t="s">
        <v>313</v>
      </c>
      <c r="L26" s="3">
        <v>2688595</v>
      </c>
      <c r="N26" t="s">
        <v>85</v>
      </c>
      <c r="O26" t="s">
        <v>86</v>
      </c>
      <c r="Q26">
        <v>16</v>
      </c>
    </row>
    <row r="27" spans="1:17" x14ac:dyDescent="0.2">
      <c r="A27" s="1">
        <v>18</v>
      </c>
      <c r="B27">
        <v>1</v>
      </c>
      <c r="C27">
        <f t="shared" si="0"/>
        <v>4</v>
      </c>
      <c r="D27">
        <f t="shared" si="1"/>
        <v>10</v>
      </c>
      <c r="E27" t="s">
        <v>93</v>
      </c>
      <c r="F27" t="s">
        <v>94</v>
      </c>
      <c r="G27" s="3" t="s">
        <v>234</v>
      </c>
      <c r="H27" t="s">
        <v>72</v>
      </c>
      <c r="I27">
        <v>1848668</v>
      </c>
      <c r="J27" s="3" t="s">
        <v>235</v>
      </c>
      <c r="K27" s="4" t="s">
        <v>314</v>
      </c>
      <c r="L27" s="3">
        <v>2688593</v>
      </c>
      <c r="N27" t="s">
        <v>95</v>
      </c>
      <c r="O27" t="s">
        <v>96</v>
      </c>
      <c r="Q27">
        <v>16</v>
      </c>
    </row>
    <row r="28" spans="1:17" x14ac:dyDescent="0.2">
      <c r="A28" s="1">
        <v>19</v>
      </c>
      <c r="B28">
        <v>1</v>
      </c>
      <c r="C28">
        <f t="shared" si="0"/>
        <v>4</v>
      </c>
      <c r="D28">
        <f t="shared" si="1"/>
        <v>10</v>
      </c>
      <c r="E28" t="s">
        <v>97</v>
      </c>
      <c r="F28" t="s">
        <v>98</v>
      </c>
      <c r="G28" s="3" t="s">
        <v>236</v>
      </c>
      <c r="H28" t="s">
        <v>72</v>
      </c>
      <c r="I28">
        <v>1864095</v>
      </c>
      <c r="J28" s="3" t="s">
        <v>237</v>
      </c>
      <c r="K28" s="4" t="s">
        <v>315</v>
      </c>
      <c r="L28" s="3">
        <v>2535086</v>
      </c>
      <c r="N28" t="s">
        <v>99</v>
      </c>
      <c r="O28" t="s">
        <v>100</v>
      </c>
      <c r="Q28">
        <v>16</v>
      </c>
    </row>
    <row r="29" spans="1:17" x14ac:dyDescent="0.2">
      <c r="A29" s="1">
        <v>20</v>
      </c>
      <c r="B29">
        <v>1</v>
      </c>
      <c r="C29">
        <f t="shared" si="0"/>
        <v>4</v>
      </c>
      <c r="D29">
        <f t="shared" si="1"/>
        <v>10</v>
      </c>
      <c r="E29" t="s">
        <v>101</v>
      </c>
      <c r="F29" t="s">
        <v>102</v>
      </c>
      <c r="G29" s="3" t="s">
        <v>234</v>
      </c>
      <c r="H29" t="s">
        <v>72</v>
      </c>
      <c r="I29">
        <v>1848668</v>
      </c>
      <c r="J29" s="3" t="s">
        <v>235</v>
      </c>
      <c r="K29" s="4" t="s">
        <v>314</v>
      </c>
      <c r="L29" s="3">
        <v>2688593</v>
      </c>
      <c r="N29" t="s">
        <v>95</v>
      </c>
      <c r="O29" t="s">
        <v>96</v>
      </c>
      <c r="Q29">
        <v>16</v>
      </c>
    </row>
    <row r="30" spans="1:17" x14ac:dyDescent="0.2">
      <c r="A30" s="1">
        <v>21</v>
      </c>
      <c r="B30">
        <v>1</v>
      </c>
      <c r="C30">
        <f t="shared" si="0"/>
        <v>4</v>
      </c>
      <c r="D30">
        <f t="shared" si="1"/>
        <v>10</v>
      </c>
      <c r="E30" t="s">
        <v>103</v>
      </c>
      <c r="F30" t="s">
        <v>104</v>
      </c>
      <c r="G30" s="3" t="s">
        <v>234</v>
      </c>
      <c r="H30" t="s">
        <v>72</v>
      </c>
      <c r="I30">
        <v>1848668</v>
      </c>
      <c r="J30" s="3" t="s">
        <v>235</v>
      </c>
      <c r="K30" s="4" t="s">
        <v>314</v>
      </c>
      <c r="L30" s="3">
        <v>2688593</v>
      </c>
      <c r="N30" t="s">
        <v>95</v>
      </c>
      <c r="O30" t="s">
        <v>96</v>
      </c>
      <c r="Q30">
        <v>16</v>
      </c>
    </row>
    <row r="31" spans="1:17" x14ac:dyDescent="0.2">
      <c r="A31" s="1">
        <v>22</v>
      </c>
      <c r="B31">
        <v>1</v>
      </c>
      <c r="C31">
        <f t="shared" si="0"/>
        <v>4</v>
      </c>
      <c r="D31">
        <f t="shared" si="1"/>
        <v>10</v>
      </c>
      <c r="E31" t="s">
        <v>105</v>
      </c>
      <c r="F31" t="s">
        <v>106</v>
      </c>
      <c r="G31" s="3" t="s">
        <v>234</v>
      </c>
      <c r="H31" t="s">
        <v>72</v>
      </c>
      <c r="I31">
        <v>1848668</v>
      </c>
      <c r="J31" s="3" t="s">
        <v>235</v>
      </c>
      <c r="K31" s="4" t="s">
        <v>314</v>
      </c>
      <c r="L31" s="3">
        <v>2688593</v>
      </c>
      <c r="N31" t="s">
        <v>95</v>
      </c>
      <c r="O31" t="s">
        <v>96</v>
      </c>
      <c r="Q31">
        <v>16</v>
      </c>
    </row>
    <row r="32" spans="1:17" x14ac:dyDescent="0.2">
      <c r="A32" s="1">
        <v>23</v>
      </c>
      <c r="B32">
        <v>1</v>
      </c>
      <c r="C32">
        <f t="shared" si="0"/>
        <v>4</v>
      </c>
      <c r="D32">
        <f t="shared" si="1"/>
        <v>10</v>
      </c>
      <c r="E32" t="s">
        <v>107</v>
      </c>
      <c r="F32" t="s">
        <v>108</v>
      </c>
      <c r="G32" s="3" t="s">
        <v>234</v>
      </c>
      <c r="H32" t="s">
        <v>72</v>
      </c>
      <c r="I32">
        <v>1848668</v>
      </c>
      <c r="J32" s="3" t="s">
        <v>235</v>
      </c>
      <c r="K32" s="4" t="s">
        <v>314</v>
      </c>
      <c r="L32" s="3">
        <v>2688593</v>
      </c>
      <c r="N32" t="s">
        <v>95</v>
      </c>
      <c r="O32" t="s">
        <v>96</v>
      </c>
      <c r="Q32">
        <v>16</v>
      </c>
    </row>
    <row r="33" spans="1:18" x14ac:dyDescent="0.2">
      <c r="A33" s="1">
        <v>24</v>
      </c>
      <c r="B33">
        <v>1</v>
      </c>
      <c r="C33">
        <f t="shared" si="0"/>
        <v>4</v>
      </c>
      <c r="D33">
        <f t="shared" si="1"/>
        <v>10</v>
      </c>
      <c r="E33" t="s">
        <v>109</v>
      </c>
      <c r="F33" t="s">
        <v>110</v>
      </c>
      <c r="G33" s="3" t="s">
        <v>234</v>
      </c>
      <c r="H33" t="s">
        <v>72</v>
      </c>
      <c r="I33">
        <v>1848668</v>
      </c>
      <c r="J33" s="3" t="s">
        <v>235</v>
      </c>
      <c r="K33" s="4" t="s">
        <v>314</v>
      </c>
      <c r="L33" s="3">
        <v>2688593</v>
      </c>
      <c r="N33" t="s">
        <v>95</v>
      </c>
      <c r="O33" t="s">
        <v>96</v>
      </c>
      <c r="Q33">
        <v>16</v>
      </c>
    </row>
    <row r="34" spans="1:18" x14ac:dyDescent="0.2">
      <c r="A34" s="1">
        <v>25</v>
      </c>
      <c r="B34">
        <v>1</v>
      </c>
      <c r="C34">
        <f t="shared" si="0"/>
        <v>4</v>
      </c>
      <c r="D34">
        <f t="shared" si="1"/>
        <v>10</v>
      </c>
      <c r="E34" t="s">
        <v>111</v>
      </c>
      <c r="F34" t="s">
        <v>112</v>
      </c>
      <c r="G34" s="3" t="s">
        <v>229</v>
      </c>
      <c r="H34" t="s">
        <v>72</v>
      </c>
      <c r="I34">
        <v>1864134</v>
      </c>
      <c r="J34" s="3" t="s">
        <v>230</v>
      </c>
      <c r="K34" s="3" t="s">
        <v>231</v>
      </c>
      <c r="N34" t="s">
        <v>77</v>
      </c>
      <c r="O34" t="s">
        <v>78</v>
      </c>
      <c r="Q34">
        <v>16</v>
      </c>
    </row>
    <row r="35" spans="1:18" x14ac:dyDescent="0.2">
      <c r="A35" s="1">
        <v>26</v>
      </c>
      <c r="B35">
        <v>1</v>
      </c>
      <c r="C35">
        <f t="shared" si="0"/>
        <v>4</v>
      </c>
      <c r="D35">
        <f t="shared" si="1"/>
        <v>10</v>
      </c>
      <c r="E35" t="s">
        <v>113</v>
      </c>
      <c r="F35" t="s">
        <v>114</v>
      </c>
      <c r="G35" s="3" t="s">
        <v>238</v>
      </c>
      <c r="H35" t="s">
        <v>72</v>
      </c>
      <c r="I35">
        <v>1848781</v>
      </c>
      <c r="J35" s="3" t="s">
        <v>239</v>
      </c>
      <c r="K35" s="4" t="s">
        <v>316</v>
      </c>
      <c r="N35" t="s">
        <v>115</v>
      </c>
      <c r="O35" t="s">
        <v>116</v>
      </c>
      <c r="Q35">
        <v>16</v>
      </c>
    </row>
    <row r="36" spans="1:18" x14ac:dyDescent="0.2">
      <c r="A36" s="1">
        <v>27</v>
      </c>
      <c r="B36">
        <v>1</v>
      </c>
      <c r="C36">
        <f t="shared" si="0"/>
        <v>4</v>
      </c>
      <c r="D36">
        <f t="shared" si="1"/>
        <v>10</v>
      </c>
      <c r="E36" t="s">
        <v>117</v>
      </c>
      <c r="F36" t="s">
        <v>118</v>
      </c>
      <c r="G36" s="3" t="s">
        <v>233</v>
      </c>
      <c r="H36" t="s">
        <v>72</v>
      </c>
      <c r="I36">
        <v>1848684</v>
      </c>
      <c r="J36" s="3" t="s">
        <v>228</v>
      </c>
      <c r="K36" s="4" t="s">
        <v>313</v>
      </c>
      <c r="L36" s="3"/>
      <c r="N36" t="s">
        <v>73</v>
      </c>
      <c r="O36" t="s">
        <v>74</v>
      </c>
      <c r="Q36">
        <v>16</v>
      </c>
    </row>
    <row r="37" spans="1:18" x14ac:dyDescent="0.2">
      <c r="A37" s="1">
        <v>28</v>
      </c>
      <c r="B37">
        <v>1</v>
      </c>
      <c r="C37">
        <f t="shared" si="0"/>
        <v>4</v>
      </c>
      <c r="D37">
        <f t="shared" si="1"/>
        <v>10</v>
      </c>
      <c r="E37" t="s">
        <v>119</v>
      </c>
      <c r="F37" t="s">
        <v>120</v>
      </c>
      <c r="G37" s="3" t="s">
        <v>233</v>
      </c>
      <c r="H37" t="s">
        <v>72</v>
      </c>
      <c r="I37">
        <v>1848684</v>
      </c>
      <c r="J37" s="3" t="s">
        <v>228</v>
      </c>
      <c r="K37" s="4" t="s">
        <v>313</v>
      </c>
      <c r="L37" s="3"/>
      <c r="N37" t="s">
        <v>73</v>
      </c>
      <c r="O37" t="s">
        <v>74</v>
      </c>
      <c r="Q37">
        <v>16</v>
      </c>
    </row>
    <row r="38" spans="1:18" x14ac:dyDescent="0.2">
      <c r="A38" s="1">
        <v>29</v>
      </c>
      <c r="B38">
        <v>2</v>
      </c>
      <c r="C38">
        <f t="shared" si="0"/>
        <v>8</v>
      </c>
      <c r="D38">
        <f t="shared" si="1"/>
        <v>10</v>
      </c>
      <c r="E38" t="s">
        <v>200</v>
      </c>
      <c r="F38" t="s">
        <v>69</v>
      </c>
      <c r="G38" t="s">
        <v>124</v>
      </c>
      <c r="H38" t="s">
        <v>122</v>
      </c>
      <c r="I38" s="3" t="s">
        <v>240</v>
      </c>
      <c r="J38" t="s">
        <v>121</v>
      </c>
      <c r="K38" s="4" t="s">
        <v>317</v>
      </c>
      <c r="L38" s="3">
        <v>1329685</v>
      </c>
      <c r="P38" s="3">
        <v>4926855</v>
      </c>
    </row>
    <row r="39" spans="1:18" x14ac:dyDescent="0.2">
      <c r="A39" s="1">
        <v>30</v>
      </c>
      <c r="B39">
        <v>18</v>
      </c>
      <c r="C39">
        <f t="shared" si="0"/>
        <v>72</v>
      </c>
      <c r="D39">
        <f t="shared" si="1"/>
        <v>80</v>
      </c>
      <c r="E39" t="s">
        <v>201</v>
      </c>
      <c r="F39" t="s">
        <v>123</v>
      </c>
      <c r="G39" t="s">
        <v>124</v>
      </c>
      <c r="H39" t="s">
        <v>126</v>
      </c>
      <c r="I39" t="s">
        <v>127</v>
      </c>
      <c r="J39" t="s">
        <v>125</v>
      </c>
      <c r="K39" s="4" t="s">
        <v>318</v>
      </c>
    </row>
    <row r="40" spans="1:18" x14ac:dyDescent="0.2">
      <c r="A40" s="1">
        <v>31</v>
      </c>
      <c r="B40">
        <v>47</v>
      </c>
      <c r="C40">
        <f t="shared" si="0"/>
        <v>188</v>
      </c>
      <c r="D40">
        <f t="shared" si="1"/>
        <v>190</v>
      </c>
      <c r="E40" t="s">
        <v>202</v>
      </c>
      <c r="F40" t="s">
        <v>128</v>
      </c>
      <c r="G40" t="s">
        <v>129</v>
      </c>
      <c r="H40" t="s">
        <v>131</v>
      </c>
      <c r="I40" t="s">
        <v>128</v>
      </c>
      <c r="J40" t="s">
        <v>130</v>
      </c>
      <c r="K40" s="4" t="s">
        <v>319</v>
      </c>
    </row>
    <row r="41" spans="1:18" x14ac:dyDescent="0.2">
      <c r="A41" s="1">
        <v>32</v>
      </c>
      <c r="B41">
        <v>48</v>
      </c>
      <c r="C41">
        <f t="shared" si="0"/>
        <v>192</v>
      </c>
      <c r="D41">
        <f t="shared" si="1"/>
        <v>200</v>
      </c>
      <c r="E41" t="s">
        <v>203</v>
      </c>
      <c r="F41" t="s">
        <v>128</v>
      </c>
      <c r="G41" t="s">
        <v>129</v>
      </c>
      <c r="H41" t="s">
        <v>131</v>
      </c>
      <c r="I41" t="s">
        <v>128</v>
      </c>
      <c r="J41" t="s">
        <v>130</v>
      </c>
      <c r="K41" s="3" t="s">
        <v>319</v>
      </c>
    </row>
    <row r="42" spans="1:18" x14ac:dyDescent="0.2">
      <c r="A42" s="1">
        <v>33</v>
      </c>
      <c r="B42">
        <v>1</v>
      </c>
      <c r="C42">
        <f t="shared" si="0"/>
        <v>4</v>
      </c>
      <c r="D42">
        <f t="shared" si="1"/>
        <v>10</v>
      </c>
      <c r="E42" t="s">
        <v>132</v>
      </c>
      <c r="F42" t="s">
        <v>133</v>
      </c>
      <c r="G42" t="s">
        <v>134</v>
      </c>
      <c r="H42" t="s">
        <v>137</v>
      </c>
      <c r="I42" t="s">
        <v>133</v>
      </c>
      <c r="J42" t="s">
        <v>135</v>
      </c>
      <c r="K42" t="s">
        <v>136</v>
      </c>
      <c r="N42" t="s">
        <v>138</v>
      </c>
      <c r="Q42">
        <v>11</v>
      </c>
    </row>
    <row r="43" spans="1:18" x14ac:dyDescent="0.2">
      <c r="A43" s="1">
        <v>34</v>
      </c>
      <c r="B43">
        <v>1</v>
      </c>
      <c r="C43">
        <f t="shared" si="0"/>
        <v>4</v>
      </c>
      <c r="D43">
        <f t="shared" si="1"/>
        <v>10</v>
      </c>
      <c r="E43" t="s">
        <v>139</v>
      </c>
      <c r="F43" t="s">
        <v>140</v>
      </c>
      <c r="G43" t="s">
        <v>141</v>
      </c>
      <c r="H43" t="s">
        <v>137</v>
      </c>
      <c r="I43" t="s">
        <v>140</v>
      </c>
      <c r="J43" t="s">
        <v>142</v>
      </c>
      <c r="K43" t="s">
        <v>143</v>
      </c>
      <c r="N43" t="s">
        <v>144</v>
      </c>
      <c r="Q43">
        <v>11</v>
      </c>
    </row>
    <row r="44" spans="1:18" x14ac:dyDescent="0.2">
      <c r="A44" s="1">
        <v>35</v>
      </c>
      <c r="B44">
        <v>10</v>
      </c>
      <c r="C44">
        <f t="shared" si="0"/>
        <v>40</v>
      </c>
      <c r="D44">
        <f t="shared" si="1"/>
        <v>40</v>
      </c>
      <c r="E44" t="s">
        <v>204</v>
      </c>
      <c r="F44" t="s">
        <v>145</v>
      </c>
      <c r="G44" s="3" t="s">
        <v>245</v>
      </c>
      <c r="H44" s="3" t="s">
        <v>241</v>
      </c>
      <c r="I44" s="3" t="s">
        <v>246</v>
      </c>
      <c r="J44" t="s">
        <v>248</v>
      </c>
      <c r="K44" s="3" t="s">
        <v>247</v>
      </c>
      <c r="Q44" s="3">
        <v>1</v>
      </c>
      <c r="R44" t="s">
        <v>23</v>
      </c>
    </row>
    <row r="45" spans="1:18" x14ac:dyDescent="0.2">
      <c r="A45" s="1">
        <v>36</v>
      </c>
      <c r="B45">
        <v>14</v>
      </c>
      <c r="C45">
        <f t="shared" si="0"/>
        <v>56</v>
      </c>
      <c r="D45">
        <f t="shared" si="1"/>
        <v>60</v>
      </c>
      <c r="E45" t="s">
        <v>205</v>
      </c>
      <c r="F45">
        <v>0</v>
      </c>
      <c r="G45" s="3" t="s">
        <v>147</v>
      </c>
      <c r="H45" s="3" t="s">
        <v>241</v>
      </c>
      <c r="I45" s="3" t="s">
        <v>150</v>
      </c>
      <c r="J45" t="s">
        <v>148</v>
      </c>
      <c r="K45" s="3" t="s">
        <v>149</v>
      </c>
      <c r="Q45" s="3">
        <v>1</v>
      </c>
      <c r="R45" t="s">
        <v>23</v>
      </c>
    </row>
    <row r="46" spans="1:18" x14ac:dyDescent="0.2">
      <c r="A46" s="1">
        <v>37</v>
      </c>
      <c r="B46">
        <v>4</v>
      </c>
      <c r="C46">
        <f t="shared" si="0"/>
        <v>16</v>
      </c>
      <c r="D46">
        <f t="shared" si="1"/>
        <v>20</v>
      </c>
      <c r="E46" t="s">
        <v>206</v>
      </c>
      <c r="F46">
        <v>2</v>
      </c>
      <c r="G46" s="3" t="s">
        <v>242</v>
      </c>
      <c r="H46" s="3" t="s">
        <v>241</v>
      </c>
      <c r="I46" s="3" t="s">
        <v>244</v>
      </c>
      <c r="J46" t="s">
        <v>243</v>
      </c>
      <c r="K46" s="3" t="s">
        <v>320</v>
      </c>
      <c r="Q46" s="3">
        <v>1</v>
      </c>
    </row>
    <row r="47" spans="1:18" x14ac:dyDescent="0.2">
      <c r="A47" s="1">
        <v>38</v>
      </c>
      <c r="B47">
        <v>6</v>
      </c>
      <c r="C47">
        <f t="shared" si="0"/>
        <v>24</v>
      </c>
      <c r="D47">
        <f t="shared" si="1"/>
        <v>30</v>
      </c>
      <c r="E47" t="s">
        <v>207</v>
      </c>
      <c r="F47" s="3" t="s">
        <v>252</v>
      </c>
      <c r="G47" s="3" t="s">
        <v>253</v>
      </c>
      <c r="H47" s="3" t="s">
        <v>241</v>
      </c>
      <c r="I47" s="3" t="s">
        <v>256</v>
      </c>
      <c r="J47" s="3" t="s">
        <v>254</v>
      </c>
      <c r="K47" s="3" t="s">
        <v>255</v>
      </c>
      <c r="Q47" s="3">
        <v>1</v>
      </c>
    </row>
    <row r="48" spans="1:18" x14ac:dyDescent="0.2">
      <c r="A48" s="1">
        <v>39</v>
      </c>
      <c r="B48">
        <v>124</v>
      </c>
      <c r="C48">
        <f t="shared" si="0"/>
        <v>496</v>
      </c>
      <c r="D48">
        <f t="shared" si="1"/>
        <v>500</v>
      </c>
      <c r="E48" t="s">
        <v>208</v>
      </c>
      <c r="F48" t="s">
        <v>151</v>
      </c>
      <c r="G48" s="3" t="s">
        <v>251</v>
      </c>
      <c r="H48" s="3" t="s">
        <v>241</v>
      </c>
      <c r="I48" s="3" t="s">
        <v>249</v>
      </c>
      <c r="J48" s="3" t="s">
        <v>250</v>
      </c>
      <c r="K48" s="3" t="s">
        <v>321</v>
      </c>
      <c r="Q48" s="3">
        <v>1</v>
      </c>
    </row>
    <row r="49" spans="1:18" x14ac:dyDescent="0.2">
      <c r="A49" s="1">
        <v>40</v>
      </c>
      <c r="B49">
        <v>2</v>
      </c>
      <c r="C49">
        <f t="shared" si="0"/>
        <v>8</v>
      </c>
      <c r="D49">
        <f t="shared" si="1"/>
        <v>10</v>
      </c>
      <c r="E49" t="s">
        <v>209</v>
      </c>
      <c r="F49" s="3" t="s">
        <v>257</v>
      </c>
      <c r="G49" s="3" t="s">
        <v>258</v>
      </c>
      <c r="H49" s="3" t="s">
        <v>241</v>
      </c>
      <c r="I49" s="3" t="s">
        <v>261</v>
      </c>
      <c r="J49" s="3" t="s">
        <v>259</v>
      </c>
      <c r="K49" s="3" t="s">
        <v>260</v>
      </c>
      <c r="Q49" s="3">
        <v>1</v>
      </c>
    </row>
    <row r="50" spans="1:18" x14ac:dyDescent="0.2">
      <c r="A50" s="1">
        <v>41</v>
      </c>
      <c r="B50">
        <v>2</v>
      </c>
      <c r="C50">
        <f t="shared" si="0"/>
        <v>8</v>
      </c>
      <c r="D50">
        <f t="shared" si="1"/>
        <v>10</v>
      </c>
      <c r="E50" t="s">
        <v>210</v>
      </c>
      <c r="F50" t="s">
        <v>154</v>
      </c>
      <c r="G50" s="3" t="s">
        <v>265</v>
      </c>
      <c r="H50" s="3" t="s">
        <v>241</v>
      </c>
      <c r="I50" s="3" t="s">
        <v>262</v>
      </c>
      <c r="J50" s="3" t="s">
        <v>264</v>
      </c>
      <c r="K50" s="3" t="s">
        <v>263</v>
      </c>
      <c r="Q50" s="3">
        <v>1</v>
      </c>
    </row>
    <row r="51" spans="1:18" x14ac:dyDescent="0.2">
      <c r="A51" s="1">
        <v>42</v>
      </c>
      <c r="B51">
        <v>1</v>
      </c>
      <c r="C51">
        <f t="shared" si="0"/>
        <v>4</v>
      </c>
      <c r="D51">
        <f t="shared" si="1"/>
        <v>10</v>
      </c>
      <c r="E51" t="s">
        <v>155</v>
      </c>
      <c r="F51" t="s">
        <v>156</v>
      </c>
      <c r="G51" s="3" t="s">
        <v>267</v>
      </c>
      <c r="H51" t="s">
        <v>146</v>
      </c>
      <c r="I51" t="s">
        <v>158</v>
      </c>
      <c r="J51" t="s">
        <v>157</v>
      </c>
      <c r="K51" s="3" t="s">
        <v>266</v>
      </c>
      <c r="Q51" s="3">
        <v>1</v>
      </c>
    </row>
    <row r="52" spans="1:18" x14ac:dyDescent="0.2">
      <c r="A52" s="1">
        <v>43</v>
      </c>
      <c r="B52">
        <v>1</v>
      </c>
      <c r="C52">
        <f t="shared" si="0"/>
        <v>4</v>
      </c>
      <c r="D52">
        <f t="shared" si="1"/>
        <v>10</v>
      </c>
      <c r="E52" t="s">
        <v>159</v>
      </c>
      <c r="F52" t="s">
        <v>160</v>
      </c>
      <c r="G52" s="3" t="s">
        <v>268</v>
      </c>
      <c r="H52" t="s">
        <v>146</v>
      </c>
      <c r="I52" t="s">
        <v>162</v>
      </c>
      <c r="J52" t="s">
        <v>161</v>
      </c>
      <c r="K52" s="3" t="s">
        <v>269</v>
      </c>
      <c r="N52" t="s">
        <v>163</v>
      </c>
      <c r="Q52" s="3">
        <v>1</v>
      </c>
    </row>
    <row r="53" spans="1:18" x14ac:dyDescent="0.2">
      <c r="A53" s="1">
        <v>44</v>
      </c>
      <c r="B53">
        <v>1</v>
      </c>
      <c r="C53">
        <f t="shared" si="0"/>
        <v>4</v>
      </c>
      <c r="D53">
        <f t="shared" si="1"/>
        <v>10</v>
      </c>
      <c r="E53" t="s">
        <v>164</v>
      </c>
      <c r="F53" t="s">
        <v>165</v>
      </c>
      <c r="G53" s="3" t="s">
        <v>270</v>
      </c>
      <c r="H53" t="s">
        <v>146</v>
      </c>
      <c r="I53" t="s">
        <v>167</v>
      </c>
      <c r="J53" t="s">
        <v>166</v>
      </c>
      <c r="K53" s="3" t="s">
        <v>271</v>
      </c>
      <c r="N53" t="s">
        <v>168</v>
      </c>
      <c r="Q53" s="3">
        <v>1</v>
      </c>
    </row>
    <row r="54" spans="1:18" x14ac:dyDescent="0.2">
      <c r="A54" s="1">
        <v>45</v>
      </c>
      <c r="B54">
        <v>2</v>
      </c>
      <c r="C54">
        <f t="shared" si="0"/>
        <v>8</v>
      </c>
      <c r="D54">
        <f t="shared" si="1"/>
        <v>10</v>
      </c>
      <c r="E54" t="s">
        <v>211</v>
      </c>
      <c r="F54" t="s">
        <v>169</v>
      </c>
      <c r="G54" s="3" t="s">
        <v>273</v>
      </c>
      <c r="H54" s="3" t="s">
        <v>241</v>
      </c>
      <c r="I54" s="3" t="s">
        <v>275</v>
      </c>
      <c r="J54" s="3" t="s">
        <v>272</v>
      </c>
      <c r="K54" s="3" t="s">
        <v>274</v>
      </c>
      <c r="Q54" s="3">
        <v>1</v>
      </c>
    </row>
    <row r="55" spans="1:18" x14ac:dyDescent="0.2">
      <c r="A55" s="1">
        <v>46</v>
      </c>
      <c r="B55">
        <v>1</v>
      </c>
      <c r="C55">
        <f t="shared" si="0"/>
        <v>4</v>
      </c>
      <c r="D55">
        <f t="shared" si="1"/>
        <v>10</v>
      </c>
      <c r="E55" t="s">
        <v>170</v>
      </c>
      <c r="F55">
        <v>330</v>
      </c>
      <c r="G55" s="3" t="s">
        <v>276</v>
      </c>
      <c r="H55" s="3" t="s">
        <v>241</v>
      </c>
      <c r="I55" s="3" t="s">
        <v>279</v>
      </c>
      <c r="J55" s="3" t="s">
        <v>277</v>
      </c>
      <c r="K55" s="3" t="s">
        <v>278</v>
      </c>
      <c r="Q55" s="3">
        <v>1</v>
      </c>
    </row>
    <row r="56" spans="1:18" x14ac:dyDescent="0.2">
      <c r="A56" s="1">
        <v>47</v>
      </c>
      <c r="B56">
        <v>1</v>
      </c>
      <c r="C56">
        <f t="shared" si="0"/>
        <v>4</v>
      </c>
      <c r="D56">
        <f t="shared" si="1"/>
        <v>10</v>
      </c>
      <c r="E56" t="s">
        <v>171</v>
      </c>
      <c r="F56">
        <v>120</v>
      </c>
      <c r="G56" s="3" t="s">
        <v>287</v>
      </c>
      <c r="H56" s="3" t="s">
        <v>289</v>
      </c>
      <c r="I56" s="3" t="s">
        <v>290</v>
      </c>
      <c r="J56" s="3" t="s">
        <v>286</v>
      </c>
      <c r="K56" s="3" t="s">
        <v>288</v>
      </c>
      <c r="Q56" s="3">
        <v>1</v>
      </c>
    </row>
    <row r="57" spans="1:18" x14ac:dyDescent="0.2">
      <c r="A57" s="1">
        <v>48</v>
      </c>
      <c r="B57">
        <v>4</v>
      </c>
      <c r="C57">
        <f t="shared" si="0"/>
        <v>16</v>
      </c>
      <c r="D57">
        <f t="shared" si="1"/>
        <v>20</v>
      </c>
      <c r="E57" t="s">
        <v>212</v>
      </c>
      <c r="F57" t="s">
        <v>172</v>
      </c>
      <c r="G57" s="3" t="s">
        <v>283</v>
      </c>
      <c r="H57" t="s">
        <v>146</v>
      </c>
      <c r="I57" t="s">
        <v>153</v>
      </c>
      <c r="J57" t="s">
        <v>152</v>
      </c>
      <c r="K57" s="3" t="s">
        <v>285</v>
      </c>
      <c r="Q57" s="3">
        <v>1</v>
      </c>
    </row>
    <row r="58" spans="1:18" x14ac:dyDescent="0.2">
      <c r="A58" s="1">
        <v>49</v>
      </c>
      <c r="B58">
        <v>4</v>
      </c>
      <c r="C58">
        <f t="shared" si="0"/>
        <v>16</v>
      </c>
      <c r="D58">
        <f t="shared" si="1"/>
        <v>20</v>
      </c>
      <c r="E58" t="s">
        <v>213</v>
      </c>
      <c r="F58" t="s">
        <v>173</v>
      </c>
      <c r="G58" s="3" t="s">
        <v>284</v>
      </c>
      <c r="H58" s="3" t="s">
        <v>241</v>
      </c>
      <c r="I58" s="3" t="s">
        <v>280</v>
      </c>
      <c r="J58" s="3" t="s">
        <v>282</v>
      </c>
      <c r="K58" s="3" t="s">
        <v>281</v>
      </c>
      <c r="L58" s="4"/>
      <c r="M58" s="4"/>
      <c r="Q58" s="3">
        <v>1</v>
      </c>
    </row>
    <row r="59" spans="1:18" x14ac:dyDescent="0.2">
      <c r="A59" s="1">
        <v>50</v>
      </c>
      <c r="B59">
        <v>1</v>
      </c>
      <c r="C59">
        <f t="shared" si="0"/>
        <v>4</v>
      </c>
      <c r="D59">
        <f t="shared" si="1"/>
        <v>10</v>
      </c>
      <c r="E59" t="s">
        <v>174</v>
      </c>
      <c r="F59" t="s">
        <v>175</v>
      </c>
      <c r="R59" t="s">
        <v>23</v>
      </c>
    </row>
    <row r="60" spans="1:18" x14ac:dyDescent="0.2">
      <c r="A60" s="1">
        <v>51</v>
      </c>
      <c r="B60">
        <v>1</v>
      </c>
      <c r="C60">
        <f t="shared" si="0"/>
        <v>4</v>
      </c>
      <c r="D60">
        <f t="shared" si="1"/>
        <v>10</v>
      </c>
      <c r="E60" t="s">
        <v>176</v>
      </c>
      <c r="F60" t="s">
        <v>177</v>
      </c>
      <c r="R60" t="s">
        <v>23</v>
      </c>
    </row>
    <row r="61" spans="1:18" x14ac:dyDescent="0.2">
      <c r="A61" s="1">
        <v>52</v>
      </c>
      <c r="B61">
        <v>1</v>
      </c>
      <c r="C61">
        <f t="shared" si="0"/>
        <v>4</v>
      </c>
      <c r="D61">
        <f t="shared" si="1"/>
        <v>10</v>
      </c>
      <c r="E61" t="s">
        <v>178</v>
      </c>
      <c r="F61" t="s">
        <v>179</v>
      </c>
      <c r="R61" t="s">
        <v>23</v>
      </c>
    </row>
    <row r="62" spans="1:18" x14ac:dyDescent="0.2">
      <c r="A62" s="1">
        <v>53</v>
      </c>
      <c r="B62">
        <v>1</v>
      </c>
      <c r="C62">
        <f t="shared" si="0"/>
        <v>4</v>
      </c>
      <c r="D62">
        <f t="shared" si="1"/>
        <v>10</v>
      </c>
      <c r="E62" t="s">
        <v>180</v>
      </c>
      <c r="F62" t="s">
        <v>181</v>
      </c>
      <c r="R62" t="s">
        <v>23</v>
      </c>
    </row>
    <row r="63" spans="1:18" x14ac:dyDescent="0.2">
      <c r="A63" s="1">
        <v>54</v>
      </c>
      <c r="B63">
        <v>2</v>
      </c>
      <c r="C63">
        <f t="shared" si="0"/>
        <v>8</v>
      </c>
      <c r="D63">
        <f t="shared" si="1"/>
        <v>10</v>
      </c>
      <c r="E63" t="s">
        <v>214</v>
      </c>
      <c r="F63" t="s">
        <v>182</v>
      </c>
      <c r="G63" s="3" t="s">
        <v>304</v>
      </c>
      <c r="H63" t="s">
        <v>183</v>
      </c>
      <c r="I63" s="3" t="s">
        <v>302</v>
      </c>
      <c r="J63" s="3" t="s">
        <v>305</v>
      </c>
      <c r="K63" s="3" t="s">
        <v>303</v>
      </c>
    </row>
    <row r="64" spans="1:18" x14ac:dyDescent="0.2">
      <c r="A64" s="1">
        <v>55</v>
      </c>
      <c r="B64">
        <v>15</v>
      </c>
      <c r="C64">
        <f t="shared" si="0"/>
        <v>60</v>
      </c>
      <c r="D64">
        <f t="shared" si="1"/>
        <v>60</v>
      </c>
      <c r="E64" t="s">
        <v>215</v>
      </c>
      <c r="F64" t="s">
        <v>184</v>
      </c>
      <c r="G64" s="3" t="s">
        <v>291</v>
      </c>
      <c r="H64" t="s">
        <v>186</v>
      </c>
      <c r="I64" t="s">
        <v>184</v>
      </c>
      <c r="J64" t="s">
        <v>185</v>
      </c>
      <c r="K64" s="3" t="s">
        <v>292</v>
      </c>
      <c r="N64" t="s">
        <v>187</v>
      </c>
      <c r="Q64">
        <v>5</v>
      </c>
    </row>
    <row r="65" spans="1:18" x14ac:dyDescent="0.2">
      <c r="A65" s="1">
        <v>56</v>
      </c>
      <c r="B65">
        <v>15</v>
      </c>
      <c r="C65">
        <f t="shared" si="0"/>
        <v>60</v>
      </c>
      <c r="D65">
        <f t="shared" si="1"/>
        <v>60</v>
      </c>
      <c r="E65" t="s">
        <v>216</v>
      </c>
      <c r="F65" t="s">
        <v>188</v>
      </c>
      <c r="G65" s="3" t="s">
        <v>293</v>
      </c>
      <c r="H65" s="3" t="s">
        <v>296</v>
      </c>
      <c r="I65" s="3" t="s">
        <v>297</v>
      </c>
      <c r="J65" s="3" t="s">
        <v>294</v>
      </c>
      <c r="K65" s="3" t="s">
        <v>295</v>
      </c>
      <c r="Q65">
        <v>5</v>
      </c>
    </row>
    <row r="66" spans="1:18" x14ac:dyDescent="0.2">
      <c r="A66" s="1">
        <v>57</v>
      </c>
      <c r="B66">
        <v>4</v>
      </c>
      <c r="C66">
        <f t="shared" si="0"/>
        <v>16</v>
      </c>
      <c r="D66">
        <f t="shared" si="1"/>
        <v>20</v>
      </c>
      <c r="E66" t="s">
        <v>217</v>
      </c>
      <c r="F66" t="s">
        <v>189</v>
      </c>
      <c r="G66" s="3" t="s">
        <v>298</v>
      </c>
      <c r="H66" t="s">
        <v>183</v>
      </c>
      <c r="I66" s="3" t="s">
        <v>299</v>
      </c>
      <c r="J66" s="3" t="s">
        <v>301</v>
      </c>
      <c r="K66" s="3" t="s">
        <v>300</v>
      </c>
      <c r="Q66">
        <v>5</v>
      </c>
    </row>
    <row r="67" spans="1:18" x14ac:dyDescent="0.2">
      <c r="A67" s="1">
        <v>58</v>
      </c>
      <c r="B67">
        <v>1</v>
      </c>
      <c r="C67">
        <f t="shared" si="0"/>
        <v>4</v>
      </c>
      <c r="D67">
        <f t="shared" si="1"/>
        <v>10</v>
      </c>
      <c r="E67" t="s">
        <v>190</v>
      </c>
      <c r="F67" t="s">
        <v>191</v>
      </c>
      <c r="R67" t="s">
        <v>23</v>
      </c>
    </row>
  </sheetData>
  <phoneticPr fontId="19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CIB_Main_PCB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2022-07-14T14:05:11Z</dcterms:created>
  <dcterms:modified xsi:type="dcterms:W3CDTF">2022-07-14T16:59:50Z</dcterms:modified>
</cp:coreProperties>
</file>